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autoCompressPictures="0" defaultThemeVersion="124226"/>
  <mc:AlternateContent xmlns:mc="http://schemas.openxmlformats.org/markup-compatibility/2006">
    <mc:Choice Requires="x15">
      <x15ac:absPath xmlns:x15ac="http://schemas.microsoft.com/office/spreadsheetml/2010/11/ac" url="https://fiscaliagovco-my.sharepoint.com/personal/eliana_rodriguez_fiscalia_gov_co/Documents/CONTRATOS REGIONAL CARIBE 2017 A 2025/2026/CONTRATACIÓN/SELECCIÓN ABREVIADA/SUBASTA/VIGILANCIA/SECOP/"/>
    </mc:Choice>
  </mc:AlternateContent>
  <xr:revisionPtr revIDLastSave="0" documentId="8_{9B6A72B7-7111-4C45-B77D-4B74370A95AE}" xr6:coauthVersionLast="47" xr6:coauthVersionMax="47" xr10:uidLastSave="{00000000-0000-0000-0000-000000000000}"/>
  <bookViews>
    <workbookView xWindow="-23148" yWindow="-108" windowWidth="23256" windowHeight="12456" xr2:uid="{00000000-000D-0000-FFFF-FFFF00000000}"/>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 i="17" l="1"/>
  <c r="S13" i="17"/>
  <c r="V13" i="17" s="1"/>
  <c r="W13" i="17" s="1"/>
  <c r="N13" i="17"/>
  <c r="M13" i="17"/>
  <c r="L13" i="17"/>
  <c r="J13" i="17"/>
  <c r="U9" i="17"/>
  <c r="S9" i="17"/>
  <c r="V9" i="17" s="1"/>
  <c r="W9" i="17" s="1"/>
  <c r="M9" i="17"/>
  <c r="N9" i="17" s="1"/>
  <c r="L9" i="17"/>
  <c r="J9" i="17"/>
  <c r="V6" i="17" l="1"/>
  <c r="W6" i="17" s="1"/>
  <c r="U6" i="17"/>
  <c r="S6" i="17"/>
  <c r="L6" i="17"/>
  <c r="J6" i="17"/>
  <c r="M6" i="17" s="1"/>
  <c r="N6" i="17" s="1"/>
  <c r="U10" i="17" l="1"/>
  <c r="S10" i="17"/>
  <c r="V10" i="17" s="1"/>
  <c r="W10" i="17" s="1"/>
  <c r="M10" i="17"/>
  <c r="N10" i="17" s="1"/>
  <c r="L10" i="17"/>
  <c r="J8" i="17" l="1"/>
  <c r="L8" i="17"/>
  <c r="M8" i="17"/>
  <c r="N8" i="17" s="1"/>
  <c r="S8" i="17"/>
  <c r="U8" i="17"/>
  <c r="V8" i="17"/>
  <c r="W8" i="17" s="1"/>
  <c r="J12" i="17"/>
  <c r="L12" i="17"/>
  <c r="M12" i="17"/>
  <c r="N12" i="17" s="1"/>
  <c r="S12" i="17"/>
  <c r="U12" i="17"/>
  <c r="U11" i="17"/>
  <c r="S11" i="17"/>
  <c r="M11" i="17"/>
  <c r="N11" i="17" s="1"/>
  <c r="L11" i="17"/>
  <c r="J11" i="17"/>
  <c r="V7" i="17"/>
  <c r="W7" i="17" s="1"/>
  <c r="U7" i="17"/>
  <c r="S7" i="17"/>
  <c r="M7" i="17"/>
  <c r="N7" i="17" s="1"/>
  <c r="L7" i="17"/>
  <c r="J7" i="17"/>
  <c r="V12" i="17" l="1"/>
  <c r="W12" i="17" s="1"/>
  <c r="V11" i="17"/>
  <c r="W11" i="17" s="1"/>
</calcChain>
</file>

<file path=xl/sharedStrings.xml><?xml version="1.0" encoding="utf-8"?>
<sst xmlns="http://schemas.openxmlformats.org/spreadsheetml/2006/main" count="294" uniqueCount="196">
  <si>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</si>
  <si>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</si>
  <si>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</si>
  <si>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</si>
  <si>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</si>
  <si>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</si>
  <si>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</si>
  <si>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</si>
  <si>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</si>
  <si>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</si>
  <si>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</si>
  <si>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</si>
  <si>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</si>
  <si>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</si>
  <si>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</si>
  <si>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</si>
  <si>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</si>
  <si>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</si>
  <si>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</si>
  <si>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</si>
  <si>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Etapa</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</si>
  <si>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</si>
  <si>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</si>
  <si>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</si>
  <si>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</si>
  <si>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</si>
  <si>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</si>
  <si>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</si>
  <si>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</si>
  <si>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</si>
  <si>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</si>
  <si>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</si>
  <si>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</si>
  <si>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</si>
  <si>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Externo</t>
  </si>
  <si>
    <t>Ejecución</t>
  </si>
  <si>
    <t>General</t>
  </si>
  <si>
    <t>Contratación</t>
  </si>
  <si>
    <t>Permanente</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</si>
  <si>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</si>
  <si>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</si>
  <si>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</si>
  <si>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</si>
  <si>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</si>
  <si>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Terminación de ejecución del contrato</t>
  </si>
  <si>
    <t>Sociales / Políticos</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</si>
  <si>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</si>
  <si>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</si>
  <si>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</si>
  <si>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</si>
  <si>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</si>
  <si>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</si>
  <si>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</si>
  <si>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</si>
  <si>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</si>
  <si>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</si>
  <si>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</si>
  <si>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</si>
  <si>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</si>
  <si>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</si>
  <si>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</si>
  <si>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</si>
  <si>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</si>
  <si>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</si>
  <si>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</si>
  <si>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</si>
  <si>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</si>
  <si>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</si>
  <si>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</si>
  <si>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</si>
  <si>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</si>
  <si>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</si>
  <si>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</si>
  <si>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</si>
  <si>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</si>
  <si>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</si>
  <si>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</si>
  <si>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</si>
  <si>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</si>
  <si>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</si>
  <si>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</si>
  <si>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</si>
  <si>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</si>
  <si>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</si>
  <si>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</si>
  <si>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</si>
  <si>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</si>
  <si>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</si>
  <si>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</si>
  <si>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</si>
  <si>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</si>
  <si>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</si>
  <si>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</si>
  <si>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</si>
  <si>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</si>
  <si>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</si>
  <si>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</si>
  <si>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</si>
  <si>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</si>
  <si>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</si>
  <si>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</si>
  <si>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</si>
  <si>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</si>
  <si>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</si>
  <si>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</si>
  <si>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</si>
  <si>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</si>
  <si>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</si>
  <si>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</si>
  <si>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</si>
  <si>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</si>
  <si>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</si>
  <si>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</si>
  <si>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</si>
  <si>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</si>
  <si>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</si>
  <si>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</si>
  <si>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</si>
  <si>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</si>
  <si>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</si>
  <si>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</si>
  <si>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</si>
  <si>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</si>
  <si>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</si>
  <si>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</si>
  <si>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</si>
  <si>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</si>
  <si>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</si>
  <si>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</si>
  <si>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CLASE</t>
  </si>
  <si>
    <t>¿A quién se le asigna?</t>
  </si>
  <si>
    <t>1=Raro</t>
  </si>
  <si>
    <t xml:space="preserve">1= Insignificante </t>
  </si>
  <si>
    <t>2=Improbable</t>
  </si>
  <si>
    <t>2= Menor</t>
  </si>
  <si>
    <t>3=Posible</t>
  </si>
  <si>
    <t xml:space="preserve">3= Moderado </t>
  </si>
  <si>
    <t>4=Probable</t>
  </si>
  <si>
    <t>4= Mayor</t>
  </si>
  <si>
    <t>5=Casi cierto</t>
  </si>
  <si>
    <t>5= Catastrófico</t>
  </si>
  <si>
    <t>Operacionales</t>
  </si>
  <si>
    <t xml:space="preserve">Conductas relacionadas con posibles actos de corrupción del proponente o contratista. </t>
  </si>
  <si>
    <t>Sí</t>
  </si>
  <si>
    <t>Contratista
Supervisor del contrato por parte de la Entidad</t>
  </si>
  <si>
    <t>Informes de supervisión del contrato</t>
  </si>
  <si>
    <t xml:space="preserve">Entidad: Una sola vez
Contratista: permanente. </t>
  </si>
  <si>
    <t xml:space="preserve">Regulatorios </t>
  </si>
  <si>
    <t>Informe supervisión del contrato</t>
  </si>
  <si>
    <t>Cambios en las tarifas, tributos, mercados regulados, expedición de nuevas normas, entre otros, que afecten la ejecución del contrato</t>
  </si>
  <si>
    <t>Presentación de la oferta</t>
  </si>
  <si>
    <t>Contratista
Entidad</t>
  </si>
  <si>
    <t>Selección - Contratación - Ejecución</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</si>
  <si>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</si>
  <si>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</si>
  <si>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 xml:space="preserve"> Presentación de la Oferta. </t>
  </si>
  <si>
    <t>Entidad: Una vez Firmado el compromiso
Contratista: terminación del contrato</t>
  </si>
  <si>
    <t>Análisis de la situación por parte del contratista y la entidad  y tomar las medidas a que haya lugar</t>
  </si>
  <si>
    <t>Inicio de ejecución del contrato</t>
  </si>
  <si>
    <t>Informe de supervisión del contrato con el registro del análisis realizado</t>
  </si>
  <si>
    <t>Cuando se requiera</t>
  </si>
  <si>
    <t>Huelgas, paros, sabotaje, actos terrorista que puedan interrumpir la entrega de los servicios contratados</t>
  </si>
  <si>
    <t>Contratación - Ejecución</t>
  </si>
  <si>
    <t>Esta asociado a la vulneración del acuerdo de confidencialidad y la cláusula de confidencialidad de la información.</t>
  </si>
  <si>
    <t>IMPROBABLE</t>
  </si>
  <si>
    <t>Mitigación mediante la firma del acuerdo de confidencialidad y la inclusión en el contrato de la clausula de confidencialidad de la información.</t>
  </si>
  <si>
    <t>Firma del acuerdo de confidencialidad e Inicio de ejecución del contrato</t>
  </si>
  <si>
    <t>Entidad: Firma del acuerdo. 
Contratista: Terminación de ejecución del contrato</t>
  </si>
  <si>
    <t>Informe de supervisión del contrato con el registro de actividades de revisión</t>
  </si>
  <si>
    <t xml:space="preserve">Selección - Contratación </t>
  </si>
  <si>
    <t xml:space="preserve">Que el día del cierre no se presenten proponentes al proceso </t>
  </si>
  <si>
    <t>Desde la publicación de manifestación de la necesidad</t>
  </si>
  <si>
    <t>Cierre de la presentación de ofertas</t>
  </si>
  <si>
    <t xml:space="preserve">Atención y respuesta a las observaciones - generación de adendas si se requiere. </t>
  </si>
  <si>
    <t xml:space="preserve">Contratación   </t>
  </si>
  <si>
    <t xml:space="preserve">No suscripcion del contrato o perfeccionamiento y  legalización de las polizas de cumplimiento del contrato.
</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</si>
  <si>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</si>
  <si>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</si>
  <si>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Con la etapa precontractual</t>
  </si>
  <si>
    <t>Con el Perfeccionamiento del Contrato.</t>
  </si>
  <si>
    <t>Cumplimiento del cronograma</t>
  </si>
  <si>
    <t xml:space="preserve">Que se filtre información relacionada con la ejecución del contrato o con actividades propias de la Entidad. </t>
  </si>
  <si>
    <t>Se declara desierto el proceso de contratación.
Que se afecte o retrace la ejecución del proceso de contratación y se vea afectada la prestación de servicio de vigilancia en la Entidad. 
Reprocesos Administrativos</t>
  </si>
  <si>
    <t>Realizar y revisar las observaciones frente a las condiciones técnicas y la manifestación de la necesidad con el fin de que las reglas del proceso sean claras para todos los interesados</t>
  </si>
  <si>
    <t>Entidad</t>
  </si>
  <si>
    <t>Insuficiencia, retiro o pérdida de habilitaciones, licencias o permisos exigidos por la Superintendencia de Vigilancia y Seguridad Privada para la operación del contratista durante la ejecución contractual.</t>
  </si>
  <si>
    <t>Imposibilidad de prestar el servicio, suspensión contractual o necesidad de reemplazo de recursos operativos.</t>
  </si>
  <si>
    <t>El contratista deberá mantener vigentes durante toda la ejecución contractual las licencias, permisos, autorizaciones, habilitaciones y certificaciones requeridas para la prestación del servicio de vigilancia y seguridad privada, incluyendo las relacionadas con funcionamiento, medios tecnológicos, uso del espectro radioeléctrico, armamento y demás exigencias regulatorias aplicables. 
El contratista  deberá realizar seguimiento permanente a sus fechas de vencimiento, gestionar oportunamente las renovaciones correspondientes, informar inmediatamente a la Entidad sobre cualquier situación que pueda afectar su vigencia o validez y adoptar las acciones necesarias para garantizar la continuidad del servicio sin interrupciones. 
La supervisión verificará periódicamente la vigencia y validez de dichos documentos durante la ejecución contractual</t>
  </si>
  <si>
    <t>Suspensión del contrato
Afectación en la ejecución del contrato
Que estos cambios normativos impliquen un mayor costo en la adquisición de los servicios.
Que la cantidad esperada de los servicios no se puedan adquirir</t>
  </si>
  <si>
    <t xml:space="preserve">Estar atentos a los cambios normativos que se puedan presentar y que afecten al sector e informar a las partes interesadas cuando se requiera y tomar las medidas a que haya lugar. </t>
  </si>
  <si>
    <t xml:space="preserve">Confinamiento total o parcial decretado por el Gobierno Nacional o Local a causa  de cualquier tipo de pandemia que afecte la salud a los intervinientes en el proceso o al sector. </t>
  </si>
  <si>
    <t xml:space="preserve">Análisis de la situación por parte del contratista y la entidad  y tomar las medidas a que haya lugar
</t>
  </si>
  <si>
    <t xml:space="preserve">Que se afecte o retrace la ejecución del proceso de contratación y se vea afectada la prestación de servicio de vigilancia en la Entidad. </t>
  </si>
  <si>
    <t>MATRIZ PARA LA TIPIFICACIÓN, ESTIMACIÓN Y ASIGNACIÓN DE RIESGOS PREVISIBLES PARA 
"PRESTAR LOS SERVICIOS DE VIGILANCIA Y SEGURIDAD PRIVADA FIJA Y MOVIL, CON MEDIOS TECNOLÓGICOS Y PERSONAL UNIFORMADO CON Y SIN ARMAS, PARA LA ADECUADA PROTECCIÓN, CUSTODIA, AMPARO Y SALVAGUARDA DE LAS PERSONAS QUE LABORAN E INGRESAN A LAS INSTALACIONES Y LOS BIENES MUEBLES E INMUEBLES DE LA FISCALIA GENERAL DE LA NACIÓN Y DEL FONDO ESPECIAL PARA LA ADMINISTRACIÓN DE BIENES – F.E.A.B. DE LA FISCALIA GENERAL DE LA NACIÓN, DE LA REGIONAL CARIBE, CONFORMADA POR LAS SECCIONALES: I) ATLANTICO, II) BOLIVAR, SAN ANDRES Y PROVIDENCIA, III) MAGDALENA IV)  GUAJIRA, Y V) CESAR” .</t>
  </si>
  <si>
    <t>Retraso de los servicios establecidos no se puedan presar de acuerdo a lo definido en el contrato.
Afectación del servicio</t>
  </si>
  <si>
    <t>FGN y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</si>
</sst>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_(* \(#,##0\);_(* &quot;-&quot;??_);_(@_)"/>
  </numFmts>
  <fonts count="18"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b/>
      <sz val="10"/>
      <name val="Arial Narrow"/>
      <family val="2"/>
    </font>
    <font>
      <sz val="11"/>
      <name val="Arial Narrow"/>
      <family val="2"/>
    </font>
    <font>
      <b/>
      <sz val="9"/>
      <name val="Arial Narrow"/>
      <family val="2"/>
    </font>
    <font>
      <b/>
      <sz val="11"/>
      <name val="Arial Narrow"/>
      <family val="2"/>
    </font>
    <font>
      <sz val="9"/>
      <name val="Arial Narrow"/>
      <family val="2"/>
    </font>
    <font>
      <b/>
      <sz val="12"/>
      <name val="Arial Narrow"/>
      <family val="2"/>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27">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9" fontId="13" fillId="3" borderId="1" xfId="3" applyNumberFormat="1" applyFont="1" applyFill="1" applyBorder="1" applyAlignment="1">
      <alignment horizontal="center" vertical="center" textRotation="90" wrapText="1"/>
    </xf>
    <xf numFmtId="9" fontId="11" fillId="3" borderId="1" xfId="3" applyNumberFormat="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0" fontId="11" fillId="3" borderId="1" xfId="0" applyFont="1" applyFill="1" applyBorder="1" applyAlignment="1">
      <alignment horizontal="justify" vertical="center" wrapText="1"/>
    </xf>
    <xf numFmtId="9" fontId="11" fillId="3" borderId="1" xfId="0" applyNumberFormat="1" applyFont="1" applyFill="1" applyBorder="1" applyAlignment="1">
      <alignment horizontal="center" vertical="center"/>
    </xf>
    <xf numFmtId="0" fontId="13" fillId="3" borderId="0" xfId="0" applyFont="1" applyFill="1" applyAlignment="1">
      <alignment vertical="center" wrapText="1"/>
    </xf>
    <xf numFmtId="0" fontId="11" fillId="3" borderId="1" xfId="0" applyFont="1" applyFill="1" applyBorder="1" applyAlignment="1">
      <alignment horizontal="center" vertical="center" wrapText="1"/>
    </xf>
    <xf numFmtId="15" fontId="11" fillId="3" borderId="1" xfId="0" applyNumberFormat="1" applyFont="1" applyFill="1" applyBorder="1" applyAlignment="1">
      <alignment horizontal="center" vertical="center" wrapText="1"/>
    </xf>
    <xf numFmtId="0" fontId="11" fillId="3" borderId="1" xfId="0" applyFont="1" applyFill="1" applyBorder="1" applyAlignment="1">
      <alignment vertical="center" wrapText="1"/>
    </xf>
    <xf numFmtId="0" fontId="2" fillId="2" borderId="1" xfId="0" applyFont="1" applyFill="1" applyBorder="1" applyAlignment="1">
      <alignment horizontal="center" vertical="center" wrapText="1"/>
    </xf>
    <xf numFmtId="0" fontId="11" fillId="0" borderId="0" xfId="0" applyFont="1" applyAlignment="1">
      <alignment vertical="center"/>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5" fillId="3" borderId="1" xfId="0" applyFont="1" applyFill="1" applyBorder="1" applyAlignment="1">
      <alignment horizontal="center" vertical="center" wrapText="1"/>
    </xf>
    <xf numFmtId="0" fontId="12" fillId="3" borderId="1" xfId="0" applyFont="1" applyFill="1" applyBorder="1" applyAlignment="1">
      <alignment horizontal="justify" vertical="center" wrapText="1"/>
    </xf>
    <xf numFmtId="0" fontId="12" fillId="4" borderId="1" xfId="3" applyFont="1" applyBorder="1" applyAlignment="1">
      <alignment horizontal="center" vertical="center"/>
    </xf>
    <xf numFmtId="0" fontId="12" fillId="3" borderId="1" xfId="0" applyFont="1" applyFill="1" applyBorder="1" applyAlignment="1">
      <alignment horizontal="center" vertical="center"/>
    </xf>
    <xf numFmtId="165" fontId="11" fillId="2" borderId="1" xfId="2" applyNumberFormat="1" applyFont="1" applyFill="1" applyBorder="1" applyAlignment="1">
      <alignment horizontal="left" vertical="center" wrapText="1"/>
    </xf>
    <xf numFmtId="9" fontId="11" fillId="2" borderId="1" xfId="1" applyFont="1" applyFill="1" applyBorder="1" applyAlignment="1">
      <alignment horizontal="center" vertical="center" textRotation="90" wrapText="1"/>
    </xf>
    <xf numFmtId="0" fontId="11" fillId="3" borderId="0" xfId="0" applyFont="1" applyFill="1" applyAlignment="1">
      <alignment vertical="center" wrapText="1"/>
    </xf>
    <xf numFmtId="0" fontId="2" fillId="2" borderId="1" xfId="0" applyFont="1" applyFill="1" applyBorder="1" applyAlignment="1">
      <alignment horizontal="justify" vertical="center"/>
    </xf>
    <xf numFmtId="0" fontId="11" fillId="0" borderId="19" xfId="0" applyFont="1" applyBorder="1" applyAlignment="1">
      <alignment horizontal="center" vertical="center"/>
    </xf>
    <xf numFmtId="0" fontId="11" fillId="3" borderId="20" xfId="0" applyFont="1" applyFill="1" applyBorder="1" applyAlignment="1">
      <alignment vertical="center" wrapText="1"/>
    </xf>
    <xf numFmtId="0" fontId="2" fillId="2" borderId="20" xfId="0" applyFont="1" applyFill="1" applyBorder="1" applyAlignment="1">
      <alignment horizontal="center" vertical="center" wrapText="1"/>
    </xf>
    <xf numFmtId="0" fontId="16" fillId="3" borderId="19" xfId="0" applyFont="1" applyFill="1" applyBorder="1" applyAlignment="1">
      <alignment horizontal="center" vertical="center" wrapText="1"/>
    </xf>
    <xf numFmtId="0" fontId="11" fillId="3" borderId="20" xfId="0" applyFont="1" applyFill="1" applyBorder="1" applyAlignment="1">
      <alignment horizontal="center" vertical="center" wrapText="1"/>
    </xf>
    <xf numFmtId="15" fontId="11" fillId="3" borderId="20" xfId="0" applyNumberFormat="1" applyFont="1" applyFill="1" applyBorder="1" applyAlignment="1">
      <alignment horizontal="center" vertical="center" wrapText="1"/>
    </xf>
    <xf numFmtId="0" fontId="11" fillId="3" borderId="24" xfId="0" applyFont="1" applyFill="1" applyBorder="1" applyAlignment="1">
      <alignment horizontal="center" vertical="center"/>
    </xf>
    <xf numFmtId="0" fontId="14" fillId="3" borderId="25" xfId="0" applyFont="1" applyFill="1" applyBorder="1" applyAlignment="1">
      <alignment horizontal="center" vertical="center" textRotation="90" wrapText="1"/>
    </xf>
    <xf numFmtId="0" fontId="14" fillId="3" borderId="25" xfId="0" applyFont="1" applyFill="1" applyBorder="1" applyAlignment="1">
      <alignment horizontal="justify" vertical="center" textRotation="90"/>
    </xf>
    <xf numFmtId="0" fontId="11" fillId="3" borderId="25" xfId="3" applyFont="1" applyFill="1" applyBorder="1" applyAlignment="1">
      <alignment horizontal="center" vertical="center" wrapText="1"/>
    </xf>
    <xf numFmtId="9" fontId="11" fillId="3" borderId="25" xfId="3" applyNumberFormat="1" applyFont="1" applyFill="1" applyBorder="1" applyAlignment="1">
      <alignment horizontal="center" vertical="center" textRotation="90" wrapText="1"/>
    </xf>
    <xf numFmtId="0" fontId="11" fillId="3" borderId="25" xfId="0" applyFont="1" applyFill="1" applyBorder="1" applyAlignment="1">
      <alignment horizontal="center" vertical="center" wrapText="1"/>
    </xf>
    <xf numFmtId="165" fontId="11" fillId="2" borderId="25" xfId="2" applyNumberFormat="1" applyFont="1" applyFill="1" applyBorder="1" applyAlignment="1">
      <alignment horizontal="left" vertical="center" wrapText="1"/>
    </xf>
    <xf numFmtId="9" fontId="11" fillId="3" borderId="25" xfId="0" applyNumberFormat="1" applyFont="1" applyFill="1" applyBorder="1" applyAlignment="1">
      <alignment horizontal="center" vertical="center" wrapText="1"/>
    </xf>
    <xf numFmtId="9" fontId="11" fillId="3" borderId="25" xfId="1" applyFont="1" applyFill="1" applyBorder="1" applyAlignment="1">
      <alignment horizontal="center" vertical="center" textRotation="90" wrapText="1"/>
    </xf>
    <xf numFmtId="15" fontId="11" fillId="3" borderId="25" xfId="0" applyNumberFormat="1" applyFont="1" applyFill="1" applyBorder="1" applyAlignment="1">
      <alignment horizontal="center" vertical="center" wrapText="1"/>
    </xf>
    <xf numFmtId="15" fontId="11" fillId="3" borderId="26" xfId="0" applyNumberFormat="1" applyFont="1" applyFill="1" applyBorder="1" applyAlignment="1">
      <alignment horizontal="center" vertical="center" wrapText="1"/>
    </xf>
    <xf numFmtId="0" fontId="15" fillId="3" borderId="1" xfId="0" applyFont="1" applyFill="1" applyBorder="1" applyAlignment="1">
      <alignment horizontal="justify" vertical="center" wrapText="1"/>
    </xf>
    <xf numFmtId="0" fontId="17" fillId="4" borderId="1" xfId="3" applyFont="1" applyBorder="1" applyAlignment="1">
      <alignment horizontal="center" vertical="center"/>
    </xf>
    <xf numFmtId="0" fontId="17" fillId="3" borderId="1" xfId="3" applyFont="1" applyFill="1" applyBorder="1" applyAlignment="1">
      <alignment horizontal="center" vertical="center"/>
    </xf>
    <xf numFmtId="0" fontId="15" fillId="3" borderId="25" xfId="0" applyFont="1" applyFill="1" applyBorder="1" applyAlignment="1">
      <alignment horizontal="justify" vertical="center" wrapText="1"/>
    </xf>
    <xf numFmtId="0" fontId="15" fillId="3" borderId="25" xfId="0" applyFont="1" applyFill="1" applyBorder="1" applyAlignment="1">
      <alignment horizontal="center" vertical="center" wrapText="1"/>
    </xf>
    <xf numFmtId="0" fontId="11" fillId="3" borderId="25" xfId="0" applyFont="1" applyFill="1" applyBorder="1" applyAlignment="1">
      <alignment horizontal="justify" vertical="center" wrapText="1"/>
    </xf>
    <xf numFmtId="0" fontId="3" fillId="2" borderId="21" xfId="0" applyFont="1" applyFill="1" applyBorder="1" applyAlignment="1">
      <alignment horizontal="center" vertical="center"/>
    </xf>
    <xf numFmtId="0" fontId="3" fillId="2" borderId="19"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2" xfId="0" applyFont="1" applyFill="1" applyBorder="1" applyAlignment="1">
      <alignment horizontal="center" vertical="center"/>
    </xf>
    <xf numFmtId="0" fontId="6" fillId="5" borderId="2" xfId="0" applyFont="1" applyFill="1" applyBorder="1" applyAlignment="1">
      <alignment horizontal="center" vertical="center" wrapText="1"/>
    </xf>
    <xf numFmtId="0" fontId="6" fillId="5" borderId="2" xfId="0" applyFont="1" applyFill="1" applyBorder="1" applyAlignment="1">
      <alignment horizontal="center" vertical="center"/>
    </xf>
    <xf numFmtId="0" fontId="2" fillId="2" borderId="22" xfId="0" applyFont="1" applyFill="1" applyBorder="1" applyAlignment="1">
      <alignment horizontal="justify" vertical="center"/>
    </xf>
    <xf numFmtId="0" fontId="2"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7" fillId="2" borderId="22" xfId="0" applyFont="1" applyFill="1" applyBorder="1" applyAlignment="1">
      <alignment horizontal="center" vertical="center" textRotation="255"/>
    </xf>
    <xf numFmtId="0" fontId="7" fillId="2" borderId="1" xfId="0" applyFont="1" applyFill="1" applyBorder="1" applyAlignment="1">
      <alignment horizontal="center" vertical="center" textRotation="255"/>
    </xf>
    <xf numFmtId="0" fontId="2" fillId="2" borderId="2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2"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0" fontId="2" fillId="2" borderId="1" xfId="0" applyFont="1" applyFill="1" applyBorder="1" applyAlignment="1">
      <alignment horizontal="center" vertical="center"/>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220">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ill>
        <patternFill>
          <bgColor rgb="FF0070C0"/>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ill>
        <patternFill>
          <bgColor theme="3" tint="0.39994506668294322"/>
        </patternFill>
      </fill>
    </dxf>
    <dxf>
      <fill>
        <patternFill>
          <bgColor rgb="FF0070C0"/>
        </patternFill>
      </fill>
    </dxf>
    <dxf>
      <font>
        <color rgb="FF006100"/>
      </font>
      <fill>
        <patternFill>
          <bgColor rgb="FFC6EFCE"/>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ont>
        <color rgb="FF006100"/>
      </font>
      <fill>
        <patternFill>
          <bgColor rgb="FFC6EFCE"/>
        </patternFill>
      </fill>
    </dxf>
    <dxf>
      <font>
        <color rgb="FF9C0006"/>
      </font>
      <fill>
        <patternFill>
          <bgColor rgb="FFFFC7CE"/>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ill>
        <patternFill>
          <bgColor rgb="FF0070C0"/>
        </patternFill>
      </fill>
    </dxf>
    <dxf>
      <fill>
        <patternFill>
          <bgColor theme="3" tint="0.39994506668294322"/>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006100"/>
      </font>
      <fill>
        <patternFill>
          <bgColor rgb="FFC6EFCE"/>
        </patternFill>
      </fill>
    </dxf>
    <dxf>
      <font>
        <color rgb="FF9C6500"/>
      </font>
      <fill>
        <patternFill>
          <bgColor rgb="FFFFEB9C"/>
        </patternFill>
      </fill>
    </dxf>
    <dxf>
      <fill>
        <patternFill>
          <bgColor rgb="FFFFCC00"/>
        </patternFill>
      </fill>
    </dxf>
    <dxf>
      <fill>
        <patternFill>
          <bgColor theme="3" tint="0.59996337778862885"/>
        </patternFill>
      </fill>
    </dxf>
    <dxf>
      <font>
        <color rgb="FF006100"/>
      </font>
      <fill>
        <patternFill>
          <bgColor rgb="FFC6EFCE"/>
        </patternFill>
      </fill>
    </dxf>
    <dxf>
      <font>
        <color rgb="FF9C6500"/>
      </font>
      <fill>
        <patternFill>
          <bgColor rgb="FFFFEB9C"/>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12</xdr:row>
      <xdr:rowOff>0</xdr:rowOff>
    </xdr:from>
    <xdr:ext cx="184731" cy="264560"/>
    <xdr:sp macro="" textlink="">
      <xdr:nvSpPr>
        <xdr:cNvPr id="2" name="CuadroTexto 1">
          <a:extLst>
            <a:ext uri="{FF2B5EF4-FFF2-40B4-BE49-F238E27FC236}">
              <a16:creationId xmlns:a16="http://schemas.microsoft.com/office/drawing/2014/main"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 name="CuadroTexto 2">
          <a:extLst>
            <a:ext uri="{FF2B5EF4-FFF2-40B4-BE49-F238E27FC236}">
              <a16:creationId xmlns:a16="http://schemas.microsoft.com/office/drawing/2014/main"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 name="CuadroTexto 3">
          <a:extLst>
            <a:ext uri="{FF2B5EF4-FFF2-40B4-BE49-F238E27FC236}">
              <a16:creationId xmlns:a16="http://schemas.microsoft.com/office/drawing/2014/main"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 name="CuadroTexto 4">
          <a:extLst>
            <a:ext uri="{FF2B5EF4-FFF2-40B4-BE49-F238E27FC236}">
              <a16:creationId xmlns:a16="http://schemas.microsoft.com/office/drawing/2014/main"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 name="CuadroTexto 5">
          <a:extLst>
            <a:ext uri="{FF2B5EF4-FFF2-40B4-BE49-F238E27FC236}">
              <a16:creationId xmlns:a16="http://schemas.microsoft.com/office/drawing/2014/main"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7" name="CuadroTexto 6">
          <a:extLst>
            <a:ext uri="{FF2B5EF4-FFF2-40B4-BE49-F238E27FC236}">
              <a16:creationId xmlns:a16="http://schemas.microsoft.com/office/drawing/2014/main"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8" name="CuadroTexto 7">
          <a:extLst>
            <a:ext uri="{FF2B5EF4-FFF2-40B4-BE49-F238E27FC236}">
              <a16:creationId xmlns:a16="http://schemas.microsoft.com/office/drawing/2014/main"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 name="CuadroTexto 8">
          <a:extLst>
            <a:ext uri="{FF2B5EF4-FFF2-40B4-BE49-F238E27FC236}">
              <a16:creationId xmlns:a16="http://schemas.microsoft.com/office/drawing/2014/main"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0" name="CuadroTexto 9">
          <a:extLst>
            <a:ext uri="{FF2B5EF4-FFF2-40B4-BE49-F238E27FC236}">
              <a16:creationId xmlns:a16="http://schemas.microsoft.com/office/drawing/2014/main"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1" name="CuadroTexto 10">
          <a:extLst>
            <a:ext uri="{FF2B5EF4-FFF2-40B4-BE49-F238E27FC236}">
              <a16:creationId xmlns:a16="http://schemas.microsoft.com/office/drawing/2014/main"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2" name="CuadroTexto 11">
          <a:extLst>
            <a:ext uri="{FF2B5EF4-FFF2-40B4-BE49-F238E27FC236}">
              <a16:creationId xmlns:a16="http://schemas.microsoft.com/office/drawing/2014/main"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3" name="CuadroTexto 12">
          <a:extLst>
            <a:ext uri="{FF2B5EF4-FFF2-40B4-BE49-F238E27FC236}">
              <a16:creationId xmlns:a16="http://schemas.microsoft.com/office/drawing/2014/main"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4" name="CuadroTexto 13">
          <a:extLst>
            <a:ext uri="{FF2B5EF4-FFF2-40B4-BE49-F238E27FC236}">
              <a16:creationId xmlns:a16="http://schemas.microsoft.com/office/drawing/2014/main"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15" name="CuadroTexto 14">
          <a:extLst>
            <a:ext uri="{FF2B5EF4-FFF2-40B4-BE49-F238E27FC236}">
              <a16:creationId xmlns:a16="http://schemas.microsoft.com/office/drawing/2014/main"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6" name="CuadroTexto 15">
          <a:extLst>
            <a:ext uri="{FF2B5EF4-FFF2-40B4-BE49-F238E27FC236}">
              <a16:creationId xmlns:a16="http://schemas.microsoft.com/office/drawing/2014/main"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7" name="CuadroTexto 16">
          <a:extLst>
            <a:ext uri="{FF2B5EF4-FFF2-40B4-BE49-F238E27FC236}">
              <a16:creationId xmlns:a16="http://schemas.microsoft.com/office/drawing/2014/main"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8" name="CuadroTexto 17">
          <a:extLst>
            <a:ext uri="{FF2B5EF4-FFF2-40B4-BE49-F238E27FC236}">
              <a16:creationId xmlns:a16="http://schemas.microsoft.com/office/drawing/2014/main"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19" name="CuadroTexto 18">
          <a:extLst>
            <a:ext uri="{FF2B5EF4-FFF2-40B4-BE49-F238E27FC236}">
              <a16:creationId xmlns:a16="http://schemas.microsoft.com/office/drawing/2014/main"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0" name="CuadroTexto 19">
          <a:extLst>
            <a:ext uri="{FF2B5EF4-FFF2-40B4-BE49-F238E27FC236}">
              <a16:creationId xmlns:a16="http://schemas.microsoft.com/office/drawing/2014/main"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1" name="CuadroTexto 20">
          <a:extLst>
            <a:ext uri="{FF2B5EF4-FFF2-40B4-BE49-F238E27FC236}">
              <a16:creationId xmlns:a16="http://schemas.microsoft.com/office/drawing/2014/main"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22" name="CuadroTexto 21">
          <a:extLst>
            <a:ext uri="{FF2B5EF4-FFF2-40B4-BE49-F238E27FC236}">
              <a16:creationId xmlns:a16="http://schemas.microsoft.com/office/drawing/2014/main"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3" name="CuadroTexto 22">
          <a:extLst>
            <a:ext uri="{FF2B5EF4-FFF2-40B4-BE49-F238E27FC236}">
              <a16:creationId xmlns:a16="http://schemas.microsoft.com/office/drawing/2014/main"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4" name="CuadroTexto 23">
          <a:extLst>
            <a:ext uri="{FF2B5EF4-FFF2-40B4-BE49-F238E27FC236}">
              <a16:creationId xmlns:a16="http://schemas.microsoft.com/office/drawing/2014/main"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5" name="CuadroTexto 24">
          <a:extLst>
            <a:ext uri="{FF2B5EF4-FFF2-40B4-BE49-F238E27FC236}">
              <a16:creationId xmlns:a16="http://schemas.microsoft.com/office/drawing/2014/main"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26" name="CuadroTexto 25">
          <a:extLst>
            <a:ext uri="{FF2B5EF4-FFF2-40B4-BE49-F238E27FC236}">
              <a16:creationId xmlns:a16="http://schemas.microsoft.com/office/drawing/2014/main"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7" name="CuadroTexto 26">
          <a:extLst>
            <a:ext uri="{FF2B5EF4-FFF2-40B4-BE49-F238E27FC236}">
              <a16:creationId xmlns:a16="http://schemas.microsoft.com/office/drawing/2014/main"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8" name="CuadroTexto 27">
          <a:extLst>
            <a:ext uri="{FF2B5EF4-FFF2-40B4-BE49-F238E27FC236}">
              <a16:creationId xmlns:a16="http://schemas.microsoft.com/office/drawing/2014/main"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9" name="CuadroTexto 28">
          <a:extLst>
            <a:ext uri="{FF2B5EF4-FFF2-40B4-BE49-F238E27FC236}">
              <a16:creationId xmlns:a16="http://schemas.microsoft.com/office/drawing/2014/main"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0" name="CuadroTexto 29">
          <a:extLst>
            <a:ext uri="{FF2B5EF4-FFF2-40B4-BE49-F238E27FC236}">
              <a16:creationId xmlns:a16="http://schemas.microsoft.com/office/drawing/2014/main"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31" name="CuadroTexto 30">
          <a:extLst>
            <a:ext uri="{FF2B5EF4-FFF2-40B4-BE49-F238E27FC236}">
              <a16:creationId xmlns:a16="http://schemas.microsoft.com/office/drawing/2014/main"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2" name="CuadroTexto 31">
          <a:extLst>
            <a:ext uri="{FF2B5EF4-FFF2-40B4-BE49-F238E27FC236}">
              <a16:creationId xmlns:a16="http://schemas.microsoft.com/office/drawing/2014/main"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33" name="CuadroTexto 32">
          <a:extLst>
            <a:ext uri="{FF2B5EF4-FFF2-40B4-BE49-F238E27FC236}">
              <a16:creationId xmlns:a16="http://schemas.microsoft.com/office/drawing/2014/main"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4" name="CuadroTexto 33">
          <a:extLst>
            <a:ext uri="{FF2B5EF4-FFF2-40B4-BE49-F238E27FC236}">
              <a16:creationId xmlns:a16="http://schemas.microsoft.com/office/drawing/2014/main" id="{9FCB2F29-CA97-4E78-A866-5993CE8272D6}"/>
            </a:ext>
          </a:extLst>
        </xdr:cNvPr>
        <xdr:cNvSpPr txBox="1"/>
      </xdr:nvSpPr>
      <xdr:spPr>
        <a:xfrm>
          <a:off x="16522700" y="8867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5" name="CuadroTexto 34">
          <a:extLst>
            <a:ext uri="{FF2B5EF4-FFF2-40B4-BE49-F238E27FC236}">
              <a16:creationId xmlns:a16="http://schemas.microsoft.com/office/drawing/2014/main" id="{C2B570B3-54AA-4CF6-8E49-BAC297FC8306}"/>
            </a:ext>
          </a:extLst>
        </xdr:cNvPr>
        <xdr:cNvSpPr txBox="1"/>
      </xdr:nvSpPr>
      <xdr:spPr>
        <a:xfrm>
          <a:off x="16522700" y="8867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36" name="CuadroTexto 35">
          <a:extLst>
            <a:ext uri="{FF2B5EF4-FFF2-40B4-BE49-F238E27FC236}">
              <a16:creationId xmlns:a16="http://schemas.microsoft.com/office/drawing/2014/main" id="{079370CC-F480-4C0F-B3ED-ECDFB8985ABA}"/>
            </a:ext>
          </a:extLst>
        </xdr:cNvPr>
        <xdr:cNvSpPr txBox="1"/>
      </xdr:nvSpPr>
      <xdr:spPr>
        <a:xfrm>
          <a:off x="16884650" y="480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37" name="CuadroTexto 36">
          <a:extLst>
            <a:ext uri="{FF2B5EF4-FFF2-40B4-BE49-F238E27FC236}">
              <a16:creationId xmlns:a16="http://schemas.microsoft.com/office/drawing/2014/main" id="{A873E3FA-8EA6-4879-AD44-9615A453DF44}"/>
            </a:ext>
          </a:extLst>
        </xdr:cNvPr>
        <xdr:cNvSpPr txBox="1"/>
      </xdr:nvSpPr>
      <xdr:spPr>
        <a:xfrm>
          <a:off x="16598900" y="3981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8" name="CuadroTexto 37">
          <a:extLst>
            <a:ext uri="{FF2B5EF4-FFF2-40B4-BE49-F238E27FC236}">
              <a16:creationId xmlns:a16="http://schemas.microsoft.com/office/drawing/2014/main" id="{E6FB2DFF-4F23-4D66-99F1-00A41958FE96}"/>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9" name="CuadroTexto 38">
          <a:extLst>
            <a:ext uri="{FF2B5EF4-FFF2-40B4-BE49-F238E27FC236}">
              <a16:creationId xmlns:a16="http://schemas.microsoft.com/office/drawing/2014/main" id="{8610FCC5-628D-4D58-BE4C-55C272B6CF35}"/>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0" name="CuadroTexto 39">
          <a:extLst>
            <a:ext uri="{FF2B5EF4-FFF2-40B4-BE49-F238E27FC236}">
              <a16:creationId xmlns:a16="http://schemas.microsoft.com/office/drawing/2014/main" id="{320507E9-77D8-4DB4-97E7-2A4791DA1B52}"/>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1" name="CuadroTexto 40">
          <a:extLst>
            <a:ext uri="{FF2B5EF4-FFF2-40B4-BE49-F238E27FC236}">
              <a16:creationId xmlns:a16="http://schemas.microsoft.com/office/drawing/2014/main" id="{8E7D46AA-A70D-4FCA-9C28-60BC30C117F9}"/>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2" name="CuadroTexto 41">
          <a:extLst>
            <a:ext uri="{FF2B5EF4-FFF2-40B4-BE49-F238E27FC236}">
              <a16:creationId xmlns:a16="http://schemas.microsoft.com/office/drawing/2014/main" id="{2F5FF36A-3BC9-47AF-A8FB-DB5DC14D6C3B}"/>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3" name="CuadroTexto 42">
          <a:extLst>
            <a:ext uri="{FF2B5EF4-FFF2-40B4-BE49-F238E27FC236}">
              <a16:creationId xmlns:a16="http://schemas.microsoft.com/office/drawing/2014/main" id="{749C73C2-C67E-4369-A7B5-4124A350DDA8}"/>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4" name="CuadroTexto 43">
          <a:extLst>
            <a:ext uri="{FF2B5EF4-FFF2-40B4-BE49-F238E27FC236}">
              <a16:creationId xmlns:a16="http://schemas.microsoft.com/office/drawing/2014/main" id="{10C22EA1-91EB-4B63-8B36-5A09083F4CBB}"/>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5" name="CuadroTexto 44">
          <a:extLst>
            <a:ext uri="{FF2B5EF4-FFF2-40B4-BE49-F238E27FC236}">
              <a16:creationId xmlns:a16="http://schemas.microsoft.com/office/drawing/2014/main" id="{067BD46B-519D-4E7F-9BFA-FA8ACF4CDC12}"/>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6" name="CuadroTexto 45">
          <a:extLst>
            <a:ext uri="{FF2B5EF4-FFF2-40B4-BE49-F238E27FC236}">
              <a16:creationId xmlns:a16="http://schemas.microsoft.com/office/drawing/2014/main" id="{B55B613F-697B-4FE8-A7B7-48F16A912F23}"/>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7" name="CuadroTexto 46">
          <a:extLst>
            <a:ext uri="{FF2B5EF4-FFF2-40B4-BE49-F238E27FC236}">
              <a16:creationId xmlns:a16="http://schemas.microsoft.com/office/drawing/2014/main" id="{BFD3B925-2772-414F-9317-C341030169C9}"/>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8" name="CuadroTexto 47">
          <a:extLst>
            <a:ext uri="{FF2B5EF4-FFF2-40B4-BE49-F238E27FC236}">
              <a16:creationId xmlns:a16="http://schemas.microsoft.com/office/drawing/2014/main" id="{6201E539-6BCC-412F-816D-39E1A558409E}"/>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9" name="CuadroTexto 48">
          <a:extLst>
            <a:ext uri="{FF2B5EF4-FFF2-40B4-BE49-F238E27FC236}">
              <a16:creationId xmlns:a16="http://schemas.microsoft.com/office/drawing/2014/main" id="{7E27693F-2C79-4AFF-9BF3-AF382178E66C}"/>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0" name="CuadroTexto 49">
          <a:extLst>
            <a:ext uri="{FF2B5EF4-FFF2-40B4-BE49-F238E27FC236}">
              <a16:creationId xmlns:a16="http://schemas.microsoft.com/office/drawing/2014/main" id="{0CB3A0E0-91A3-43CD-940B-AC62F1C5E7DE}"/>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1" name="CuadroTexto 50">
          <a:extLst>
            <a:ext uri="{FF2B5EF4-FFF2-40B4-BE49-F238E27FC236}">
              <a16:creationId xmlns:a16="http://schemas.microsoft.com/office/drawing/2014/main" id="{26CABF03-CFEE-41F9-A5F2-97ACECCCC6AF}"/>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52" name="CuadroTexto 51">
          <a:extLst>
            <a:ext uri="{FF2B5EF4-FFF2-40B4-BE49-F238E27FC236}">
              <a16:creationId xmlns:a16="http://schemas.microsoft.com/office/drawing/2014/main" id="{A720881C-DEBD-42A6-8DD3-B32179FC3CBD}"/>
            </a:ext>
          </a:extLst>
        </xdr:cNvPr>
        <xdr:cNvSpPr txBox="1"/>
      </xdr:nvSpPr>
      <xdr:spPr>
        <a:xfrm>
          <a:off x="21122217" y="10445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13"/>
  <sheetViews>
    <sheetView showGridLines="0" tabSelected="1" zoomScale="70" zoomScaleNormal="70" zoomScalePageLayoutView="70" workbookViewId="0">
      <selection activeCell="U25" sqref="U25"/>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2:29" ht="15.6" customHeight="1" thickBot="1" x14ac:dyDescent="0.3"/>
    <row r="2" spans="2:29" ht="99" customHeight="1" x14ac:dyDescent="0.25">
      <c r="B2" s="79" t="s">
        <v>193</v>
      </c>
      <c r="C2" s="80"/>
      <c r="D2" s="80"/>
      <c r="E2" s="80"/>
      <c r="F2" s="80"/>
      <c r="G2" s="80"/>
      <c r="H2" s="80"/>
      <c r="I2" s="80"/>
      <c r="J2" s="80"/>
      <c r="K2" s="80"/>
      <c r="L2" s="80"/>
      <c r="M2" s="80"/>
      <c r="N2" s="80"/>
      <c r="O2" s="80"/>
      <c r="P2" s="80"/>
      <c r="Q2" s="80"/>
      <c r="R2" s="80"/>
      <c r="S2" s="80"/>
      <c r="T2" s="80"/>
      <c r="U2" s="80"/>
      <c r="V2" s="80"/>
      <c r="W2" s="80"/>
      <c r="X2" s="80"/>
      <c r="Y2" s="80"/>
      <c r="Z2" s="80"/>
      <c r="AA2" s="80"/>
      <c r="AB2" s="80"/>
      <c r="AC2" s="81"/>
    </row>
    <row r="3" spans="2:29" ht="40.5" customHeight="1" thickBot="1" x14ac:dyDescent="0.3">
      <c r="B3" s="82" t="s">
        <v>14</v>
      </c>
      <c r="C3" s="82"/>
      <c r="D3" s="82"/>
      <c r="E3" s="82"/>
      <c r="F3" s="82"/>
      <c r="G3" s="82"/>
      <c r="H3" s="82"/>
      <c r="I3" s="82" t="s">
        <v>4</v>
      </c>
      <c r="J3" s="82"/>
      <c r="K3" s="82"/>
      <c r="L3" s="82"/>
      <c r="M3" s="82"/>
      <c r="N3" s="82"/>
      <c r="O3" s="82" t="s">
        <v>3</v>
      </c>
      <c r="P3" s="82"/>
      <c r="Q3" s="82"/>
      <c r="R3" s="83" t="s">
        <v>28</v>
      </c>
      <c r="S3" s="83"/>
      <c r="T3" s="83"/>
      <c r="U3" s="83"/>
      <c r="V3" s="83"/>
      <c r="W3" s="83"/>
      <c r="X3" s="84" t="s">
        <v>15</v>
      </c>
      <c r="Y3" s="84"/>
      <c r="Z3" s="84"/>
      <c r="AA3" s="84"/>
      <c r="AB3" s="84"/>
      <c r="AC3" s="84"/>
    </row>
    <row r="4" spans="2:29" ht="48.75" customHeight="1" x14ac:dyDescent="0.25">
      <c r="B4" s="77" t="s">
        <v>22</v>
      </c>
      <c r="C4" s="88" t="s">
        <v>21</v>
      </c>
      <c r="D4" s="88" t="s">
        <v>23</v>
      </c>
      <c r="E4" s="92" t="s">
        <v>20</v>
      </c>
      <c r="F4" s="88" t="s">
        <v>7</v>
      </c>
      <c r="G4" s="86" t="s">
        <v>5</v>
      </c>
      <c r="H4" s="86" t="s">
        <v>6</v>
      </c>
      <c r="I4" s="86" t="s">
        <v>1</v>
      </c>
      <c r="J4" s="86"/>
      <c r="K4" s="86" t="s">
        <v>0</v>
      </c>
      <c r="L4" s="86"/>
      <c r="M4" s="85" t="s">
        <v>27</v>
      </c>
      <c r="N4" s="85"/>
      <c r="O4" s="86" t="s">
        <v>2</v>
      </c>
      <c r="P4" s="86"/>
      <c r="Q4" s="90" t="s">
        <v>8</v>
      </c>
      <c r="R4" s="86" t="s">
        <v>1</v>
      </c>
      <c r="S4" s="86"/>
      <c r="T4" s="86" t="s">
        <v>0</v>
      </c>
      <c r="U4" s="86"/>
      <c r="V4" s="85" t="s">
        <v>27</v>
      </c>
      <c r="W4" s="85"/>
      <c r="X4" s="86" t="s">
        <v>13</v>
      </c>
      <c r="Y4" s="86"/>
      <c r="Z4" s="86"/>
      <c r="AA4" s="86"/>
      <c r="AB4" s="86" t="s">
        <v>10</v>
      </c>
      <c r="AC4" s="87"/>
    </row>
    <row r="5" spans="2:29" ht="60" customHeight="1" x14ac:dyDescent="0.25">
      <c r="B5" s="78"/>
      <c r="C5" s="89"/>
      <c r="D5" s="89"/>
      <c r="E5" s="93"/>
      <c r="F5" s="89"/>
      <c r="G5" s="94"/>
      <c r="H5" s="94"/>
      <c r="I5" s="7" t="s">
        <v>25</v>
      </c>
      <c r="J5" s="53" t="s">
        <v>33</v>
      </c>
      <c r="K5" s="7" t="s">
        <v>25</v>
      </c>
      <c r="L5" s="7" t="s">
        <v>17</v>
      </c>
      <c r="M5" s="8" t="s">
        <v>26</v>
      </c>
      <c r="N5" s="53" t="s">
        <v>16</v>
      </c>
      <c r="O5" s="9" t="s">
        <v>24</v>
      </c>
      <c r="P5" s="9" t="s">
        <v>29</v>
      </c>
      <c r="Q5" s="91"/>
      <c r="R5" s="7" t="s">
        <v>25</v>
      </c>
      <c r="S5" s="53" t="s">
        <v>18</v>
      </c>
      <c r="T5" s="7" t="s">
        <v>25</v>
      </c>
      <c r="U5" s="53" t="s">
        <v>19</v>
      </c>
      <c r="V5" s="8" t="s">
        <v>26</v>
      </c>
      <c r="W5" s="53" t="s">
        <v>16</v>
      </c>
      <c r="X5" s="42" t="s">
        <v>30</v>
      </c>
      <c r="Y5" s="42" t="s">
        <v>9</v>
      </c>
      <c r="Z5" s="42" t="s">
        <v>31</v>
      </c>
      <c r="AA5" s="42" t="s">
        <v>32</v>
      </c>
      <c r="AB5" s="42" t="s">
        <v>11</v>
      </c>
      <c r="AC5" s="56" t="s">
        <v>12</v>
      </c>
    </row>
    <row r="6" spans="2:29" s="43" customFormat="1" ht="123.75" customHeight="1" x14ac:dyDescent="0.25">
      <c r="B6" s="57">
        <v>1</v>
      </c>
      <c r="C6" s="44" t="s">
        <v>36</v>
      </c>
      <c r="D6" s="45" t="s">
        <v>73</v>
      </c>
      <c r="E6" s="45" t="s">
        <v>169</v>
      </c>
      <c r="F6" s="44" t="s">
        <v>141</v>
      </c>
      <c r="G6" s="46" t="s">
        <v>170</v>
      </c>
      <c r="H6" s="47" t="s">
        <v>182</v>
      </c>
      <c r="I6" s="72">
        <v>2</v>
      </c>
      <c r="J6" s="33" t="str">
        <f>IF(I6=0,"",IF(I6=5,"CASI CIERTO",IF(I6=4,"PROBABLE",IF(I6=3,"POSIBLE",IF(I6=2,"IMPROBABLE","RARO")))))</f>
        <v>IMPROBABLE</v>
      </c>
      <c r="K6" s="49">
        <v>3</v>
      </c>
      <c r="L6" s="34" t="str">
        <f>IF(K6=0,"",IF(K6=5,"CATASTRÓFICO",IF(K6=4,"MAYOR",IF(K6=3,"MODERADO",IF(K6=2,"MENOR","INSIGNIFICANTE")))))</f>
        <v>MODERADO</v>
      </c>
      <c r="M6" s="50">
        <f t="shared" ref="M6" si="0">SUM(I6:J6)+SUM(K6:L6)</f>
        <v>5</v>
      </c>
      <c r="N6" s="51" t="str">
        <f>IF(M6=0,"",IF(M6&gt;7.9,"EXTREMO",IF(M6&gt;5.9,"ALTO",IF(M6&gt;4.9,"MEDIO",IF(M6&gt;2.9,"BAJO","MUY BAJO")))))</f>
        <v>MEDIO</v>
      </c>
      <c r="O6" s="37">
        <v>1</v>
      </c>
      <c r="P6" s="37"/>
      <c r="Q6" s="36" t="s">
        <v>183</v>
      </c>
      <c r="R6" s="73">
        <v>1</v>
      </c>
      <c r="S6" s="33" t="str">
        <f>IF(R6=0,"",IF(R6=5,"CASI CIERTO",IF(R6=4,"PROBABLE",IF(R6=3,"POSIBLE",IF(R6=2,"IMPROBABLE","RARO")))))</f>
        <v>RARO</v>
      </c>
      <c r="T6" s="73">
        <v>3</v>
      </c>
      <c r="U6" s="34" t="str">
        <f>IF(T6=0,"",IF(T6=5,"CATASTRÓFICO",IF(T6=4,"MAYOR",IF(T6=3,"MODERADO",IF(T6=2,"MENOR","INSIGNIFICANTE")))))</f>
        <v>MODERADO</v>
      </c>
      <c r="V6" s="50">
        <f>+T6+R6</f>
        <v>4</v>
      </c>
      <c r="W6" s="51" t="str">
        <f>IF(V6=0,"",IF(V6&gt;7.9,"EXTREMO",IF(V6&gt;5.9,"ALTO",IF(V6&gt;4.9,"MEDIO",IF(V6&gt;2.9,"BAJO","MUY BAJO")))))</f>
        <v>BAJO</v>
      </c>
      <c r="X6" s="39" t="s">
        <v>143</v>
      </c>
      <c r="Y6" s="39" t="s">
        <v>184</v>
      </c>
      <c r="Z6" s="40" t="s">
        <v>171</v>
      </c>
      <c r="AA6" s="40" t="s">
        <v>172</v>
      </c>
      <c r="AB6" s="39" t="s">
        <v>173</v>
      </c>
      <c r="AC6" s="55" t="s">
        <v>38</v>
      </c>
    </row>
    <row r="7" spans="2:29" s="43" customFormat="1" ht="142.5" customHeight="1" x14ac:dyDescent="0.25">
      <c r="B7" s="54">
        <v>2</v>
      </c>
      <c r="C7" s="44" t="s">
        <v>39</v>
      </c>
      <c r="D7" s="45" t="s">
        <v>34</v>
      </c>
      <c r="E7" s="45" t="s">
        <v>162</v>
      </c>
      <c r="F7" s="44" t="s">
        <v>147</v>
      </c>
      <c r="G7" s="46" t="s">
        <v>149</v>
      </c>
      <c r="H7" s="47" t="s">
        <v>188</v>
      </c>
      <c r="I7" s="48">
        <v>2</v>
      </c>
      <c r="J7" s="33" t="str">
        <f t="shared" ref="J7" si="1">IF(I7=0,"",IF(I7=5,"CASI CIERTO",IF(I7=4,"PROBABLE",IF(I7=3,"POSIBLE",IF(I7=2,"IMPROBABLE","RARO")))))</f>
        <v>IMPROBABLE</v>
      </c>
      <c r="K7" s="48">
        <v>3</v>
      </c>
      <c r="L7" s="34" t="str">
        <f t="shared" ref="L7" si="2">IF(K7=0,"",IF(K7=5,"CATASTRÓFICO",IF(K7=4,"MAYOR",IF(K7=3,"MODERADO",IF(K7=2,"MENOR","INSIGNIFICANTE")))))</f>
        <v>MODERADO</v>
      </c>
      <c r="M7" s="50">
        <f t="shared" ref="M7" si="3">+K7+I7</f>
        <v>5</v>
      </c>
      <c r="N7" s="51" t="str">
        <f t="shared" ref="N7" si="4">IF(M7=0,"",IF(M7&gt;7.9,"EXTREMO",IF(M7&gt;5.9,"ALTO",IF(M7&gt;4.9,"MEDIO",IF(M7&gt;2.9,"BAJO","MUY BAJO")))))</f>
        <v>MEDIO</v>
      </c>
      <c r="O7" s="37"/>
      <c r="P7" s="37">
        <v>1</v>
      </c>
      <c r="Q7" s="36" t="s">
        <v>189</v>
      </c>
      <c r="R7" s="48">
        <v>1</v>
      </c>
      <c r="S7" s="33" t="str">
        <f t="shared" ref="S7" si="5">IF(R7=0,"",IF(R7=5,"CASI CIERTO",IF(R7=4,"PROBABLE",IF(R7=3,"POSIBLE",IF(R7=2,"IMPROBABLE","RARO")))))</f>
        <v>RARO</v>
      </c>
      <c r="T7" s="48">
        <v>3</v>
      </c>
      <c r="U7" s="34" t="str">
        <f t="shared" ref="U7" si="6">IF(T7=0,"",IF(T7=5,"CATASTRÓFICO",IF(T7=4,"MAYOR",IF(T7=3,"MODERADO",IF(T7=2,"MENOR","INSIGNIFICANTE")))))</f>
        <v>MODERADO</v>
      </c>
      <c r="V7" s="50">
        <f t="shared" ref="V7" si="7">+T7+R7</f>
        <v>4</v>
      </c>
      <c r="W7" s="51" t="str">
        <f t="shared" ref="W7" si="8">IF(V7=0,"",IF(V7&gt;7.9,"EXTREMO",IF(V7&gt;5.9,"ALTO",IF(V7&gt;4.9,"MEDIO",IF(V7&gt;2.9,"BAJO","MUY BAJO")))))</f>
        <v>BAJO</v>
      </c>
      <c r="X7" s="39" t="s">
        <v>143</v>
      </c>
      <c r="Y7" s="39" t="s">
        <v>151</v>
      </c>
      <c r="Z7" s="40" t="s">
        <v>150</v>
      </c>
      <c r="AA7" s="40" t="s">
        <v>44</v>
      </c>
      <c r="AB7" s="41" t="s">
        <v>145</v>
      </c>
      <c r="AC7" s="55" t="s">
        <v>38</v>
      </c>
    </row>
    <row r="8" spans="2:29" s="32" customFormat="1" ht="103.5" customHeight="1" x14ac:dyDescent="0.25">
      <c r="B8" s="57">
        <v>3</v>
      </c>
      <c r="C8" s="44" t="s">
        <v>36</v>
      </c>
      <c r="D8" s="45" t="s">
        <v>73</v>
      </c>
      <c r="E8" s="45" t="s">
        <v>152</v>
      </c>
      <c r="F8" s="44" t="s">
        <v>141</v>
      </c>
      <c r="G8" s="46" t="s">
        <v>142</v>
      </c>
      <c r="H8" s="47" t="s">
        <v>153</v>
      </c>
      <c r="I8" s="48">
        <v>3</v>
      </c>
      <c r="J8" s="33" t="str">
        <f>IF(I8=0,"",IF(I8=5,"CASI CIERTO",IF(I8=4,"PROBABLE",IF(I8=3,"POSIBLE",IF(I8=2,"IMPROBABLE","RARO")))))</f>
        <v>POSIBLE</v>
      </c>
      <c r="K8" s="49">
        <v>4</v>
      </c>
      <c r="L8" s="34" t="str">
        <f>IF(K8=0,"",IF(K8=5,"CATASTRÓFICO",IF(K8=4,"MAYOR",IF(K8=3,"MODERADO",IF(K8=2,"MENOR","INSIGNIFICANTE")))))</f>
        <v>MAYOR</v>
      </c>
      <c r="M8" s="50">
        <f>+I8+K8</f>
        <v>7</v>
      </c>
      <c r="N8" s="35" t="str">
        <f>IF(M8=0,"",IF(M8&gt;7.9,"EXTREMO",IF(M8&gt;5.9,"ALTO",IF(M8&gt;4.9,"MEDIO",IF(M8&gt;2.9,"BAJO","MUY BAJO")))))</f>
        <v>ALTO</v>
      </c>
      <c r="O8" s="37"/>
      <c r="P8" s="37">
        <v>1</v>
      </c>
      <c r="Q8" s="36" t="s">
        <v>154</v>
      </c>
      <c r="R8" s="48">
        <v>2</v>
      </c>
      <c r="S8" s="33" t="str">
        <f>IF(R8=0,"",IF(R8=5,"CASI CIERTO",IF(R8=4,"PROBABLE",IF(R8=3,"POSIBLE",IF(R8=2,"IMPROBABLE","RARO")))))</f>
        <v>IMPROBABLE</v>
      </c>
      <c r="T8" s="48">
        <v>4</v>
      </c>
      <c r="U8" s="34" t="str">
        <f>IF(T8=0,"",IF(T8=5,"CATASTRÓFICO",IF(T8=4,"MAYOR",IF(T8=3,"MODERADO",IF(T8=2,"MENOR","INSIGNIFICANTE")))))</f>
        <v>MAYOR</v>
      </c>
      <c r="V8" s="50">
        <f>+R8+T8</f>
        <v>6</v>
      </c>
      <c r="W8" s="35" t="str">
        <f>IF(V8=0,"",IF(V8&gt;7.9,"EXTREMO",IF(V8&gt;5.9,"ALTO",IF(V8&gt;4.9,"MEDIO",IF(V8&gt;2.9,"BAJO","MUY BAJO")))))</f>
        <v>ALTO</v>
      </c>
      <c r="X8" s="39" t="s">
        <v>143</v>
      </c>
      <c r="Y8" s="39" t="s">
        <v>144</v>
      </c>
      <c r="Z8" s="40" t="s">
        <v>155</v>
      </c>
      <c r="AA8" s="40" t="s">
        <v>156</v>
      </c>
      <c r="AB8" s="39" t="s">
        <v>148</v>
      </c>
      <c r="AC8" s="58" t="s">
        <v>146</v>
      </c>
    </row>
    <row r="9" spans="2:29" ht="93.75" customHeight="1" x14ac:dyDescent="0.25">
      <c r="B9" s="57">
        <v>4</v>
      </c>
      <c r="C9" s="44" t="s">
        <v>36</v>
      </c>
      <c r="D9" s="45" t="s">
        <v>34</v>
      </c>
      <c r="E9" s="45" t="s">
        <v>174</v>
      </c>
      <c r="F9" s="44" t="s">
        <v>141</v>
      </c>
      <c r="G9" s="46" t="s">
        <v>175</v>
      </c>
      <c r="H9" s="47" t="s">
        <v>176</v>
      </c>
      <c r="I9" s="48">
        <v>3</v>
      </c>
      <c r="J9" s="33" t="str">
        <f t="shared" ref="J9" si="9">IF(I9=0,"",IF(I9=5,"CASI CIERTO",IF(I9=4,"PROBABLE",IF(I9=3,"POSIBLE",IF(I9=2,"IMPROBABLE","RARO")))))</f>
        <v>POSIBLE</v>
      </c>
      <c r="K9" s="48">
        <v>3</v>
      </c>
      <c r="L9" s="34" t="str">
        <f t="shared" ref="L9" si="10">IF(K9=0,"",IF(K9=5,"CATASTRÓFICO",IF(K9=4,"MAYOR",IF(K9=3,"MODERADO",IF(K9=2,"MENOR","INSIGNIFICANTE")))))</f>
        <v>MODERADO</v>
      </c>
      <c r="M9" s="50">
        <f t="shared" ref="M9" si="11">+K9+I9</f>
        <v>6</v>
      </c>
      <c r="N9" s="35" t="str">
        <f t="shared" ref="N9" si="12">IF(M9=0,"",IF(M9&gt;7.9,"EXTREMO",IF(M9&gt;5.9,"ALTO",IF(M9&gt;4.9,"MEDIO",IF(M9&gt;2.9,"BAJO","MUY BAJO")))))</f>
        <v>ALTO</v>
      </c>
      <c r="O9" s="37">
        <v>0.5</v>
      </c>
      <c r="P9" s="37">
        <v>0.5</v>
      </c>
      <c r="Q9" s="36" t="s">
        <v>177</v>
      </c>
      <c r="R9" s="48">
        <v>2</v>
      </c>
      <c r="S9" s="33" t="str">
        <f t="shared" ref="S9" si="13">IF(R9=0,"",IF(R9=5,"CASI CIERTO",IF(R9=4,"PROBABLE",IF(R9=3,"POSIBLE",IF(R9=2,"IMPROBABLE","RARO")))))</f>
        <v>IMPROBABLE</v>
      </c>
      <c r="T9" s="48">
        <v>3</v>
      </c>
      <c r="U9" s="34" t="str">
        <f t="shared" ref="U9" si="14">IF(T9=0,"",IF(T9=5,"CATASTRÓFICO",IF(T9=4,"MAYOR",IF(T9=3,"MODERADO",IF(T9=2,"MENOR","INSIGNIFICANTE")))))</f>
        <v>MODERADO</v>
      </c>
      <c r="V9" s="50">
        <f t="shared" ref="V9" si="15">SUM(R9:S9)+SUM(T9:U9)</f>
        <v>5</v>
      </c>
      <c r="W9" s="35" t="str">
        <f t="shared" ref="W9" si="16">IF(V9=0,"",IF(V9&gt;7.9,"EXTREMO",IF(V9&gt;5.9,"ALTO",IF(V9&gt;4.9,"MEDIO",IF(V9&gt;2.9,"BAJO","MUY BAJO")))))</f>
        <v>MEDIO</v>
      </c>
      <c r="X9" s="39" t="s">
        <v>143</v>
      </c>
      <c r="Y9" s="39" t="s">
        <v>151</v>
      </c>
      <c r="Z9" s="40" t="s">
        <v>178</v>
      </c>
      <c r="AA9" s="40" t="s">
        <v>179</v>
      </c>
      <c r="AB9" s="40" t="s">
        <v>180</v>
      </c>
      <c r="AC9" s="55" t="s">
        <v>38</v>
      </c>
    </row>
    <row r="10" spans="2:29" s="38" customFormat="1" ht="88.5" customHeight="1" x14ac:dyDescent="0.25">
      <c r="B10" s="57">
        <v>5</v>
      </c>
      <c r="C10" s="44" t="s">
        <v>39</v>
      </c>
      <c r="D10" s="45" t="s">
        <v>34</v>
      </c>
      <c r="E10" s="45" t="s">
        <v>35</v>
      </c>
      <c r="F10" s="44" t="s">
        <v>147</v>
      </c>
      <c r="G10" s="46" t="s">
        <v>163</v>
      </c>
      <c r="H10" s="71" t="s">
        <v>181</v>
      </c>
      <c r="I10" s="48">
        <v>2</v>
      </c>
      <c r="J10" s="33" t="s">
        <v>164</v>
      </c>
      <c r="K10" s="49">
        <v>4</v>
      </c>
      <c r="L10" s="34" t="str">
        <f t="shared" ref="L10" si="17">IF(K10=0,"",IF(K10=5,"CATASTRÓFICO",IF(K10=4,"MAYOR",IF(K10=3,"MODERADO",IF(K10=2,"MENOR","INSIGNIFICANTE")))))</f>
        <v>MAYOR</v>
      </c>
      <c r="M10" s="50">
        <f t="shared" ref="M10" si="18">+K10+I10</f>
        <v>6</v>
      </c>
      <c r="N10" s="35" t="str">
        <f t="shared" ref="N10" si="19">IF(M10=0,"",IF(M10&gt;7.9,"EXTREMO",IF(M10&gt;5.9,"ALTO",IF(M10&gt;4.9,"MEDIO",IF(M10&gt;2.9,"BAJO","MUY BAJO")))))</f>
        <v>ALTO</v>
      </c>
      <c r="O10" s="37"/>
      <c r="P10" s="37">
        <v>1</v>
      </c>
      <c r="Q10" s="36" t="s">
        <v>165</v>
      </c>
      <c r="R10" s="48">
        <v>1</v>
      </c>
      <c r="S10" s="33" t="str">
        <f t="shared" ref="S10" si="20">IF(R10=0,"",IF(R10=5,"CASI CIERTO",IF(R10=4,"PROBABLE",IF(R10=3,"POSIBLE",IF(R10=2,"IMPROBABLE","RARO")))))</f>
        <v>RARO</v>
      </c>
      <c r="T10" s="48">
        <v>4</v>
      </c>
      <c r="U10" s="34" t="str">
        <f t="shared" ref="U10" si="21">IF(T10=0,"",IF(T10=5,"CATASTRÓFICO",IF(T10=4,"MAYOR",IF(T10=3,"MODERADO",IF(T10=2,"MENOR","INSIGNIFICANTE")))))</f>
        <v>MAYOR</v>
      </c>
      <c r="V10" s="50">
        <f t="shared" ref="V10" si="22">SUM(R10:S10)+SUM(T10:U10)</f>
        <v>5</v>
      </c>
      <c r="W10" s="51" t="str">
        <f t="shared" ref="W10" si="23">IF(V10=0,"",IF(V10&gt;7.9,"EXTREMO",IF(V10&gt;5.9,"ALTO",IF(V10&gt;4.9,"MEDIO",IF(V10&gt;2.9,"BAJO","MUY BAJO")))))</f>
        <v>MEDIO</v>
      </c>
      <c r="X10" s="39" t="s">
        <v>143</v>
      </c>
      <c r="Y10" s="39" t="s">
        <v>151</v>
      </c>
      <c r="Z10" s="40" t="s">
        <v>166</v>
      </c>
      <c r="AA10" s="40" t="s">
        <v>167</v>
      </c>
      <c r="AB10" s="40" t="s">
        <v>168</v>
      </c>
      <c r="AC10" s="59" t="s">
        <v>146</v>
      </c>
    </row>
    <row r="11" spans="2:29" s="38" customFormat="1" ht="86.45" customHeight="1" x14ac:dyDescent="0.25">
      <c r="B11" s="57">
        <v>6</v>
      </c>
      <c r="C11" s="44" t="s">
        <v>39</v>
      </c>
      <c r="D11" s="45" t="s">
        <v>73</v>
      </c>
      <c r="E11" s="45" t="s">
        <v>35</v>
      </c>
      <c r="F11" s="44" t="s">
        <v>45</v>
      </c>
      <c r="G11" s="46" t="s">
        <v>161</v>
      </c>
      <c r="H11" s="71" t="s">
        <v>192</v>
      </c>
      <c r="I11" s="48">
        <v>3</v>
      </c>
      <c r="J11" s="33" t="str">
        <f t="shared" ref="J11" si="24">IF(I11=0,"",IF(I11=5,"CASI CIERTO",IF(I11=4,"PROBABLE",IF(I11=3,"POSIBLE",IF(I11=2,"IMPROBABLE","RARO")))))</f>
        <v>POSIBLE</v>
      </c>
      <c r="K11" s="49">
        <v>3</v>
      </c>
      <c r="L11" s="34" t="str">
        <f t="shared" ref="L11" si="25">IF(K11=0,"",IF(K11=5,"CATASTRÓFICO",IF(K11=4,"MAYOR",IF(K11=3,"MODERADO",IF(K11=2,"MENOR","INSIGNIFICANTE")))))</f>
        <v>MODERADO</v>
      </c>
      <c r="M11" s="50">
        <f t="shared" ref="M11" si="26">+K11+I11</f>
        <v>6</v>
      </c>
      <c r="N11" s="35" t="str">
        <f t="shared" ref="N11" si="27">IF(M11=0,"",IF(M11&gt;7.9,"EXTREMO",IF(M11&gt;5.9,"ALTO",IF(M11&gt;4.9,"MEDIO",IF(M11&gt;2.9,"BAJO","MUY BAJO")))))</f>
        <v>ALTO</v>
      </c>
      <c r="O11" s="37">
        <v>0.5</v>
      </c>
      <c r="P11" s="37">
        <v>0.5</v>
      </c>
      <c r="Q11" s="36" t="s">
        <v>157</v>
      </c>
      <c r="R11" s="48">
        <v>2</v>
      </c>
      <c r="S11" s="33" t="str">
        <f t="shared" ref="S11" si="28">IF(R11=0,"",IF(R11=5,"CASI CIERTO",IF(R11=4,"PROBABLE",IF(R11=3,"POSIBLE",IF(R11=2,"IMPROBABLE","RARO")))))</f>
        <v>IMPROBABLE</v>
      </c>
      <c r="T11" s="48">
        <v>3</v>
      </c>
      <c r="U11" s="34" t="str">
        <f t="shared" ref="U11" si="29">IF(T11=0,"",IF(T11=5,"CATASTRÓFICO",IF(T11=4,"MAYOR",IF(T11=3,"MODERADO",IF(T11=2,"MENOR","INSIGNIFICANTE")))))</f>
        <v>MODERADO</v>
      </c>
      <c r="V11" s="50">
        <f t="shared" ref="V11" si="30">SUM(R11:S11)+SUM(T11:U11)</f>
        <v>5</v>
      </c>
      <c r="W11" s="51" t="str">
        <f t="shared" ref="W11" si="31">IF(V11=0,"",IF(V11&gt;7.9,"EXTREMO",IF(V11&gt;5.9,"ALTO",IF(V11&gt;4.9,"MEDIO",IF(V11&gt;2.9,"BAJO","MUY BAJO")))))</f>
        <v>MEDIO</v>
      </c>
      <c r="X11" s="39" t="s">
        <v>143</v>
      </c>
      <c r="Y11" s="39" t="s">
        <v>151</v>
      </c>
      <c r="Z11" s="40" t="s">
        <v>158</v>
      </c>
      <c r="AA11" s="40" t="s">
        <v>44</v>
      </c>
      <c r="AB11" s="40" t="s">
        <v>159</v>
      </c>
      <c r="AC11" s="59" t="s">
        <v>160</v>
      </c>
    </row>
    <row r="12" spans="2:29" s="52" customFormat="1" ht="104.25" customHeight="1" thickBot="1" x14ac:dyDescent="0.3">
      <c r="B12" s="60">
        <v>7</v>
      </c>
      <c r="C12" s="61" t="s">
        <v>39</v>
      </c>
      <c r="D12" s="62" t="s">
        <v>34</v>
      </c>
      <c r="E12" s="62" t="s">
        <v>35</v>
      </c>
      <c r="F12" s="61" t="s">
        <v>45</v>
      </c>
      <c r="G12" s="75" t="s">
        <v>190</v>
      </c>
      <c r="H12" s="74" t="s">
        <v>194</v>
      </c>
      <c r="I12" s="63">
        <v>4</v>
      </c>
      <c r="J12" s="64" t="str">
        <f>IF(I12=0,"",IF(I12=5,"CASI CIERTO",IF(I12=4,"PROBABLE",IF(I12=3,"POSIBLE",IF(I12=2,"IMPROBABLE","RARO")))))</f>
        <v>PROBABLE</v>
      </c>
      <c r="K12" s="65">
        <v>4</v>
      </c>
      <c r="L12" s="64" t="str">
        <f>IF(K12=0,"",IF(K12=5,"CATASTRÓFICO",IF(K12=4,"MAYOR",IF(K12=3,"MODERADO",IF(K12=2,"MENOR","INSIGNIFICANTE")))))</f>
        <v>MAYOR</v>
      </c>
      <c r="M12" s="66">
        <f>+K12+I12</f>
        <v>8</v>
      </c>
      <c r="N12" s="64" t="str">
        <f>IF(M12=0,"",IF(M12&gt;7.9,"EXTREMO",IF(M12&gt;5.9,"ALTO",IF(M12&gt;4.9,"MEDIO",IF(M12&gt;2.9,"BAJO","MUY BAJO")))))</f>
        <v>EXTREMO</v>
      </c>
      <c r="O12" s="67">
        <v>0.5</v>
      </c>
      <c r="P12" s="67">
        <v>0.5</v>
      </c>
      <c r="Q12" s="76" t="s">
        <v>191</v>
      </c>
      <c r="R12" s="63">
        <v>3</v>
      </c>
      <c r="S12" s="64" t="str">
        <f>IF(R12=0,"",IF(R12=5,"CASI CIERTO",IF(R12=4,"PROBABLE",IF(R12=3,"POSIBLE",IF(R12=2,"IMPROBABLE","RARO")))))</f>
        <v>POSIBLE</v>
      </c>
      <c r="T12" s="63">
        <v>4</v>
      </c>
      <c r="U12" s="64" t="str">
        <f>IF(T12=0,"",IF(T12=5,"CATASTRÓFICO",IF(T12=4,"MAYOR",IF(T12=3,"MODERADO",IF(T12=2,"MENOR","INSIGNIFICANTE")))))</f>
        <v>MAYOR</v>
      </c>
      <c r="V12" s="66">
        <f t="shared" ref="V12" si="32">SUM(R12:S12)+SUM(T12:U12)</f>
        <v>7</v>
      </c>
      <c r="W12" s="68" t="str">
        <f>IF(V12=0,"",IF(V12&gt;7.9,"EXTREMO",IF(V12&gt;5.9,"ALTO",IF(V12&gt;4.9,"MEDIO",IF(V12&gt;2.9,"BAJO","MUY BAJO")))))</f>
        <v>ALTO</v>
      </c>
      <c r="X12" s="65" t="s">
        <v>143</v>
      </c>
      <c r="Y12" s="65" t="s">
        <v>151</v>
      </c>
      <c r="Z12" s="69" t="s">
        <v>158</v>
      </c>
      <c r="AA12" s="69" t="s">
        <v>44</v>
      </c>
      <c r="AB12" s="69" t="s">
        <v>159</v>
      </c>
      <c r="AC12" s="70" t="s">
        <v>160</v>
      </c>
    </row>
    <row r="13" spans="2:29" ht="217.5" thickBot="1" x14ac:dyDescent="0.3">
      <c r="B13" s="60">
        <v>8</v>
      </c>
      <c r="C13" s="61" t="s">
        <v>39</v>
      </c>
      <c r="D13" s="62" t="s">
        <v>34</v>
      </c>
      <c r="E13" s="62" t="s">
        <v>35</v>
      </c>
      <c r="F13" s="61" t="s">
        <v>45</v>
      </c>
      <c r="G13" s="75" t="s">
        <v>185</v>
      </c>
      <c r="H13" s="74" t="s">
        <v>186</v>
      </c>
      <c r="I13" s="63">
        <v>4</v>
      </c>
      <c r="J13" s="64" t="str">
        <f>IF(I13=0,"",IF(I13=5,"CASI CIERTO",IF(I13=4,"PROBABLE",IF(I13=3,"POSIBLE",IF(I13=2,"IMPROBABLE","RARO")))))</f>
        <v>PROBABLE</v>
      </c>
      <c r="K13" s="65">
        <v>4</v>
      </c>
      <c r="L13" s="64" t="str">
        <f>IF(K13=0,"",IF(K13=5,"CATASTRÓFICO",IF(K13=4,"MAYOR",IF(K13=3,"MODERADO",IF(K13=2,"MENOR","INSIGNIFICANTE")))))</f>
        <v>MAYOR</v>
      </c>
      <c r="M13" s="66">
        <f>+K13+I13</f>
        <v>8</v>
      </c>
      <c r="N13" s="64" t="str">
        <f>IF(M13=0,"",IF(M13&gt;7.9,"EXTREMO",IF(M13&gt;5.9,"ALTO",IF(M13&gt;4.9,"MEDIO",IF(M13&gt;2.9,"BAJO","MUY BAJO")))))</f>
        <v>EXTREMO</v>
      </c>
      <c r="O13" s="67"/>
      <c r="P13" s="67">
        <v>1</v>
      </c>
      <c r="Q13" s="76" t="s">
        <v>187</v>
      </c>
      <c r="R13" s="63">
        <v>3</v>
      </c>
      <c r="S13" s="64" t="str">
        <f>IF(R13=0,"",IF(R13=5,"CASI CIERTO",IF(R13=4,"PROBABLE",IF(R13=3,"POSIBLE",IF(R13=2,"IMPROBABLE","RARO")))))</f>
        <v>POSIBLE</v>
      </c>
      <c r="T13" s="63">
        <v>4</v>
      </c>
      <c r="U13" s="64" t="str">
        <f>IF(T13=0,"",IF(T13=5,"CATASTRÓFICO",IF(T13=4,"MAYOR",IF(T13=3,"MODERADO",IF(T13=2,"MENOR","INSIGNIFICANTE")))))</f>
        <v>MAYOR</v>
      </c>
      <c r="V13" s="66">
        <f t="shared" ref="V13" si="33">SUM(R13:S13)+SUM(T13:U13)</f>
        <v>7</v>
      </c>
      <c r="W13" s="68" t="str">
        <f>IF(V13=0,"",IF(V13&gt;7.9,"EXTREMO",IF(V13&gt;5.9,"ALTO",IF(V13&gt;4.9,"MEDIO",IF(V13&gt;2.9,"BAJO","MUY BAJO")))))</f>
        <v>ALTO</v>
      </c>
      <c r="X13" s="65" t="s">
        <v>143</v>
      </c>
      <c r="Y13" s="65" t="s">
        <v>151</v>
      </c>
      <c r="Z13" s="69" t="s">
        <v>158</v>
      </c>
      <c r="AA13" s="69" t="s">
        <v>44</v>
      </c>
      <c r="AB13" s="69" t="s">
        <v>159</v>
      </c>
      <c r="AC13" s="70" t="s">
        <v>160</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6">
    <cfRule type="cellIs" dxfId="219" priority="320" operator="equal">
      <formula>5</formula>
    </cfRule>
    <cfRule type="top10" dxfId="218" priority="319" rank="4"/>
  </conditionalFormatting>
  <conditionalFormatting sqref="I6:I10">
    <cfRule type="cellIs" dxfId="217" priority="167" operator="lessThan">
      <formula>5</formula>
    </cfRule>
    <cfRule type="cellIs" dxfId="216" priority="168" operator="equal">
      <formula>5</formula>
    </cfRule>
  </conditionalFormatting>
  <conditionalFormatting sqref="I7">
    <cfRule type="cellIs" dxfId="215" priority="696" operator="equal">
      <formula>5</formula>
    </cfRule>
    <cfRule type="top10" dxfId="214" priority="695" rank="4"/>
  </conditionalFormatting>
  <conditionalFormatting sqref="I8 K8 I11:I13 K11:K13">
    <cfRule type="cellIs" dxfId="213" priority="2627" operator="equal">
      <formula>5</formula>
    </cfRule>
    <cfRule type="cellIs" dxfId="212" priority="2626" operator="lessThan">
      <formula>5</formula>
    </cfRule>
  </conditionalFormatting>
  <conditionalFormatting sqref="I8">
    <cfRule type="top10" dxfId="211" priority="2355" rank="4"/>
    <cfRule type="cellIs" dxfId="210" priority="2356" operator="equal">
      <formula>5</formula>
    </cfRule>
  </conditionalFormatting>
  <conditionalFormatting sqref="I9">
    <cfRule type="top10" dxfId="209" priority="177" rank="4"/>
    <cfRule type="cellIs" dxfId="208" priority="178" operator="equal">
      <formula>5</formula>
    </cfRule>
  </conditionalFormatting>
  <conditionalFormatting sqref="I10">
    <cfRule type="top10" dxfId="207" priority="373" rank="4"/>
    <cfRule type="cellIs" dxfId="206" priority="374" operator="equal">
      <formula>5</formula>
    </cfRule>
  </conditionalFormatting>
  <conditionalFormatting sqref="I10:I11 K10:K11">
    <cfRule type="cellIs" dxfId="205" priority="458" operator="equal">
      <formula>5</formula>
    </cfRule>
    <cfRule type="cellIs" dxfId="204" priority="457" operator="lessThan">
      <formula>5</formula>
    </cfRule>
  </conditionalFormatting>
  <conditionalFormatting sqref="I11">
    <cfRule type="top10" dxfId="203" priority="2257" rank="4"/>
    <cfRule type="cellIs" dxfId="202" priority="2258" operator="equal">
      <formula>5</formula>
    </cfRule>
  </conditionalFormatting>
  <conditionalFormatting sqref="I12:I13">
    <cfRule type="top10" dxfId="201" priority="2630" rank="4"/>
    <cfRule type="cellIs" dxfId="200" priority="2631" operator="equal">
      <formula>5</formula>
    </cfRule>
  </conditionalFormatting>
  <conditionalFormatting sqref="J6">
    <cfRule type="iconSet" priority="294">
      <iconSet iconSet="4Rating">
        <cfvo type="percent" val="0"/>
        <cfvo type="percent" val="25"/>
        <cfvo type="percent" val="50"/>
        <cfvo type="percent" val="75"/>
      </iconSet>
    </cfRule>
    <cfRule type="cellIs" dxfId="199" priority="292" operator="equal">
      <formula>5</formula>
    </cfRule>
    <cfRule type="colorScale" priority="291">
      <colorScale>
        <cfvo type="min"/>
        <cfvo type="percentile" val="50"/>
        <cfvo type="max"/>
        <color rgb="FF63BE7B"/>
        <color rgb="FFFFEB84"/>
        <color rgb="FFF8696B"/>
      </colorScale>
    </cfRule>
    <cfRule type="cellIs" dxfId="198" priority="293" operator="greaterThan">
      <formula>0.5</formula>
    </cfRule>
    <cfRule type="colorScale" priority="297">
      <colorScale>
        <cfvo type="min"/>
        <cfvo type="percentile" val="50"/>
        <cfvo type="max"/>
        <color rgb="FFF8696B"/>
        <color rgb="FFFFEB84"/>
        <color rgb="FF63BE7B"/>
      </colorScale>
    </cfRule>
    <cfRule type="colorScale" priority="296">
      <colorScale>
        <cfvo type="min"/>
        <cfvo type="max"/>
        <color rgb="FFFF7128"/>
        <color rgb="FFFFEF9C"/>
      </colorScale>
    </cfRule>
    <cfRule type="iconSet" priority="295">
      <iconSet iconSet="3Arrows">
        <cfvo type="percent" val="0"/>
        <cfvo type="percent" val="33"/>
        <cfvo type="percent" val="67"/>
      </iconSet>
    </cfRule>
    <cfRule type="colorScale" priority="304">
      <colorScale>
        <cfvo type="percent" val="50"/>
        <cfvo type="max"/>
        <color rgb="FFFF7128"/>
        <color rgb="FFFFEF9C"/>
      </colorScale>
    </cfRule>
    <cfRule type="colorScale" priority="302">
      <colorScale>
        <cfvo type="percent" val="0"/>
        <cfvo type="percentile" val="50"/>
        <cfvo type="max"/>
        <color rgb="FFF8696B"/>
        <color rgb="FFFFEB84"/>
        <color rgb="FF63BE7B"/>
      </colorScale>
    </cfRule>
    <cfRule type="top10" dxfId="197" priority="301" rank="50"/>
    <cfRule type="colorScale" priority="300">
      <colorScale>
        <cfvo type="min"/>
        <cfvo type="max"/>
        <color rgb="FFFF7128"/>
        <color rgb="FFFFEF9C"/>
      </colorScale>
    </cfRule>
    <cfRule type="dataBar" priority="299">
      <dataBar>
        <cfvo type="percent" val="0.5"/>
        <cfvo type="max"/>
        <color rgb="FF638EC6"/>
      </dataBar>
      <extLst>
        <ext xmlns:x14="http://schemas.microsoft.com/office/spreadsheetml/2009/9/main" uri="{B025F937-C7B1-47D3-B67F-A62EFF666E3E}">
          <x14:id>{9B5EF73C-2FFD-40A5-9578-3515526E5461}</x14:id>
        </ext>
      </extLst>
    </cfRule>
    <cfRule type="top10" dxfId="196" priority="298" percent="1" rank="50"/>
  </conditionalFormatting>
  <conditionalFormatting sqref="J6:J13">
    <cfRule type="cellIs" priority="259" operator="between">
      <formula>0.5</formula>
      <formula>1</formula>
    </cfRule>
  </conditionalFormatting>
  <conditionalFormatting sqref="J7">
    <cfRule type="colorScale" priority="2477">
      <colorScale>
        <cfvo type="min"/>
        <cfvo type="percentile" val="50"/>
        <cfvo type="max"/>
        <color rgb="FF63BE7B"/>
        <color rgb="FFFFEB84"/>
        <color rgb="FFF8696B"/>
      </colorScale>
    </cfRule>
    <cfRule type="cellIs" dxfId="195" priority="2478" operator="equal">
      <formula>5</formula>
    </cfRule>
    <cfRule type="cellIs" dxfId="194" priority="2479" operator="greaterThan">
      <formula>0.5</formula>
    </cfRule>
    <cfRule type="iconSet" priority="2480">
      <iconSet iconSet="4Rating">
        <cfvo type="percent" val="0"/>
        <cfvo type="percent" val="25"/>
        <cfvo type="percent" val="50"/>
        <cfvo type="percent" val="75"/>
      </iconSet>
    </cfRule>
    <cfRule type="iconSet" priority="2481">
      <iconSet iconSet="3Arrows">
        <cfvo type="percent" val="0"/>
        <cfvo type="percent" val="33"/>
        <cfvo type="percent" val="67"/>
      </iconSet>
    </cfRule>
    <cfRule type="colorScale" priority="2488">
      <colorScale>
        <cfvo type="percent" val="0"/>
        <cfvo type="percentile" val="50"/>
        <cfvo type="max"/>
        <color rgb="FFF8696B"/>
        <color rgb="FFFFEB84"/>
        <color rgb="FF63BE7B"/>
      </colorScale>
    </cfRule>
    <cfRule type="colorScale" priority="2490">
      <colorScale>
        <cfvo type="percent" val="50"/>
        <cfvo type="max"/>
        <color rgb="FFFF7128"/>
        <color rgb="FFFFEF9C"/>
      </colorScale>
    </cfRule>
    <cfRule type="top10" dxfId="193" priority="2487" rank="50"/>
    <cfRule type="colorScale" priority="2486">
      <colorScale>
        <cfvo type="min"/>
        <cfvo type="max"/>
        <color rgb="FFFF7128"/>
        <color rgb="FFFFEF9C"/>
      </colorScale>
    </cfRule>
    <cfRule type="dataBar" priority="2485">
      <dataBar>
        <cfvo type="percent" val="0.5"/>
        <cfvo type="max"/>
        <color rgb="FF638EC6"/>
      </dataBar>
      <extLst>
        <ext xmlns:x14="http://schemas.microsoft.com/office/spreadsheetml/2009/9/main" uri="{B025F937-C7B1-47D3-B67F-A62EFF666E3E}">
          <x14:id>{2F75E10F-56BE-4CE3-8A70-4409A48F85C5}</x14:id>
        </ext>
      </extLst>
    </cfRule>
    <cfRule type="top10" dxfId="192" priority="2484" percent="1" rank="50"/>
    <cfRule type="colorScale" priority="2483">
      <colorScale>
        <cfvo type="min"/>
        <cfvo type="percentile" val="50"/>
        <cfvo type="max"/>
        <color rgb="FFF8696B"/>
        <color rgb="FFFFEB84"/>
        <color rgb="FF63BE7B"/>
      </colorScale>
    </cfRule>
    <cfRule type="colorScale" priority="2482">
      <colorScale>
        <cfvo type="min"/>
        <cfvo type="max"/>
        <color rgb="FFFF7128"/>
        <color rgb="FFFFEF9C"/>
      </colorScale>
    </cfRule>
  </conditionalFormatting>
  <conditionalFormatting sqref="J8">
    <cfRule type="colorScale" priority="2392">
      <colorScale>
        <cfvo type="min"/>
        <cfvo type="max"/>
        <color rgb="FFFF7128"/>
        <color rgb="FFFFEF9C"/>
      </colorScale>
    </cfRule>
    <cfRule type="top10" dxfId="191" priority="2393" rank="50"/>
    <cfRule type="colorScale" priority="2394">
      <colorScale>
        <cfvo type="percent" val="0"/>
        <cfvo type="percentile" val="50"/>
        <cfvo type="max"/>
        <color rgb="FFF8696B"/>
        <color rgb="FFFFEB84"/>
        <color rgb="FF63BE7B"/>
      </colorScale>
    </cfRule>
    <cfRule type="colorScale" priority="2383">
      <colorScale>
        <cfvo type="min"/>
        <cfvo type="percentile" val="50"/>
        <cfvo type="max"/>
        <color rgb="FF63BE7B"/>
        <color rgb="FFFFEB84"/>
        <color rgb="FFF8696B"/>
      </colorScale>
    </cfRule>
    <cfRule type="colorScale" priority="2396">
      <colorScale>
        <cfvo type="percent" val="50"/>
        <cfvo type="max"/>
        <color rgb="FFFF7128"/>
        <color rgb="FFFFEF9C"/>
      </colorScale>
    </cfRule>
    <cfRule type="cellIs" dxfId="190" priority="2384" operator="equal">
      <formula>5</formula>
    </cfRule>
    <cfRule type="cellIs" dxfId="189" priority="2385" operator="greaterThan">
      <formula>0.5</formula>
    </cfRule>
    <cfRule type="iconSet" priority="2386">
      <iconSet iconSet="4Rating">
        <cfvo type="percent" val="0"/>
        <cfvo type="percent" val="25"/>
        <cfvo type="percent" val="50"/>
        <cfvo type="percent" val="75"/>
      </iconSet>
    </cfRule>
    <cfRule type="iconSet" priority="2387">
      <iconSet iconSet="3Arrows">
        <cfvo type="percent" val="0"/>
        <cfvo type="percent" val="33"/>
        <cfvo type="percent" val="67"/>
      </iconSet>
    </cfRule>
    <cfRule type="colorScale" priority="2388">
      <colorScale>
        <cfvo type="min"/>
        <cfvo type="max"/>
        <color rgb="FFFF7128"/>
        <color rgb="FFFFEF9C"/>
      </colorScale>
    </cfRule>
    <cfRule type="colorScale" priority="2389">
      <colorScale>
        <cfvo type="min"/>
        <cfvo type="percentile" val="50"/>
        <cfvo type="max"/>
        <color rgb="FFF8696B"/>
        <color rgb="FFFFEB84"/>
        <color rgb="FF63BE7B"/>
      </colorScale>
    </cfRule>
    <cfRule type="top10" dxfId="188" priority="2390" percent="1" rank="50"/>
    <cfRule type="dataBar" priority="2391">
      <dataBar>
        <cfvo type="percent" val="0.5"/>
        <cfvo type="max"/>
        <color rgb="FF638EC6"/>
      </dataBar>
      <extLst>
        <ext xmlns:x14="http://schemas.microsoft.com/office/spreadsheetml/2009/9/main" uri="{B025F937-C7B1-47D3-B67F-A62EFF666E3E}">
          <x14:id>{F30ACB08-81DB-41B0-A850-91FDF9C5775B}</x14:id>
        </ext>
      </extLst>
    </cfRule>
  </conditionalFormatting>
  <conditionalFormatting sqref="J9">
    <cfRule type="colorScale" priority="253">
      <colorScale>
        <cfvo type="min"/>
        <cfvo type="percentile" val="50"/>
        <cfvo type="max"/>
        <color rgb="FFF8696B"/>
        <color rgb="FFFFEB84"/>
        <color rgb="FF63BE7B"/>
      </colorScale>
    </cfRule>
    <cfRule type="colorScale" priority="258">
      <colorScale>
        <cfvo type="percent" val="0"/>
        <cfvo type="percentile" val="50"/>
        <cfvo type="max"/>
        <color rgb="FFF8696B"/>
        <color rgb="FFFFEB84"/>
        <color rgb="FF63BE7B"/>
      </colorScale>
    </cfRule>
    <cfRule type="iconSet" priority="251">
      <iconSet iconSet="3Arrows">
        <cfvo type="percent" val="0"/>
        <cfvo type="percent" val="33"/>
        <cfvo type="percent" val="67"/>
      </iconSet>
    </cfRule>
    <cfRule type="top10" dxfId="187" priority="257" rank="50"/>
    <cfRule type="colorScale" priority="256">
      <colorScale>
        <cfvo type="min"/>
        <cfvo type="max"/>
        <color rgb="FFFF7128"/>
        <color rgb="FFFFEF9C"/>
      </colorScale>
    </cfRule>
    <cfRule type="dataBar" priority="255">
      <dataBar>
        <cfvo type="percent" val="0.5"/>
        <cfvo type="max"/>
        <color rgb="FF638EC6"/>
      </dataBar>
      <extLst>
        <ext xmlns:x14="http://schemas.microsoft.com/office/spreadsheetml/2009/9/main" uri="{B025F937-C7B1-47D3-B67F-A62EFF666E3E}">
          <x14:id>{3E1C8A7E-44F5-4351-B78A-942369D6B2F3}</x14:id>
        </ext>
      </extLst>
    </cfRule>
    <cfRule type="top10" dxfId="186" priority="254" percent="1" rank="50"/>
    <cfRule type="colorScale" priority="260">
      <colorScale>
        <cfvo type="percent" val="50"/>
        <cfvo type="max"/>
        <color rgb="FFFF7128"/>
        <color rgb="FFFFEF9C"/>
      </colorScale>
    </cfRule>
    <cfRule type="iconSet" priority="250">
      <iconSet iconSet="4Rating">
        <cfvo type="percent" val="0"/>
        <cfvo type="percent" val="25"/>
        <cfvo type="percent" val="50"/>
        <cfvo type="percent" val="75"/>
      </iconSet>
    </cfRule>
    <cfRule type="colorScale" priority="252">
      <colorScale>
        <cfvo type="min"/>
        <cfvo type="max"/>
        <color rgb="FFFF7128"/>
        <color rgb="FFFFEF9C"/>
      </colorScale>
    </cfRule>
    <cfRule type="cellIs" dxfId="185" priority="249" operator="greaterThan">
      <formula>0.5</formula>
    </cfRule>
    <cfRule type="cellIs" dxfId="184" priority="248" operator="equal">
      <formula>5</formula>
    </cfRule>
    <cfRule type="colorScale" priority="247">
      <colorScale>
        <cfvo type="min"/>
        <cfvo type="percentile" val="50"/>
        <cfvo type="max"/>
        <color rgb="FF63BE7B"/>
        <color rgb="FFFFEB84"/>
        <color rgb="FFF8696B"/>
      </colorScale>
    </cfRule>
  </conditionalFormatting>
  <conditionalFormatting sqref="J10">
    <cfRule type="colorScale" priority="456">
      <colorScale>
        <cfvo type="percent" val="50"/>
        <cfvo type="max"/>
        <color rgb="FFFF7128"/>
        <color rgb="FFFFEF9C"/>
      </colorScale>
    </cfRule>
    <cfRule type="colorScale" priority="454">
      <colorScale>
        <cfvo type="percent" val="0"/>
        <cfvo type="percentile" val="50"/>
        <cfvo type="max"/>
        <color rgb="FFF8696B"/>
        <color rgb="FFFFEB84"/>
        <color rgb="FF63BE7B"/>
      </colorScale>
    </cfRule>
    <cfRule type="top10" dxfId="183" priority="453" rank="50"/>
    <cfRule type="colorScale" priority="452">
      <colorScale>
        <cfvo type="min"/>
        <cfvo type="max"/>
        <color rgb="FFFF7128"/>
        <color rgb="FFFFEF9C"/>
      </colorScale>
    </cfRule>
    <cfRule type="dataBar" priority="451">
      <dataBar>
        <cfvo type="percent" val="0.5"/>
        <cfvo type="max"/>
        <color rgb="FF638EC6"/>
      </dataBar>
      <extLst>
        <ext xmlns:x14="http://schemas.microsoft.com/office/spreadsheetml/2009/9/main" uri="{B025F937-C7B1-47D3-B67F-A62EFF666E3E}">
          <x14:id>{F1ABE497-6A7C-4492-A91B-3B6B9ADF8419}</x14:id>
        </ext>
      </extLst>
    </cfRule>
    <cfRule type="top10" dxfId="182" priority="450" percent="1" rank="50"/>
    <cfRule type="colorScale" priority="449">
      <colorScale>
        <cfvo type="min"/>
        <cfvo type="percentile" val="50"/>
        <cfvo type="max"/>
        <color rgb="FFF8696B"/>
        <color rgb="FFFFEB84"/>
        <color rgb="FF63BE7B"/>
      </colorScale>
    </cfRule>
    <cfRule type="cellIs" dxfId="181" priority="445" operator="greaterThan">
      <formula>0.5</formula>
    </cfRule>
    <cfRule type="cellIs" dxfId="180" priority="444" operator="equal">
      <formula>5</formula>
    </cfRule>
    <cfRule type="colorScale" priority="443">
      <colorScale>
        <cfvo type="min"/>
        <cfvo type="percentile" val="50"/>
        <cfvo type="max"/>
        <color rgb="FF63BE7B"/>
        <color rgb="FFFFEB84"/>
        <color rgb="FFF8696B"/>
      </colorScale>
    </cfRule>
    <cfRule type="colorScale" priority="448">
      <colorScale>
        <cfvo type="min"/>
        <cfvo type="max"/>
        <color rgb="FFFF7128"/>
        <color rgb="FFFFEF9C"/>
      </colorScale>
    </cfRule>
    <cfRule type="iconSet" priority="447">
      <iconSet iconSet="3Arrows">
        <cfvo type="percent" val="0"/>
        <cfvo type="percent" val="33"/>
        <cfvo type="percent" val="67"/>
      </iconSet>
    </cfRule>
    <cfRule type="iconSet" priority="446">
      <iconSet iconSet="4Rating">
        <cfvo type="percent" val="0"/>
        <cfvo type="percent" val="25"/>
        <cfvo type="percent" val="50"/>
        <cfvo type="percent" val="75"/>
      </iconSet>
    </cfRule>
  </conditionalFormatting>
  <conditionalFormatting sqref="J11">
    <cfRule type="cellIs" dxfId="179" priority="2328" operator="equal">
      <formula>5</formula>
    </cfRule>
    <cfRule type="dataBar" priority="2335">
      <dataBar>
        <cfvo type="percent" val="0.5"/>
        <cfvo type="max"/>
        <color rgb="FF638EC6"/>
      </dataBar>
      <extLst>
        <ext xmlns:x14="http://schemas.microsoft.com/office/spreadsheetml/2009/9/main" uri="{B025F937-C7B1-47D3-B67F-A62EFF666E3E}">
          <x14:id>{679B0162-62D6-4CBA-9ED9-E7DA3C664213}</x14:id>
        </ext>
      </extLst>
    </cfRule>
    <cfRule type="colorScale" priority="2336">
      <colorScale>
        <cfvo type="min"/>
        <cfvo type="max"/>
        <color rgb="FFFF7128"/>
        <color rgb="FFFFEF9C"/>
      </colorScale>
    </cfRule>
    <cfRule type="top10" dxfId="178" priority="2337" rank="50"/>
    <cfRule type="colorScale" priority="2327">
      <colorScale>
        <cfvo type="min"/>
        <cfvo type="percentile" val="50"/>
        <cfvo type="max"/>
        <color rgb="FF63BE7B"/>
        <color rgb="FFFFEB84"/>
        <color rgb="FFF8696B"/>
      </colorScale>
    </cfRule>
    <cfRule type="colorScale" priority="2332">
      <colorScale>
        <cfvo type="min"/>
        <cfvo type="max"/>
        <color rgb="FFFF7128"/>
        <color rgb="FFFFEF9C"/>
      </colorScale>
    </cfRule>
    <cfRule type="cellIs" dxfId="177" priority="2329" operator="greaterThan">
      <formula>0.5</formula>
    </cfRule>
    <cfRule type="colorScale" priority="2340">
      <colorScale>
        <cfvo type="percent" val="50"/>
        <cfvo type="max"/>
        <color rgb="FFFF7128"/>
        <color rgb="FFFFEF9C"/>
      </colorScale>
    </cfRule>
    <cfRule type="iconSet" priority="2330">
      <iconSet iconSet="4Rating">
        <cfvo type="percent" val="0"/>
        <cfvo type="percent" val="25"/>
        <cfvo type="percent" val="50"/>
        <cfvo type="percent" val="75"/>
      </iconSet>
    </cfRule>
    <cfRule type="iconSet" priority="2331">
      <iconSet iconSet="3Arrows">
        <cfvo type="percent" val="0"/>
        <cfvo type="percent" val="33"/>
        <cfvo type="percent" val="67"/>
      </iconSet>
    </cfRule>
    <cfRule type="colorScale" priority="2338">
      <colorScale>
        <cfvo type="percent" val="0"/>
        <cfvo type="percentile" val="50"/>
        <cfvo type="max"/>
        <color rgb="FFF8696B"/>
        <color rgb="FFFFEB84"/>
        <color rgb="FF63BE7B"/>
      </colorScale>
    </cfRule>
    <cfRule type="colorScale" priority="2333">
      <colorScale>
        <cfvo type="min"/>
        <cfvo type="percentile" val="50"/>
        <cfvo type="max"/>
        <color rgb="FFF8696B"/>
        <color rgb="FFFFEB84"/>
        <color rgb="FF63BE7B"/>
      </colorScale>
    </cfRule>
    <cfRule type="top10" dxfId="176" priority="2334" percent="1" rank="50"/>
  </conditionalFormatting>
  <conditionalFormatting sqref="J12:J13">
    <cfRule type="dataBar" priority="2620">
      <dataBar>
        <cfvo type="percent" val="0.5"/>
        <cfvo type="max"/>
        <color rgb="FF638EC6"/>
      </dataBar>
      <extLst>
        <ext xmlns:x14="http://schemas.microsoft.com/office/spreadsheetml/2009/9/main" uri="{B025F937-C7B1-47D3-B67F-A62EFF666E3E}">
          <x14:id>{BB983E57-3C22-4BFF-BAFF-ABAC3FF7BCBF}</x14:id>
        </ext>
      </extLst>
    </cfRule>
    <cfRule type="colorScale" priority="2621">
      <colorScale>
        <cfvo type="min"/>
        <cfvo type="max"/>
        <color rgb="FFFF7128"/>
        <color rgb="FFFFEF9C"/>
      </colorScale>
    </cfRule>
    <cfRule type="top10" dxfId="175" priority="2622" rank="50"/>
    <cfRule type="top10" dxfId="174" priority="2619" percent="1" rank="50"/>
    <cfRule type="colorScale" priority="2618">
      <colorScale>
        <cfvo type="min"/>
        <cfvo type="percentile" val="50"/>
        <cfvo type="max"/>
        <color rgb="FFF8696B"/>
        <color rgb="FFFFEB84"/>
        <color rgb="FF63BE7B"/>
      </colorScale>
    </cfRule>
    <cfRule type="colorScale" priority="2623">
      <colorScale>
        <cfvo type="percent" val="0"/>
        <cfvo type="percentile" val="50"/>
        <cfvo type="max"/>
        <color rgb="FFF8696B"/>
        <color rgb="FFFFEB84"/>
        <color rgb="FF63BE7B"/>
      </colorScale>
    </cfRule>
    <cfRule type="colorScale" priority="2612">
      <colorScale>
        <cfvo type="min"/>
        <cfvo type="percentile" val="50"/>
        <cfvo type="max"/>
        <color rgb="FF63BE7B"/>
        <color rgb="FFFFEB84"/>
        <color rgb="FFF8696B"/>
      </colorScale>
    </cfRule>
    <cfRule type="colorScale" priority="2625">
      <colorScale>
        <cfvo type="percent" val="50"/>
        <cfvo type="max"/>
        <color rgb="FFFF7128"/>
        <color rgb="FFFFEF9C"/>
      </colorScale>
    </cfRule>
    <cfRule type="cellIs" dxfId="173" priority="2614" operator="greaterThan">
      <formula>0.5</formula>
    </cfRule>
    <cfRule type="cellIs" dxfId="172" priority="2613" operator="equal">
      <formula>5</formula>
    </cfRule>
    <cfRule type="iconSet" priority="2615">
      <iconSet iconSet="4Rating">
        <cfvo type="percent" val="0"/>
        <cfvo type="percent" val="25"/>
        <cfvo type="percent" val="50"/>
        <cfvo type="percent" val="75"/>
      </iconSet>
    </cfRule>
    <cfRule type="iconSet" priority="2616">
      <iconSet iconSet="3Arrows">
        <cfvo type="percent" val="0"/>
        <cfvo type="percent" val="33"/>
        <cfvo type="percent" val="67"/>
      </iconSet>
    </cfRule>
    <cfRule type="colorScale" priority="2617">
      <colorScale>
        <cfvo type="min"/>
        <cfvo type="max"/>
        <color rgb="FFFF7128"/>
        <color rgb="FFFFEF9C"/>
      </colorScale>
    </cfRule>
  </conditionalFormatting>
  <conditionalFormatting sqref="K6">
    <cfRule type="cellIs" dxfId="171" priority="277" operator="equal">
      <formula>5</formula>
    </cfRule>
    <cfRule type="top10" dxfId="170" priority="276" rank="4"/>
  </conditionalFormatting>
  <conditionalFormatting sqref="K6:K10">
    <cfRule type="cellIs" dxfId="169" priority="156" operator="equal">
      <formula>5</formula>
    </cfRule>
    <cfRule type="cellIs" dxfId="168" priority="155" operator="lessThan">
      <formula>5</formula>
    </cfRule>
  </conditionalFormatting>
  <conditionalFormatting sqref="K7">
    <cfRule type="cellIs" dxfId="167" priority="692" operator="equal">
      <formula>5</formula>
    </cfRule>
    <cfRule type="top10" dxfId="166" priority="691" rank="4"/>
  </conditionalFormatting>
  <conditionalFormatting sqref="K8">
    <cfRule type="cellIs" dxfId="165" priority="2352" operator="equal">
      <formula>5</formula>
    </cfRule>
    <cfRule type="top10" dxfId="164" priority="2351" rank="4"/>
  </conditionalFormatting>
  <conditionalFormatting sqref="K9">
    <cfRule type="top10" dxfId="163" priority="165" rank="4"/>
    <cfRule type="cellIs" dxfId="162" priority="166" operator="equal">
      <formula>5</formula>
    </cfRule>
  </conditionalFormatting>
  <conditionalFormatting sqref="K10">
    <cfRule type="top10" dxfId="161" priority="369" rank="4"/>
    <cfRule type="cellIs" dxfId="160" priority="370" operator="equal">
      <formula>5</formula>
    </cfRule>
  </conditionalFormatting>
  <conditionalFormatting sqref="K11">
    <cfRule type="top10" dxfId="159" priority="2253" rank="4"/>
    <cfRule type="cellIs" dxfId="158" priority="2254" operator="equal">
      <formula>5</formula>
    </cfRule>
  </conditionalFormatting>
  <conditionalFormatting sqref="K12:K13">
    <cfRule type="cellIs" dxfId="157" priority="2629" operator="equal">
      <formula>5</formula>
    </cfRule>
    <cfRule type="top10" dxfId="156" priority="2628" rank="4"/>
  </conditionalFormatting>
  <conditionalFormatting sqref="L6">
    <cfRule type="colorScale" priority="314">
      <colorScale>
        <cfvo type="min"/>
        <cfvo type="max"/>
        <color rgb="FFFF7128"/>
        <color rgb="FFFFEF9C"/>
      </colorScale>
    </cfRule>
    <cfRule type="top10" dxfId="155" priority="315" rank="50"/>
    <cfRule type="colorScale" priority="316">
      <colorScale>
        <cfvo type="percent" val="0"/>
        <cfvo type="percentile" val="50"/>
        <cfvo type="max"/>
        <color rgb="FFF8696B"/>
        <color rgb="FFFFEB84"/>
        <color rgb="FF63BE7B"/>
      </colorScale>
    </cfRule>
    <cfRule type="colorScale" priority="318">
      <colorScale>
        <cfvo type="percent" val="50"/>
        <cfvo type="max"/>
        <color rgb="FFFF7128"/>
        <color rgb="FFFFEF9C"/>
      </colorScale>
    </cfRule>
    <cfRule type="cellIs" dxfId="154" priority="306" operator="equal">
      <formula>5</formula>
    </cfRule>
    <cfRule type="colorScale" priority="305">
      <colorScale>
        <cfvo type="min"/>
        <cfvo type="percentile" val="50"/>
        <cfvo type="max"/>
        <color rgb="FF63BE7B"/>
        <color rgb="FFFFEB84"/>
        <color rgb="FFF8696B"/>
      </colorScale>
    </cfRule>
    <cfRule type="cellIs" dxfId="153" priority="307" operator="greaterThan">
      <formula>0.5</formula>
    </cfRule>
    <cfRule type="iconSet" priority="308">
      <iconSet iconSet="4Rating">
        <cfvo type="percent" val="0"/>
        <cfvo type="percent" val="25"/>
        <cfvo type="percent" val="50"/>
        <cfvo type="percent" val="75"/>
      </iconSet>
    </cfRule>
    <cfRule type="iconSet" priority="309">
      <iconSet iconSet="3Arrows">
        <cfvo type="percent" val="0"/>
        <cfvo type="percent" val="33"/>
        <cfvo type="percent" val="67"/>
      </iconSet>
    </cfRule>
    <cfRule type="colorScale" priority="310">
      <colorScale>
        <cfvo type="min"/>
        <cfvo type="max"/>
        <color rgb="FFFF7128"/>
        <color rgb="FFFFEF9C"/>
      </colorScale>
    </cfRule>
    <cfRule type="colorScale" priority="311">
      <colorScale>
        <cfvo type="min"/>
        <cfvo type="percentile" val="50"/>
        <cfvo type="max"/>
        <color rgb="FFF8696B"/>
        <color rgb="FFFFEB84"/>
        <color rgb="FF63BE7B"/>
      </colorScale>
    </cfRule>
    <cfRule type="top10" dxfId="152" priority="312" percent="1" rank="50"/>
    <cfRule type="dataBar" priority="313">
      <dataBar>
        <cfvo type="percent" val="0.5"/>
        <cfvo type="max"/>
        <color rgb="FF638EC6"/>
      </dataBar>
      <extLst>
        <ext xmlns:x14="http://schemas.microsoft.com/office/spreadsheetml/2009/9/main" uri="{B025F937-C7B1-47D3-B67F-A62EFF666E3E}">
          <x14:id>{2F5D783C-035D-468F-97B9-51A0748093B4}</x14:id>
        </ext>
      </extLst>
    </cfRule>
  </conditionalFormatting>
  <conditionalFormatting sqref="L6:L13">
    <cfRule type="cellIs" priority="245" operator="between">
      <formula>0.5</formula>
      <formula>1</formula>
    </cfRule>
  </conditionalFormatting>
  <conditionalFormatting sqref="L7">
    <cfRule type="iconSet" priority="2494">
      <iconSet iconSet="4Rating">
        <cfvo type="percent" val="0"/>
        <cfvo type="percent" val="25"/>
        <cfvo type="percent" val="50"/>
        <cfvo type="percent" val="75"/>
      </iconSet>
    </cfRule>
    <cfRule type="colorScale" priority="2496">
      <colorScale>
        <cfvo type="min"/>
        <cfvo type="max"/>
        <color rgb="FFFF7128"/>
        <color rgb="FFFFEF9C"/>
      </colorScale>
    </cfRule>
    <cfRule type="cellIs" dxfId="151" priority="2492" operator="equal">
      <formula>5</formula>
    </cfRule>
    <cfRule type="cellIs" dxfId="150" priority="2493" operator="greaterThan">
      <formula>0.5</formula>
    </cfRule>
    <cfRule type="colorScale" priority="2504">
      <colorScale>
        <cfvo type="percent" val="50"/>
        <cfvo type="max"/>
        <color rgb="FFFF7128"/>
        <color rgb="FFFFEF9C"/>
      </colorScale>
    </cfRule>
    <cfRule type="colorScale" priority="2502">
      <colorScale>
        <cfvo type="percent" val="0"/>
        <cfvo type="percentile" val="50"/>
        <cfvo type="max"/>
        <color rgb="FFF8696B"/>
        <color rgb="FFFFEB84"/>
        <color rgb="FF63BE7B"/>
      </colorScale>
    </cfRule>
    <cfRule type="top10" dxfId="149" priority="2501" rank="50"/>
    <cfRule type="colorScale" priority="2500">
      <colorScale>
        <cfvo type="min"/>
        <cfvo type="max"/>
        <color rgb="FFFF7128"/>
        <color rgb="FFFFEF9C"/>
      </colorScale>
    </cfRule>
    <cfRule type="iconSet" priority="2495">
      <iconSet iconSet="3Arrows">
        <cfvo type="percent" val="0"/>
        <cfvo type="percent" val="33"/>
        <cfvo type="percent" val="67"/>
      </iconSet>
    </cfRule>
    <cfRule type="dataBar" priority="2499">
      <dataBar>
        <cfvo type="percent" val="0.5"/>
        <cfvo type="max"/>
        <color rgb="FF638EC6"/>
      </dataBar>
      <extLst>
        <ext xmlns:x14="http://schemas.microsoft.com/office/spreadsheetml/2009/9/main" uri="{B025F937-C7B1-47D3-B67F-A62EFF666E3E}">
          <x14:id>{3B0387F0-954F-42A1-BB0C-52D4E604EB4F}</x14:id>
        </ext>
      </extLst>
    </cfRule>
    <cfRule type="top10" dxfId="148" priority="2498" percent="1" rank="50"/>
    <cfRule type="colorScale" priority="2497">
      <colorScale>
        <cfvo type="min"/>
        <cfvo type="percentile" val="50"/>
        <cfvo type="max"/>
        <color rgb="FFF8696B"/>
        <color rgb="FFFFEB84"/>
        <color rgb="FF63BE7B"/>
      </colorScale>
    </cfRule>
    <cfRule type="colorScale" priority="2491">
      <colorScale>
        <cfvo type="min"/>
        <cfvo type="percentile" val="50"/>
        <cfvo type="max"/>
        <color rgb="FF63BE7B"/>
        <color rgb="FFFFEB84"/>
        <color rgb="FFF8696B"/>
      </colorScale>
    </cfRule>
  </conditionalFormatting>
  <conditionalFormatting sqref="L8">
    <cfRule type="colorScale" priority="2408">
      <colorScale>
        <cfvo type="percent" val="0"/>
        <cfvo type="percentile" val="50"/>
        <cfvo type="max"/>
        <color rgb="FFF8696B"/>
        <color rgb="FFFFEB84"/>
        <color rgb="FF63BE7B"/>
      </colorScale>
    </cfRule>
    <cfRule type="colorScale" priority="2410">
      <colorScale>
        <cfvo type="percent" val="50"/>
        <cfvo type="max"/>
        <color rgb="FFFF7128"/>
        <color rgb="FFFFEF9C"/>
      </colorScale>
    </cfRule>
    <cfRule type="colorScale" priority="2402">
      <colorScale>
        <cfvo type="min"/>
        <cfvo type="max"/>
        <color rgb="FFFF7128"/>
        <color rgb="FFFFEF9C"/>
      </colorScale>
    </cfRule>
    <cfRule type="colorScale" priority="2397">
      <colorScale>
        <cfvo type="min"/>
        <cfvo type="percentile" val="50"/>
        <cfvo type="max"/>
        <color rgb="FF63BE7B"/>
        <color rgb="FFFFEB84"/>
        <color rgb="FFF8696B"/>
      </colorScale>
    </cfRule>
    <cfRule type="iconSet" priority="2401">
      <iconSet iconSet="3Arrows">
        <cfvo type="percent" val="0"/>
        <cfvo type="percent" val="33"/>
        <cfvo type="percent" val="67"/>
      </iconSet>
    </cfRule>
    <cfRule type="colorScale" priority="2403">
      <colorScale>
        <cfvo type="min"/>
        <cfvo type="percentile" val="50"/>
        <cfvo type="max"/>
        <color rgb="FFF8696B"/>
        <color rgb="FFFFEB84"/>
        <color rgb="FF63BE7B"/>
      </colorScale>
    </cfRule>
    <cfRule type="iconSet" priority="2400">
      <iconSet iconSet="4Rating">
        <cfvo type="percent" val="0"/>
        <cfvo type="percent" val="25"/>
        <cfvo type="percent" val="50"/>
        <cfvo type="percent" val="75"/>
      </iconSet>
    </cfRule>
    <cfRule type="top10" dxfId="147" priority="2404" percent="1" rank="50"/>
    <cfRule type="cellIs" dxfId="146" priority="2399" operator="greaterThan">
      <formula>0.5</formula>
    </cfRule>
    <cfRule type="colorScale" priority="2406">
      <colorScale>
        <cfvo type="min"/>
        <cfvo type="max"/>
        <color rgb="FFFF7128"/>
        <color rgb="FFFFEF9C"/>
      </colorScale>
    </cfRule>
    <cfRule type="cellIs" dxfId="145" priority="2398" operator="equal">
      <formula>5</formula>
    </cfRule>
    <cfRule type="dataBar" priority="2405">
      <dataBar>
        <cfvo type="percent" val="0.5"/>
        <cfvo type="max"/>
        <color rgb="FF638EC6"/>
      </dataBar>
      <extLst>
        <ext xmlns:x14="http://schemas.microsoft.com/office/spreadsheetml/2009/9/main" uri="{B025F937-C7B1-47D3-B67F-A62EFF666E3E}">
          <x14:id>{0C697858-BDA0-476D-B4A6-423CD8E45234}</x14:id>
        </ext>
      </extLst>
    </cfRule>
    <cfRule type="top10" dxfId="144" priority="2407" rank="50"/>
  </conditionalFormatting>
  <conditionalFormatting sqref="L9">
    <cfRule type="colorScale" priority="246">
      <colorScale>
        <cfvo type="percent" val="50"/>
        <cfvo type="max"/>
        <color rgb="FFFF7128"/>
        <color rgb="FFFFEF9C"/>
      </colorScale>
    </cfRule>
    <cfRule type="colorScale" priority="244">
      <colorScale>
        <cfvo type="percent" val="0"/>
        <cfvo type="percentile" val="50"/>
        <cfvo type="max"/>
        <color rgb="FFF8696B"/>
        <color rgb="FFFFEB84"/>
        <color rgb="FF63BE7B"/>
      </colorScale>
    </cfRule>
    <cfRule type="top10" dxfId="143" priority="243" rank="50"/>
    <cfRule type="colorScale" priority="242">
      <colorScale>
        <cfvo type="min"/>
        <cfvo type="max"/>
        <color rgb="FFFF7128"/>
        <color rgb="FFFFEF9C"/>
      </colorScale>
    </cfRule>
    <cfRule type="colorScale" priority="239">
      <colorScale>
        <cfvo type="min"/>
        <cfvo type="percentile" val="50"/>
        <cfvo type="max"/>
        <color rgb="FFF8696B"/>
        <color rgb="FFFFEB84"/>
        <color rgb="FF63BE7B"/>
      </colorScale>
    </cfRule>
    <cfRule type="colorScale" priority="233">
      <colorScale>
        <cfvo type="min"/>
        <cfvo type="percentile" val="50"/>
        <cfvo type="max"/>
        <color rgb="FF63BE7B"/>
        <color rgb="FFFFEB84"/>
        <color rgb="FFF8696B"/>
      </colorScale>
    </cfRule>
    <cfRule type="colorScale" priority="238">
      <colorScale>
        <cfvo type="min"/>
        <cfvo type="max"/>
        <color rgb="FFFF7128"/>
        <color rgb="FFFFEF9C"/>
      </colorScale>
    </cfRule>
    <cfRule type="top10" dxfId="142" priority="240" percent="1" rank="50"/>
    <cfRule type="cellIs" dxfId="141" priority="234" operator="equal">
      <formula>5</formula>
    </cfRule>
    <cfRule type="cellIs" dxfId="140" priority="235" operator="greaterThan">
      <formula>0.5</formula>
    </cfRule>
    <cfRule type="iconSet" priority="236">
      <iconSet iconSet="4Rating">
        <cfvo type="percent" val="0"/>
        <cfvo type="percent" val="25"/>
        <cfvo type="percent" val="50"/>
        <cfvo type="percent" val="75"/>
      </iconSet>
    </cfRule>
    <cfRule type="iconSet" priority="237">
      <iconSet iconSet="3Arrows">
        <cfvo type="percent" val="0"/>
        <cfvo type="percent" val="33"/>
        <cfvo type="percent" val="67"/>
      </iconSet>
    </cfRule>
    <cfRule type="dataBar" priority="241">
      <dataBar>
        <cfvo type="percent" val="0.5"/>
        <cfvo type="max"/>
        <color rgb="FF638EC6"/>
      </dataBar>
      <extLst>
        <ext xmlns:x14="http://schemas.microsoft.com/office/spreadsheetml/2009/9/main" uri="{B025F937-C7B1-47D3-B67F-A62EFF666E3E}">
          <x14:id>{A5D40C10-AE3D-4F92-9526-4CC88A2F9E3D}</x14:id>
        </ext>
      </extLst>
    </cfRule>
  </conditionalFormatting>
  <conditionalFormatting sqref="L10">
    <cfRule type="dataBar" priority="437">
      <dataBar>
        <cfvo type="percent" val="0.5"/>
        <cfvo type="max"/>
        <color rgb="FF638EC6"/>
      </dataBar>
      <extLst>
        <ext xmlns:x14="http://schemas.microsoft.com/office/spreadsheetml/2009/9/main" uri="{B025F937-C7B1-47D3-B67F-A62EFF666E3E}">
          <x14:id>{9D84A0ED-04CB-4B95-8477-CBE64AB7442E}</x14:id>
        </ext>
      </extLst>
    </cfRule>
    <cfRule type="colorScale" priority="438">
      <colorScale>
        <cfvo type="min"/>
        <cfvo type="max"/>
        <color rgb="FFFF7128"/>
        <color rgb="FFFFEF9C"/>
      </colorScale>
    </cfRule>
    <cfRule type="top10" dxfId="139" priority="439" rank="50"/>
    <cfRule type="colorScale" priority="440">
      <colorScale>
        <cfvo type="percent" val="0"/>
        <cfvo type="percentile" val="50"/>
        <cfvo type="max"/>
        <color rgb="FFF8696B"/>
        <color rgb="FFFFEB84"/>
        <color rgb="FF63BE7B"/>
      </colorScale>
    </cfRule>
    <cfRule type="colorScale" priority="442">
      <colorScale>
        <cfvo type="percent" val="50"/>
        <cfvo type="max"/>
        <color rgb="FFFF7128"/>
        <color rgb="FFFFEF9C"/>
      </colorScale>
    </cfRule>
    <cfRule type="colorScale" priority="429">
      <colorScale>
        <cfvo type="min"/>
        <cfvo type="percentile" val="50"/>
        <cfvo type="max"/>
        <color rgb="FF63BE7B"/>
        <color rgb="FFFFEB84"/>
        <color rgb="FFF8696B"/>
      </colorScale>
    </cfRule>
    <cfRule type="cellIs" dxfId="138" priority="430" operator="equal">
      <formula>5</formula>
    </cfRule>
    <cfRule type="cellIs" dxfId="137" priority="431" operator="greaterThan">
      <formula>0.5</formula>
    </cfRule>
    <cfRule type="iconSet" priority="432">
      <iconSet iconSet="4Rating">
        <cfvo type="percent" val="0"/>
        <cfvo type="percent" val="25"/>
        <cfvo type="percent" val="50"/>
        <cfvo type="percent" val="75"/>
      </iconSet>
    </cfRule>
    <cfRule type="iconSet" priority="433">
      <iconSet iconSet="3Arrows">
        <cfvo type="percent" val="0"/>
        <cfvo type="percent" val="33"/>
        <cfvo type="percent" val="67"/>
      </iconSet>
    </cfRule>
    <cfRule type="colorScale" priority="434">
      <colorScale>
        <cfvo type="min"/>
        <cfvo type="max"/>
        <color rgb="FFFF7128"/>
        <color rgb="FFFFEF9C"/>
      </colorScale>
    </cfRule>
    <cfRule type="colorScale" priority="435">
      <colorScale>
        <cfvo type="min"/>
        <cfvo type="percentile" val="50"/>
        <cfvo type="max"/>
        <color rgb="FFF8696B"/>
        <color rgb="FFFFEB84"/>
        <color rgb="FF63BE7B"/>
      </colorScale>
    </cfRule>
    <cfRule type="top10" dxfId="136" priority="436" percent="1" rank="50"/>
  </conditionalFormatting>
  <conditionalFormatting sqref="L11">
    <cfRule type="dataBar" priority="2321">
      <dataBar>
        <cfvo type="percent" val="0.5"/>
        <cfvo type="max"/>
        <color rgb="FF638EC6"/>
      </dataBar>
      <extLst>
        <ext xmlns:x14="http://schemas.microsoft.com/office/spreadsheetml/2009/9/main" uri="{B025F937-C7B1-47D3-B67F-A62EFF666E3E}">
          <x14:id>{6BC0412C-4F68-43FB-9A84-4B99024CBB1A}</x14:id>
        </ext>
      </extLst>
    </cfRule>
    <cfRule type="cellIs" dxfId="135" priority="2314" operator="equal">
      <formula>5</formula>
    </cfRule>
    <cfRule type="cellIs" dxfId="134" priority="2315" operator="greaterThan">
      <formula>0.5</formula>
    </cfRule>
    <cfRule type="top10" dxfId="133" priority="2320" percent="1" rank="50"/>
    <cfRule type="top10" dxfId="132" priority="2323" rank="50"/>
    <cfRule type="iconSet" priority="2316">
      <iconSet iconSet="4Rating">
        <cfvo type="percent" val="0"/>
        <cfvo type="percent" val="25"/>
        <cfvo type="percent" val="50"/>
        <cfvo type="percent" val="75"/>
      </iconSet>
    </cfRule>
    <cfRule type="iconSet" priority="2317">
      <iconSet iconSet="3Arrows">
        <cfvo type="percent" val="0"/>
        <cfvo type="percent" val="33"/>
        <cfvo type="percent" val="67"/>
      </iconSet>
    </cfRule>
    <cfRule type="colorScale" priority="2318">
      <colorScale>
        <cfvo type="min"/>
        <cfvo type="max"/>
        <color rgb="FFFF7128"/>
        <color rgb="FFFFEF9C"/>
      </colorScale>
    </cfRule>
    <cfRule type="colorScale" priority="2324">
      <colorScale>
        <cfvo type="percent" val="0"/>
        <cfvo type="percentile" val="50"/>
        <cfvo type="max"/>
        <color rgb="FFF8696B"/>
        <color rgb="FFFFEB84"/>
        <color rgb="FF63BE7B"/>
      </colorScale>
    </cfRule>
    <cfRule type="colorScale" priority="2326">
      <colorScale>
        <cfvo type="percent" val="50"/>
        <cfvo type="max"/>
        <color rgb="FFFF7128"/>
        <color rgb="FFFFEF9C"/>
      </colorScale>
    </cfRule>
    <cfRule type="colorScale" priority="2319">
      <colorScale>
        <cfvo type="min"/>
        <cfvo type="percentile" val="50"/>
        <cfvo type="max"/>
        <color rgb="FFF8696B"/>
        <color rgb="FFFFEB84"/>
        <color rgb="FF63BE7B"/>
      </colorScale>
    </cfRule>
    <cfRule type="colorScale" priority="2322">
      <colorScale>
        <cfvo type="min"/>
        <cfvo type="max"/>
        <color rgb="FFFF7128"/>
        <color rgb="FFFFEF9C"/>
      </colorScale>
    </cfRule>
    <cfRule type="colorScale" priority="2313">
      <colorScale>
        <cfvo type="min"/>
        <cfvo type="percentile" val="50"/>
        <cfvo type="max"/>
        <color rgb="FF63BE7B"/>
        <color rgb="FFFFEB84"/>
        <color rgb="FFF8696B"/>
      </colorScale>
    </cfRule>
  </conditionalFormatting>
  <conditionalFormatting sqref="L12:L13">
    <cfRule type="top10" dxfId="131" priority="2605" percent="1" rank="50"/>
    <cfRule type="dataBar" priority="2606">
      <dataBar>
        <cfvo type="percent" val="0.5"/>
        <cfvo type="max"/>
        <color rgb="FF638EC6"/>
      </dataBar>
      <extLst>
        <ext xmlns:x14="http://schemas.microsoft.com/office/spreadsheetml/2009/9/main" uri="{B025F937-C7B1-47D3-B67F-A62EFF666E3E}">
          <x14:id>{B17405A8-E8DD-462F-B0DE-7C2270A77377}</x14:id>
        </ext>
      </extLst>
    </cfRule>
    <cfRule type="colorScale" priority="2607">
      <colorScale>
        <cfvo type="min"/>
        <cfvo type="max"/>
        <color rgb="FFFF7128"/>
        <color rgb="FFFFEF9C"/>
      </colorScale>
    </cfRule>
    <cfRule type="iconSet" priority="2602">
      <iconSet iconSet="3Arrows">
        <cfvo type="percent" val="0"/>
        <cfvo type="percent" val="33"/>
        <cfvo type="percent" val="67"/>
      </iconSet>
    </cfRule>
    <cfRule type="top10" dxfId="130" priority="2608" rank="50"/>
    <cfRule type="colorScale" priority="2609">
      <colorScale>
        <cfvo type="percent" val="0"/>
        <cfvo type="percentile" val="50"/>
        <cfvo type="max"/>
        <color rgb="FFF8696B"/>
        <color rgb="FFFFEB84"/>
        <color rgb="FF63BE7B"/>
      </colorScale>
    </cfRule>
    <cfRule type="colorScale" priority="2611">
      <colorScale>
        <cfvo type="percent" val="50"/>
        <cfvo type="max"/>
        <color rgb="FFFF7128"/>
        <color rgb="FFFFEF9C"/>
      </colorScale>
    </cfRule>
    <cfRule type="colorScale" priority="2604">
      <colorScale>
        <cfvo type="min"/>
        <cfvo type="percentile" val="50"/>
        <cfvo type="max"/>
        <color rgb="FFF8696B"/>
        <color rgb="FFFFEB84"/>
        <color rgb="FF63BE7B"/>
      </colorScale>
    </cfRule>
    <cfRule type="colorScale" priority="2603">
      <colorScale>
        <cfvo type="min"/>
        <cfvo type="max"/>
        <color rgb="FFFF7128"/>
        <color rgb="FFFFEF9C"/>
      </colorScale>
    </cfRule>
    <cfRule type="iconSet" priority="2601">
      <iconSet iconSet="4Rating">
        <cfvo type="percent" val="0"/>
        <cfvo type="percent" val="25"/>
        <cfvo type="percent" val="50"/>
        <cfvo type="percent" val="75"/>
      </iconSet>
    </cfRule>
    <cfRule type="cellIs" dxfId="129" priority="2600" operator="greaterThan">
      <formula>0.5</formula>
    </cfRule>
    <cfRule type="cellIs" dxfId="128" priority="2599" operator="equal">
      <formula>5</formula>
    </cfRule>
    <cfRule type="colorScale" priority="2598">
      <colorScale>
        <cfvo type="min"/>
        <cfvo type="percentile" val="50"/>
        <cfvo type="max"/>
        <color rgb="FF63BE7B"/>
        <color rgb="FFFFEB84"/>
        <color rgb="FFF8696B"/>
      </colorScale>
    </cfRule>
  </conditionalFormatting>
  <conditionalFormatting sqref="N6">
    <cfRule type="top10" dxfId="127" priority="269" percent="1" rank="50"/>
    <cfRule type="top10" dxfId="126" priority="272" rank="50"/>
    <cfRule type="colorScale" priority="275">
      <colorScale>
        <cfvo type="percent" val="50"/>
        <cfvo type="max"/>
        <color rgb="FFFF7128"/>
        <color rgb="FFFFEF9C"/>
      </colorScale>
    </cfRule>
    <cfRule type="colorScale" priority="273">
      <colorScale>
        <cfvo type="percent" val="0"/>
        <cfvo type="percentile" val="50"/>
        <cfvo type="max"/>
        <color rgb="FFF8696B"/>
        <color rgb="FFFFEB84"/>
        <color rgb="FF63BE7B"/>
      </colorScale>
    </cfRule>
    <cfRule type="colorScale" priority="267">
      <colorScale>
        <cfvo type="min"/>
        <cfvo type="max"/>
        <color rgb="FFFF7128"/>
        <color rgb="FFFFEF9C"/>
      </colorScale>
    </cfRule>
    <cfRule type="colorScale" priority="268">
      <colorScale>
        <cfvo type="min"/>
        <cfvo type="percentile" val="50"/>
        <cfvo type="max"/>
        <color rgb="FFF8696B"/>
        <color rgb="FFFFEB84"/>
        <color rgb="FF63BE7B"/>
      </colorScale>
    </cfRule>
    <cfRule type="iconSet" priority="264">
      <iconSet iconSet="4Rating">
        <cfvo type="percent" val="0"/>
        <cfvo type="percent" val="25"/>
        <cfvo type="percent" val="50"/>
        <cfvo type="percent" val="75"/>
      </iconSet>
    </cfRule>
    <cfRule type="iconSet" priority="265">
      <iconSet iconSet="3Arrows">
        <cfvo type="percent" val="0"/>
        <cfvo type="percent" val="33"/>
        <cfvo type="percent" val="67"/>
      </iconSet>
    </cfRule>
    <cfRule type="colorScale" priority="266">
      <colorScale>
        <cfvo type="min"/>
        <cfvo type="percentile" val="50"/>
        <cfvo type="max"/>
        <color rgb="FFF8696B"/>
        <color rgb="FFFCFCFF"/>
        <color rgb="FF5A8AC6"/>
      </colorScale>
    </cfRule>
    <cfRule type="colorScale" priority="271">
      <colorScale>
        <cfvo type="min"/>
        <cfvo type="max"/>
        <color rgb="FFFF7128"/>
        <color rgb="FFFFEF9C"/>
      </colorScale>
    </cfRule>
    <cfRule type="dataBar" priority="270">
      <dataBar>
        <cfvo type="percent" val="0.5"/>
        <cfvo type="max"/>
        <color rgb="FF638EC6"/>
      </dataBar>
      <extLst>
        <ext xmlns:x14="http://schemas.microsoft.com/office/spreadsheetml/2009/9/main" uri="{B025F937-C7B1-47D3-B67F-A62EFF666E3E}">
          <x14:id>{36608AFD-C39F-4E27-A03F-A17B350F088B}</x14:id>
        </ext>
      </extLst>
    </cfRule>
  </conditionalFormatting>
  <conditionalFormatting sqref="N6:N11">
    <cfRule type="cellIs" dxfId="125" priority="220" operator="greaterThan">
      <formula>0.5</formula>
    </cfRule>
  </conditionalFormatting>
  <conditionalFormatting sqref="N6:N13">
    <cfRule type="cellIs" priority="231" operator="between">
      <formula>0.5</formula>
      <formula>1</formula>
    </cfRule>
  </conditionalFormatting>
  <conditionalFormatting sqref="N7">
    <cfRule type="colorScale" priority="2454">
      <colorScale>
        <cfvo type="min"/>
        <cfvo type="percentile" val="50"/>
        <cfvo type="max"/>
        <color rgb="FFF8696B"/>
        <color rgb="FFFFEB84"/>
        <color rgb="FF63BE7B"/>
      </colorScale>
    </cfRule>
    <cfRule type="colorScale" priority="2452">
      <colorScale>
        <cfvo type="min"/>
        <cfvo type="percentile" val="50"/>
        <cfvo type="max"/>
        <color rgb="FFF8696B"/>
        <color rgb="FFFCFCFF"/>
        <color rgb="FF5A8AC6"/>
      </colorScale>
    </cfRule>
    <cfRule type="iconSet" priority="2451">
      <iconSet iconSet="3Arrows">
        <cfvo type="percent" val="0"/>
        <cfvo type="percent" val="33"/>
        <cfvo type="percent" val="67"/>
      </iconSet>
    </cfRule>
    <cfRule type="iconSet" priority="2450">
      <iconSet iconSet="4Rating">
        <cfvo type="percent" val="0"/>
        <cfvo type="percent" val="25"/>
        <cfvo type="percent" val="50"/>
        <cfvo type="percent" val="75"/>
      </iconSet>
    </cfRule>
    <cfRule type="top10" dxfId="124" priority="2458" rank="50"/>
    <cfRule type="dataBar" priority="2456">
      <dataBar>
        <cfvo type="percent" val="0.5"/>
        <cfvo type="max"/>
        <color rgb="FF638EC6"/>
      </dataBar>
      <extLst>
        <ext xmlns:x14="http://schemas.microsoft.com/office/spreadsheetml/2009/9/main" uri="{B025F937-C7B1-47D3-B67F-A62EFF666E3E}">
          <x14:id>{FEAE9516-B296-4D22-BB75-48F682CD5DC0}</x14:id>
        </ext>
      </extLst>
    </cfRule>
    <cfRule type="colorScale" priority="2461">
      <colorScale>
        <cfvo type="percent" val="50"/>
        <cfvo type="max"/>
        <color rgb="FFFF7128"/>
        <color rgb="FFFFEF9C"/>
      </colorScale>
    </cfRule>
    <cfRule type="colorScale" priority="2457">
      <colorScale>
        <cfvo type="min"/>
        <cfvo type="max"/>
        <color rgb="FFFF7128"/>
        <color rgb="FFFFEF9C"/>
      </colorScale>
    </cfRule>
    <cfRule type="colorScale" priority="2459">
      <colorScale>
        <cfvo type="percent" val="0"/>
        <cfvo type="percentile" val="50"/>
        <cfvo type="max"/>
        <color rgb="FFF8696B"/>
        <color rgb="FFFFEB84"/>
        <color rgb="FF63BE7B"/>
      </colorScale>
    </cfRule>
    <cfRule type="top10" dxfId="123" priority="2455" percent="1" rank="50"/>
    <cfRule type="colorScale" priority="2453">
      <colorScale>
        <cfvo type="min"/>
        <cfvo type="max"/>
        <color rgb="FFFF7128"/>
        <color rgb="FFFFEF9C"/>
      </colorScale>
    </cfRule>
  </conditionalFormatting>
  <conditionalFormatting sqref="N8">
    <cfRule type="top10" dxfId="122" priority="2366" rank="50"/>
    <cfRule type="colorScale" priority="2365">
      <colorScale>
        <cfvo type="min"/>
        <cfvo type="max"/>
        <color rgb="FFFF7128"/>
        <color rgb="FFFFEF9C"/>
      </colorScale>
    </cfRule>
    <cfRule type="dataBar" priority="2364">
      <dataBar>
        <cfvo type="percent" val="0.5"/>
        <cfvo type="max"/>
        <color rgb="FF638EC6"/>
      </dataBar>
      <extLst>
        <ext xmlns:x14="http://schemas.microsoft.com/office/spreadsheetml/2009/9/main" uri="{B025F937-C7B1-47D3-B67F-A62EFF666E3E}">
          <x14:id>{C24776F0-DB09-4356-B710-6A9C6E7CB1C0}</x14:id>
        </ext>
      </extLst>
    </cfRule>
    <cfRule type="top10" dxfId="121" priority="2363" percent="1" rank="50"/>
    <cfRule type="colorScale" priority="2362">
      <colorScale>
        <cfvo type="min"/>
        <cfvo type="percentile" val="50"/>
        <cfvo type="max"/>
        <color rgb="FFF8696B"/>
        <color rgb="FFFFEB84"/>
        <color rgb="FF63BE7B"/>
      </colorScale>
    </cfRule>
    <cfRule type="colorScale" priority="2369">
      <colorScale>
        <cfvo type="percent" val="50"/>
        <cfvo type="max"/>
        <color rgb="FFFF7128"/>
        <color rgb="FFFFEF9C"/>
      </colorScale>
    </cfRule>
    <cfRule type="iconSet" priority="2359">
      <iconSet iconSet="3Arrows">
        <cfvo type="percent" val="0"/>
        <cfvo type="percent" val="33"/>
        <cfvo type="percent" val="67"/>
      </iconSet>
    </cfRule>
    <cfRule type="iconSet" priority="2358">
      <iconSet iconSet="4Rating">
        <cfvo type="percent" val="0"/>
        <cfvo type="percent" val="25"/>
        <cfvo type="percent" val="50"/>
        <cfvo type="percent" val="75"/>
      </iconSet>
    </cfRule>
    <cfRule type="colorScale" priority="2361">
      <colorScale>
        <cfvo type="min"/>
        <cfvo type="max"/>
        <color rgb="FFFF7128"/>
        <color rgb="FFFFEF9C"/>
      </colorScale>
    </cfRule>
    <cfRule type="colorScale" priority="2367">
      <colorScale>
        <cfvo type="percent" val="0"/>
        <cfvo type="percentile" val="50"/>
        <cfvo type="max"/>
        <color rgb="FFF8696B"/>
        <color rgb="FFFFEB84"/>
        <color rgb="FF63BE7B"/>
      </colorScale>
    </cfRule>
    <cfRule type="colorScale" priority="2360">
      <colorScale>
        <cfvo type="min"/>
        <cfvo type="percentile" val="50"/>
        <cfvo type="max"/>
        <color rgb="FFF8696B"/>
        <color rgb="FFFCFCFF"/>
        <color rgb="FF5A8AC6"/>
      </colorScale>
    </cfRule>
  </conditionalFormatting>
  <conditionalFormatting sqref="N9">
    <cfRule type="colorScale" priority="228">
      <colorScale>
        <cfvo type="min"/>
        <cfvo type="max"/>
        <color rgb="FFFF7128"/>
        <color rgb="FFFFEF9C"/>
      </colorScale>
    </cfRule>
    <cfRule type="dataBar" priority="227">
      <dataBar>
        <cfvo type="percent" val="0.5"/>
        <cfvo type="max"/>
        <color rgb="FF638EC6"/>
      </dataBar>
      <extLst>
        <ext xmlns:x14="http://schemas.microsoft.com/office/spreadsheetml/2009/9/main" uri="{B025F937-C7B1-47D3-B67F-A62EFF666E3E}">
          <x14:id>{944802F7-A16F-41C2-81C5-E6A6FA6F38F1}</x14:id>
        </ext>
      </extLst>
    </cfRule>
    <cfRule type="top10" dxfId="120" priority="226" percent="1" rank="50"/>
    <cfRule type="colorScale" priority="225">
      <colorScale>
        <cfvo type="min"/>
        <cfvo type="percentile" val="50"/>
        <cfvo type="max"/>
        <color rgb="FFF8696B"/>
        <color rgb="FFFFEB84"/>
        <color rgb="FF63BE7B"/>
      </colorScale>
    </cfRule>
    <cfRule type="top10" dxfId="119" priority="229" rank="50"/>
    <cfRule type="colorScale" priority="230">
      <colorScale>
        <cfvo type="percent" val="0"/>
        <cfvo type="percentile" val="50"/>
        <cfvo type="max"/>
        <color rgb="FFF8696B"/>
        <color rgb="FFFFEB84"/>
        <color rgb="FF63BE7B"/>
      </colorScale>
    </cfRule>
    <cfRule type="colorScale" priority="224">
      <colorScale>
        <cfvo type="min"/>
        <cfvo type="max"/>
        <color rgb="FFFF7128"/>
        <color rgb="FFFFEF9C"/>
      </colorScale>
    </cfRule>
    <cfRule type="colorScale" priority="232">
      <colorScale>
        <cfvo type="percent" val="50"/>
        <cfvo type="max"/>
        <color rgb="FFFF7128"/>
        <color rgb="FFFFEF9C"/>
      </colorScale>
    </cfRule>
    <cfRule type="colorScale" priority="223">
      <colorScale>
        <cfvo type="min"/>
        <cfvo type="percentile" val="50"/>
        <cfvo type="max"/>
        <color rgb="FFF8696B"/>
        <color rgb="FFFCFCFF"/>
        <color rgb="FF5A8AC6"/>
      </colorScale>
    </cfRule>
    <cfRule type="iconSet" priority="221">
      <iconSet iconSet="4Rating">
        <cfvo type="percent" val="0"/>
        <cfvo type="percent" val="25"/>
        <cfvo type="percent" val="50"/>
        <cfvo type="percent" val="75"/>
      </iconSet>
    </cfRule>
    <cfRule type="iconSet" priority="222">
      <iconSet iconSet="3Arrows">
        <cfvo type="percent" val="0"/>
        <cfvo type="percent" val="33"/>
        <cfvo type="percent" val="67"/>
      </iconSet>
    </cfRule>
  </conditionalFormatting>
  <conditionalFormatting sqref="N10">
    <cfRule type="colorScale" priority="428">
      <colorScale>
        <cfvo type="percent" val="50"/>
        <cfvo type="max"/>
        <color rgb="FFFF7128"/>
        <color rgb="FFFFEF9C"/>
      </colorScale>
    </cfRule>
    <cfRule type="iconSet" priority="418">
      <iconSet iconSet="3Arrows">
        <cfvo type="percent" val="0"/>
        <cfvo type="percent" val="33"/>
        <cfvo type="percent" val="67"/>
      </iconSet>
    </cfRule>
    <cfRule type="colorScale" priority="419">
      <colorScale>
        <cfvo type="min"/>
        <cfvo type="percentile" val="50"/>
        <cfvo type="max"/>
        <color rgb="FFF8696B"/>
        <color rgb="FFFCFCFF"/>
        <color rgb="FF5A8AC6"/>
      </colorScale>
    </cfRule>
    <cfRule type="dataBar" priority="423">
      <dataBar>
        <cfvo type="percent" val="0.5"/>
        <cfvo type="max"/>
        <color rgb="FF638EC6"/>
      </dataBar>
      <extLst>
        <ext xmlns:x14="http://schemas.microsoft.com/office/spreadsheetml/2009/9/main" uri="{B025F937-C7B1-47D3-B67F-A62EFF666E3E}">
          <x14:id>{4B77B981-5AB1-4AF6-B116-FBB23AFD0EC0}</x14:id>
        </ext>
      </extLst>
    </cfRule>
    <cfRule type="colorScale" priority="420">
      <colorScale>
        <cfvo type="min"/>
        <cfvo type="max"/>
        <color rgb="FFFF7128"/>
        <color rgb="FFFFEF9C"/>
      </colorScale>
    </cfRule>
    <cfRule type="colorScale" priority="421">
      <colorScale>
        <cfvo type="min"/>
        <cfvo type="percentile" val="50"/>
        <cfvo type="max"/>
        <color rgb="FFF8696B"/>
        <color rgb="FFFFEB84"/>
        <color rgb="FF63BE7B"/>
      </colorScale>
    </cfRule>
    <cfRule type="iconSet" priority="417">
      <iconSet iconSet="4Rating">
        <cfvo type="percent" val="0"/>
        <cfvo type="percent" val="25"/>
        <cfvo type="percent" val="50"/>
        <cfvo type="percent" val="75"/>
      </iconSet>
    </cfRule>
    <cfRule type="top10" dxfId="118" priority="422" percent="1" rank="50"/>
    <cfRule type="colorScale" priority="424">
      <colorScale>
        <cfvo type="min"/>
        <cfvo type="max"/>
        <color rgb="FFFF7128"/>
        <color rgb="FFFFEF9C"/>
      </colorScale>
    </cfRule>
    <cfRule type="top10" dxfId="117" priority="425" rank="50"/>
    <cfRule type="colorScale" priority="426">
      <colorScale>
        <cfvo type="percent" val="0"/>
        <cfvo type="percentile" val="50"/>
        <cfvo type="max"/>
        <color rgb="FFF8696B"/>
        <color rgb="FFFFEB84"/>
        <color rgb="FF63BE7B"/>
      </colorScale>
    </cfRule>
  </conditionalFormatting>
  <conditionalFormatting sqref="N11">
    <cfRule type="colorScale" priority="2303">
      <colorScale>
        <cfvo type="min"/>
        <cfvo type="percentile" val="50"/>
        <cfvo type="max"/>
        <color rgb="FFF8696B"/>
        <color rgb="FFFCFCFF"/>
        <color rgb="FF5A8AC6"/>
      </colorScale>
    </cfRule>
    <cfRule type="colorScale" priority="2304">
      <colorScale>
        <cfvo type="min"/>
        <cfvo type="max"/>
        <color rgb="FFFF7128"/>
        <color rgb="FFFFEF9C"/>
      </colorScale>
    </cfRule>
    <cfRule type="iconSet" priority="2302">
      <iconSet iconSet="3Arrows">
        <cfvo type="percent" val="0"/>
        <cfvo type="percent" val="33"/>
        <cfvo type="percent" val="67"/>
      </iconSet>
    </cfRule>
    <cfRule type="iconSet" priority="2301">
      <iconSet iconSet="4Rating">
        <cfvo type="percent" val="0"/>
        <cfvo type="percent" val="25"/>
        <cfvo type="percent" val="50"/>
        <cfvo type="percent" val="75"/>
      </iconSet>
    </cfRule>
    <cfRule type="colorScale" priority="2305">
      <colorScale>
        <cfvo type="min"/>
        <cfvo type="percentile" val="50"/>
        <cfvo type="max"/>
        <color rgb="FFF8696B"/>
        <color rgb="FFFFEB84"/>
        <color rgb="FF63BE7B"/>
      </colorScale>
    </cfRule>
    <cfRule type="top10" dxfId="116" priority="2306" percent="1" rank="50"/>
    <cfRule type="colorScale" priority="2312">
      <colorScale>
        <cfvo type="percent" val="50"/>
        <cfvo type="max"/>
        <color rgb="FFFF7128"/>
        <color rgb="FFFFEF9C"/>
      </colorScale>
    </cfRule>
    <cfRule type="colorScale" priority="2310">
      <colorScale>
        <cfvo type="percent" val="0"/>
        <cfvo type="percentile" val="50"/>
        <cfvo type="max"/>
        <color rgb="FFF8696B"/>
        <color rgb="FFFFEB84"/>
        <color rgb="FF63BE7B"/>
      </colorScale>
    </cfRule>
    <cfRule type="top10" dxfId="115" priority="2309" rank="50"/>
    <cfRule type="colorScale" priority="2308">
      <colorScale>
        <cfvo type="min"/>
        <cfvo type="max"/>
        <color rgb="FFFF7128"/>
        <color rgb="FFFFEF9C"/>
      </colorScale>
    </cfRule>
    <cfRule type="dataBar" priority="2307">
      <dataBar>
        <cfvo type="percent" val="0.5"/>
        <cfvo type="max"/>
        <color rgb="FF638EC6"/>
      </dataBar>
      <extLst>
        <ext xmlns:x14="http://schemas.microsoft.com/office/spreadsheetml/2009/9/main" uri="{B025F937-C7B1-47D3-B67F-A62EFF666E3E}">
          <x14:id>{91EFE563-FA7F-4117-8D4B-4E7E27DD5F67}</x14:id>
        </ext>
      </extLst>
    </cfRule>
  </conditionalFormatting>
  <conditionalFormatting sqref="N12:N13">
    <cfRule type="top10" dxfId="114" priority="2594" rank="50"/>
    <cfRule type="iconSet" priority="2587">
      <iconSet iconSet="4Rating">
        <cfvo type="percent" val="0"/>
        <cfvo type="percent" val="25"/>
        <cfvo type="percent" val="50"/>
        <cfvo type="percent" val="75"/>
      </iconSet>
    </cfRule>
    <cfRule type="cellIs" dxfId="113" priority="2585" operator="equal">
      <formula>5</formula>
    </cfRule>
    <cfRule type="cellIs" dxfId="112" priority="2586" operator="greaterThan">
      <formula>0.5</formula>
    </cfRule>
    <cfRule type="colorScale" priority="2593">
      <colorScale>
        <cfvo type="min"/>
        <cfvo type="max"/>
        <color rgb="FFFF7128"/>
        <color rgb="FFFFEF9C"/>
      </colorScale>
    </cfRule>
    <cfRule type="dataBar" priority="2592">
      <dataBar>
        <cfvo type="percent" val="0.5"/>
        <cfvo type="max"/>
        <color rgb="FF638EC6"/>
      </dataBar>
      <extLst>
        <ext xmlns:x14="http://schemas.microsoft.com/office/spreadsheetml/2009/9/main" uri="{B025F937-C7B1-47D3-B67F-A62EFF666E3E}">
          <x14:id>{6A788988-54E1-4FF9-86B4-5BAF20E824F0}</x14:id>
        </ext>
      </extLst>
    </cfRule>
    <cfRule type="colorScale" priority="2584">
      <colorScale>
        <cfvo type="min"/>
        <cfvo type="percentile" val="50"/>
        <cfvo type="max"/>
        <color rgb="FF63BE7B"/>
        <color rgb="FFFFEB84"/>
        <color rgb="FFF8696B"/>
      </colorScale>
    </cfRule>
    <cfRule type="iconSet" priority="2588">
      <iconSet iconSet="3Arrows">
        <cfvo type="percent" val="0"/>
        <cfvo type="percent" val="33"/>
        <cfvo type="percent" val="67"/>
      </iconSet>
    </cfRule>
    <cfRule type="colorScale" priority="2589">
      <colorScale>
        <cfvo type="min"/>
        <cfvo type="max"/>
        <color rgb="FFFF7128"/>
        <color rgb="FFFFEF9C"/>
      </colorScale>
    </cfRule>
    <cfRule type="colorScale" priority="2590">
      <colorScale>
        <cfvo type="min"/>
        <cfvo type="percentile" val="50"/>
        <cfvo type="max"/>
        <color rgb="FFF8696B"/>
        <color rgb="FFFFEB84"/>
        <color rgb="FF63BE7B"/>
      </colorScale>
    </cfRule>
    <cfRule type="top10" dxfId="111" priority="2591" percent="1" rank="50"/>
    <cfRule type="colorScale" priority="2597">
      <colorScale>
        <cfvo type="percent" val="50"/>
        <cfvo type="max"/>
        <color rgb="FFFF7128"/>
        <color rgb="FFFFEF9C"/>
      </colorScale>
    </cfRule>
    <cfRule type="colorScale" priority="2595">
      <colorScale>
        <cfvo type="percent" val="0"/>
        <cfvo type="percentile" val="50"/>
        <cfvo type="max"/>
        <color rgb="FFF8696B"/>
        <color rgb="FFFFEB84"/>
        <color rgb="FF63BE7B"/>
      </colorScale>
    </cfRule>
  </conditionalFormatting>
  <conditionalFormatting sqref="R6">
    <cfRule type="top10" dxfId="110" priority="351" rank="4"/>
    <cfRule type="cellIs" dxfId="109" priority="352" operator="equal">
      <formula>5</formula>
    </cfRule>
  </conditionalFormatting>
  <conditionalFormatting sqref="R6:R10">
    <cfRule type="cellIs" dxfId="108" priority="144" operator="equal">
      <formula>5</formula>
    </cfRule>
    <cfRule type="cellIs" dxfId="107" priority="143" operator="lessThan">
      <formula>5</formula>
    </cfRule>
  </conditionalFormatting>
  <conditionalFormatting sqref="R7">
    <cfRule type="cellIs" dxfId="106" priority="578" operator="equal">
      <formula>5</formula>
    </cfRule>
    <cfRule type="top10" dxfId="105" priority="577" rank="4"/>
  </conditionalFormatting>
  <conditionalFormatting sqref="R8 R11:R13">
    <cfRule type="cellIs" dxfId="104" priority="588" operator="equal">
      <formula>5</formula>
    </cfRule>
    <cfRule type="cellIs" dxfId="103" priority="587" operator="lessThan">
      <formula>5</formula>
    </cfRule>
  </conditionalFormatting>
  <conditionalFormatting sqref="R8">
    <cfRule type="cellIs" dxfId="102" priority="586" operator="equal">
      <formula>5</formula>
    </cfRule>
    <cfRule type="top10" dxfId="101" priority="585" rank="4"/>
  </conditionalFormatting>
  <conditionalFormatting sqref="R9">
    <cfRule type="top10" dxfId="100" priority="153" rank="4"/>
    <cfRule type="cellIs" dxfId="99" priority="154" operator="equal">
      <formula>5</formula>
    </cfRule>
  </conditionalFormatting>
  <conditionalFormatting sqref="R10">
    <cfRule type="top10" dxfId="98" priority="363" rank="4"/>
    <cfRule type="cellIs" dxfId="97" priority="364" operator="equal">
      <formula>5</formula>
    </cfRule>
  </conditionalFormatting>
  <conditionalFormatting sqref="R10:R11">
    <cfRule type="cellIs" dxfId="96" priority="366" operator="equal">
      <formula>5</formula>
    </cfRule>
    <cfRule type="cellIs" dxfId="95" priority="365" operator="lessThan">
      <formula>5</formula>
    </cfRule>
  </conditionalFormatting>
  <conditionalFormatting sqref="R11">
    <cfRule type="cellIs" dxfId="94" priority="582" operator="equal">
      <formula>5</formula>
    </cfRule>
    <cfRule type="top10" dxfId="93" priority="581" rank="4"/>
  </conditionalFormatting>
  <conditionalFormatting sqref="R12:R13">
    <cfRule type="cellIs" dxfId="92" priority="590" operator="equal">
      <formula>5</formula>
    </cfRule>
    <cfRule type="top10" dxfId="91" priority="589" rank="4"/>
  </conditionalFormatting>
  <conditionalFormatting sqref="S6">
    <cfRule type="colorScale" priority="327">
      <colorScale>
        <cfvo type="min"/>
        <cfvo type="percentile" val="50"/>
        <cfvo type="max"/>
        <color rgb="FFF8696B"/>
        <color rgb="FFFFEB84"/>
        <color rgb="FF63BE7B"/>
      </colorScale>
    </cfRule>
    <cfRule type="top10" dxfId="90" priority="328" percent="1" rank="50"/>
    <cfRule type="dataBar" priority="329">
      <dataBar>
        <cfvo type="percent" val="0.5"/>
        <cfvo type="max"/>
        <color rgb="FF638EC6"/>
      </dataBar>
      <extLst>
        <ext xmlns:x14="http://schemas.microsoft.com/office/spreadsheetml/2009/9/main" uri="{B025F937-C7B1-47D3-B67F-A62EFF666E3E}">
          <x14:id>{268CB5F6-A939-4038-AB9B-ED4D0E43E7D6}</x14:id>
        </ext>
      </extLst>
    </cfRule>
    <cfRule type="colorScale" priority="330">
      <colorScale>
        <cfvo type="min"/>
        <cfvo type="max"/>
        <color rgb="FFFF7128"/>
        <color rgb="FFFFEF9C"/>
      </colorScale>
    </cfRule>
    <cfRule type="top10" dxfId="89" priority="331" rank="50"/>
    <cfRule type="colorScale" priority="332">
      <colorScale>
        <cfvo type="percent" val="0"/>
        <cfvo type="percentile" val="50"/>
        <cfvo type="max"/>
        <color rgb="FFF8696B"/>
        <color rgb="FFFFEB84"/>
        <color rgb="FF63BE7B"/>
      </colorScale>
    </cfRule>
    <cfRule type="colorScale" priority="334">
      <colorScale>
        <cfvo type="percent" val="50"/>
        <cfvo type="max"/>
        <color rgb="FFFF7128"/>
        <color rgb="FFFFEF9C"/>
      </colorScale>
    </cfRule>
    <cfRule type="colorScale" priority="321">
      <colorScale>
        <cfvo type="min"/>
        <cfvo type="percentile" val="50"/>
        <cfvo type="max"/>
        <color rgb="FF63BE7B"/>
        <color rgb="FFFFEB84"/>
        <color rgb="FFF8696B"/>
      </colorScale>
    </cfRule>
    <cfRule type="cellIs" dxfId="88" priority="322" operator="equal">
      <formula>5</formula>
    </cfRule>
    <cfRule type="cellIs" dxfId="87" priority="323" operator="greaterThan">
      <formula>0.5</formula>
    </cfRule>
    <cfRule type="iconSet" priority="324">
      <iconSet iconSet="4Rating">
        <cfvo type="percent" val="0"/>
        <cfvo type="percent" val="25"/>
        <cfvo type="percent" val="50"/>
        <cfvo type="percent" val="75"/>
      </iconSet>
    </cfRule>
    <cfRule type="iconSet" priority="325">
      <iconSet iconSet="3Arrows">
        <cfvo type="percent" val="0"/>
        <cfvo type="percent" val="33"/>
        <cfvo type="percent" val="67"/>
      </iconSet>
    </cfRule>
    <cfRule type="colorScale" priority="326">
      <colorScale>
        <cfvo type="min"/>
        <cfvo type="max"/>
        <color rgb="FFFF7128"/>
        <color rgb="FFFFEF9C"/>
      </colorScale>
    </cfRule>
  </conditionalFormatting>
  <conditionalFormatting sqref="S6:S13">
    <cfRule type="cellIs" priority="204" operator="between">
      <formula>0.5</formula>
      <formula>1</formula>
    </cfRule>
  </conditionalFormatting>
  <conditionalFormatting sqref="S7">
    <cfRule type="iconSet" priority="2511">
      <iconSet iconSet="3Arrows">
        <cfvo type="percent" val="0"/>
        <cfvo type="percent" val="33"/>
        <cfvo type="percent" val="67"/>
      </iconSet>
    </cfRule>
    <cfRule type="colorScale" priority="2518">
      <colorScale>
        <cfvo type="percent" val="0"/>
        <cfvo type="percentile" val="50"/>
        <cfvo type="max"/>
        <color rgb="FFF8696B"/>
        <color rgb="FFFFEB84"/>
        <color rgb="FF63BE7B"/>
      </colorScale>
    </cfRule>
    <cfRule type="cellIs" dxfId="86" priority="2508" operator="equal">
      <formula>5</formula>
    </cfRule>
    <cfRule type="colorScale" priority="2520">
      <colorScale>
        <cfvo type="percent" val="50"/>
        <cfvo type="max"/>
        <color rgb="FFFF7128"/>
        <color rgb="FFFFEF9C"/>
      </colorScale>
    </cfRule>
    <cfRule type="cellIs" dxfId="85" priority="2509" operator="greaterThan">
      <formula>0.5</formula>
    </cfRule>
    <cfRule type="colorScale" priority="2513">
      <colorScale>
        <cfvo type="min"/>
        <cfvo type="percentile" val="50"/>
        <cfvo type="max"/>
        <color rgb="FFF8696B"/>
        <color rgb="FFFFEB84"/>
        <color rgb="FF63BE7B"/>
      </colorScale>
    </cfRule>
    <cfRule type="colorScale" priority="2507">
      <colorScale>
        <cfvo type="min"/>
        <cfvo type="percentile" val="50"/>
        <cfvo type="max"/>
        <color rgb="FF63BE7B"/>
        <color rgb="FFFFEB84"/>
        <color rgb="FFF8696B"/>
      </colorScale>
    </cfRule>
    <cfRule type="dataBar" priority="2515">
      <dataBar>
        <cfvo type="percent" val="0.5"/>
        <cfvo type="max"/>
        <color rgb="FF638EC6"/>
      </dataBar>
      <extLst>
        <ext xmlns:x14="http://schemas.microsoft.com/office/spreadsheetml/2009/9/main" uri="{B025F937-C7B1-47D3-B67F-A62EFF666E3E}">
          <x14:id>{F518FCDB-A5FC-4845-A136-04036C0050DB}</x14:id>
        </ext>
      </extLst>
    </cfRule>
    <cfRule type="colorScale" priority="2516">
      <colorScale>
        <cfvo type="min"/>
        <cfvo type="max"/>
        <color rgb="FFFF7128"/>
        <color rgb="FFFFEF9C"/>
      </colorScale>
    </cfRule>
    <cfRule type="top10" dxfId="84" priority="2517" rank="50"/>
    <cfRule type="top10" dxfId="83" priority="2514" percent="1" rank="50"/>
    <cfRule type="colorScale" priority="2512">
      <colorScale>
        <cfvo type="min"/>
        <cfvo type="max"/>
        <color rgb="FFFF7128"/>
        <color rgb="FFFFEF9C"/>
      </colorScale>
    </cfRule>
    <cfRule type="iconSet" priority="2510">
      <iconSet iconSet="4Rating">
        <cfvo type="percent" val="0"/>
        <cfvo type="percent" val="25"/>
        <cfvo type="percent" val="50"/>
        <cfvo type="percent" val="75"/>
      </iconSet>
    </cfRule>
  </conditionalFormatting>
  <conditionalFormatting sqref="S8">
    <cfRule type="colorScale" priority="2417">
      <colorScale>
        <cfvo type="min"/>
        <cfvo type="percentile" val="50"/>
        <cfvo type="max"/>
        <color rgb="FFF8696B"/>
        <color rgb="FFFFEB84"/>
        <color rgb="FF63BE7B"/>
      </colorScale>
    </cfRule>
    <cfRule type="top10" dxfId="82" priority="2418" percent="1" rank="50"/>
    <cfRule type="dataBar" priority="2419">
      <dataBar>
        <cfvo type="percent" val="0.5"/>
        <cfvo type="max"/>
        <color rgb="FF638EC6"/>
      </dataBar>
      <extLst>
        <ext xmlns:x14="http://schemas.microsoft.com/office/spreadsheetml/2009/9/main" uri="{B025F937-C7B1-47D3-B67F-A62EFF666E3E}">
          <x14:id>{F7EB2F08-AD24-46F9-9BD4-9199A5C55C47}</x14:id>
        </ext>
      </extLst>
    </cfRule>
    <cfRule type="top10" dxfId="81" priority="2421" rank="50"/>
    <cfRule type="colorScale" priority="2422">
      <colorScale>
        <cfvo type="percent" val="0"/>
        <cfvo type="percentile" val="50"/>
        <cfvo type="max"/>
        <color rgb="FFF8696B"/>
        <color rgb="FFFFEB84"/>
        <color rgb="FF63BE7B"/>
      </colorScale>
    </cfRule>
    <cfRule type="colorScale" priority="2424">
      <colorScale>
        <cfvo type="percent" val="50"/>
        <cfvo type="max"/>
        <color rgb="FFFF7128"/>
        <color rgb="FFFFEF9C"/>
      </colorScale>
    </cfRule>
    <cfRule type="cellIs" dxfId="80" priority="2412" operator="equal">
      <formula>5</formula>
    </cfRule>
    <cfRule type="colorScale" priority="2420">
      <colorScale>
        <cfvo type="min"/>
        <cfvo type="max"/>
        <color rgb="FFFF7128"/>
        <color rgb="FFFFEF9C"/>
      </colorScale>
    </cfRule>
    <cfRule type="iconSet" priority="2414">
      <iconSet iconSet="4Rating">
        <cfvo type="percent" val="0"/>
        <cfvo type="percent" val="25"/>
        <cfvo type="percent" val="50"/>
        <cfvo type="percent" val="75"/>
      </iconSet>
    </cfRule>
    <cfRule type="iconSet" priority="2415">
      <iconSet iconSet="3Arrows">
        <cfvo type="percent" val="0"/>
        <cfvo type="percent" val="33"/>
        <cfvo type="percent" val="67"/>
      </iconSet>
    </cfRule>
    <cfRule type="colorScale" priority="2416">
      <colorScale>
        <cfvo type="min"/>
        <cfvo type="max"/>
        <color rgb="FFFF7128"/>
        <color rgb="FFFFEF9C"/>
      </colorScale>
    </cfRule>
    <cfRule type="cellIs" dxfId="79" priority="2413" operator="greaterThan">
      <formula>0.5</formula>
    </cfRule>
    <cfRule type="colorScale" priority="2411">
      <colorScale>
        <cfvo type="min"/>
        <cfvo type="percentile" val="50"/>
        <cfvo type="max"/>
        <color rgb="FF63BE7B"/>
        <color rgb="FFFFEB84"/>
        <color rgb="FFF8696B"/>
      </colorScale>
    </cfRule>
  </conditionalFormatting>
  <conditionalFormatting sqref="S9">
    <cfRule type="top10" dxfId="78" priority="199" percent="1" rank="50"/>
    <cfRule type="dataBar" priority="200">
      <dataBar>
        <cfvo type="percent" val="0.5"/>
        <cfvo type="max"/>
        <color rgb="FF638EC6"/>
      </dataBar>
      <extLst>
        <ext xmlns:x14="http://schemas.microsoft.com/office/spreadsheetml/2009/9/main" uri="{B025F937-C7B1-47D3-B67F-A62EFF666E3E}">
          <x14:id>{28A2553C-B27C-4B64-B8E4-8AE113428D1A}</x14:id>
        </ext>
      </extLst>
    </cfRule>
    <cfRule type="colorScale" priority="201">
      <colorScale>
        <cfvo type="min"/>
        <cfvo type="max"/>
        <color rgb="FFFF7128"/>
        <color rgb="FFFFEF9C"/>
      </colorScale>
    </cfRule>
    <cfRule type="top10" dxfId="77" priority="202" rank="50"/>
    <cfRule type="colorScale" priority="192">
      <colorScale>
        <cfvo type="min"/>
        <cfvo type="percentile" val="50"/>
        <cfvo type="max"/>
        <color rgb="FF63BE7B"/>
        <color rgb="FFFFEB84"/>
        <color rgb="FFF8696B"/>
      </colorScale>
    </cfRule>
    <cfRule type="cellIs" dxfId="76" priority="194" operator="greaterThan">
      <formula>0.5</formula>
    </cfRule>
    <cfRule type="iconSet" priority="195">
      <iconSet iconSet="4Rating">
        <cfvo type="percent" val="0"/>
        <cfvo type="percent" val="25"/>
        <cfvo type="percent" val="50"/>
        <cfvo type="percent" val="75"/>
      </iconSet>
    </cfRule>
    <cfRule type="colorScale" priority="203">
      <colorScale>
        <cfvo type="percent" val="0"/>
        <cfvo type="percentile" val="50"/>
        <cfvo type="max"/>
        <color rgb="FFF8696B"/>
        <color rgb="FFFFEB84"/>
        <color rgb="FF63BE7B"/>
      </colorScale>
    </cfRule>
    <cfRule type="iconSet" priority="196">
      <iconSet iconSet="3Arrows">
        <cfvo type="percent" val="0"/>
        <cfvo type="percent" val="33"/>
        <cfvo type="percent" val="67"/>
      </iconSet>
    </cfRule>
    <cfRule type="colorScale" priority="205">
      <colorScale>
        <cfvo type="percent" val="50"/>
        <cfvo type="max"/>
        <color rgb="FFFF7128"/>
        <color rgb="FFFFEF9C"/>
      </colorScale>
    </cfRule>
    <cfRule type="colorScale" priority="197">
      <colorScale>
        <cfvo type="min"/>
        <cfvo type="max"/>
        <color rgb="FFFF7128"/>
        <color rgb="FFFFEF9C"/>
      </colorScale>
    </cfRule>
    <cfRule type="colorScale" priority="198">
      <colorScale>
        <cfvo type="min"/>
        <cfvo type="percentile" val="50"/>
        <cfvo type="max"/>
        <color rgb="FFF8696B"/>
        <color rgb="FFFFEB84"/>
        <color rgb="FF63BE7B"/>
      </colorScale>
    </cfRule>
    <cfRule type="cellIs" dxfId="75" priority="193" operator="equal">
      <formula>5</formula>
    </cfRule>
  </conditionalFormatting>
  <conditionalFormatting sqref="S10">
    <cfRule type="iconSet" priority="392">
      <iconSet iconSet="3Arrows">
        <cfvo type="percent" val="0"/>
        <cfvo type="percent" val="33"/>
        <cfvo type="percent" val="67"/>
      </iconSet>
    </cfRule>
    <cfRule type="iconSet" priority="391">
      <iconSet iconSet="4Rating">
        <cfvo type="percent" val="0"/>
        <cfvo type="percent" val="25"/>
        <cfvo type="percent" val="50"/>
        <cfvo type="percent" val="75"/>
      </iconSet>
    </cfRule>
    <cfRule type="cellIs" dxfId="74" priority="390" operator="greaterThan">
      <formula>0.5</formula>
    </cfRule>
    <cfRule type="cellIs" dxfId="73" priority="389" operator="equal">
      <formula>5</formula>
    </cfRule>
    <cfRule type="colorScale" priority="388">
      <colorScale>
        <cfvo type="min"/>
        <cfvo type="percentile" val="50"/>
        <cfvo type="max"/>
        <color rgb="FF63BE7B"/>
        <color rgb="FFFFEB84"/>
        <color rgb="FFF8696B"/>
      </colorScale>
    </cfRule>
    <cfRule type="colorScale" priority="394">
      <colorScale>
        <cfvo type="min"/>
        <cfvo type="percentile" val="50"/>
        <cfvo type="max"/>
        <color rgb="FFF8696B"/>
        <color rgb="FFFFEB84"/>
        <color rgb="FF63BE7B"/>
      </colorScale>
    </cfRule>
    <cfRule type="colorScale" priority="393">
      <colorScale>
        <cfvo type="min"/>
        <cfvo type="max"/>
        <color rgb="FFFF7128"/>
        <color rgb="FFFFEF9C"/>
      </colorScale>
    </cfRule>
    <cfRule type="colorScale" priority="401">
      <colorScale>
        <cfvo type="percent" val="50"/>
        <cfvo type="max"/>
        <color rgb="FFFF7128"/>
        <color rgb="FFFFEF9C"/>
      </colorScale>
    </cfRule>
    <cfRule type="colorScale" priority="399">
      <colorScale>
        <cfvo type="percent" val="0"/>
        <cfvo type="percentile" val="50"/>
        <cfvo type="max"/>
        <color rgb="FFF8696B"/>
        <color rgb="FFFFEB84"/>
        <color rgb="FF63BE7B"/>
      </colorScale>
    </cfRule>
    <cfRule type="top10" dxfId="72" priority="398" rank="50"/>
    <cfRule type="colorScale" priority="397">
      <colorScale>
        <cfvo type="min"/>
        <cfvo type="max"/>
        <color rgb="FFFF7128"/>
        <color rgb="FFFFEF9C"/>
      </colorScale>
    </cfRule>
    <cfRule type="dataBar" priority="396">
      <dataBar>
        <cfvo type="percent" val="0.5"/>
        <cfvo type="max"/>
        <color rgb="FF638EC6"/>
      </dataBar>
      <extLst>
        <ext xmlns:x14="http://schemas.microsoft.com/office/spreadsheetml/2009/9/main" uri="{B025F937-C7B1-47D3-B67F-A62EFF666E3E}">
          <x14:id>{CBE3A75F-E33A-4E6C-B1EE-5C8B44103B12}</x14:id>
        </ext>
      </extLst>
    </cfRule>
    <cfRule type="top10" dxfId="71" priority="395" percent="1" rank="50"/>
  </conditionalFormatting>
  <conditionalFormatting sqref="S11">
    <cfRule type="colorScale" priority="2278">
      <colorScale>
        <cfvo type="min"/>
        <cfvo type="percentile" val="50"/>
        <cfvo type="max"/>
        <color rgb="FFF8696B"/>
        <color rgb="FFFFEB84"/>
        <color rgb="FF63BE7B"/>
      </colorScale>
    </cfRule>
    <cfRule type="top10" dxfId="70" priority="2282" rank="50"/>
    <cfRule type="colorScale" priority="2277">
      <colorScale>
        <cfvo type="min"/>
        <cfvo type="max"/>
        <color rgb="FFFF7128"/>
        <color rgb="FFFFEF9C"/>
      </colorScale>
    </cfRule>
    <cfRule type="colorScale" priority="2272">
      <colorScale>
        <cfvo type="min"/>
        <cfvo type="percentile" val="50"/>
        <cfvo type="max"/>
        <color rgb="FF63BE7B"/>
        <color rgb="FFFFEB84"/>
        <color rgb="FFF8696B"/>
      </colorScale>
    </cfRule>
    <cfRule type="cellIs" dxfId="69" priority="2273" operator="equal">
      <formula>5</formula>
    </cfRule>
    <cfRule type="cellIs" dxfId="68" priority="2274" operator="greaterThan">
      <formula>0.5</formula>
    </cfRule>
    <cfRule type="iconSet" priority="2275">
      <iconSet iconSet="4Rating">
        <cfvo type="percent" val="0"/>
        <cfvo type="percent" val="25"/>
        <cfvo type="percent" val="50"/>
        <cfvo type="percent" val="75"/>
      </iconSet>
    </cfRule>
    <cfRule type="iconSet" priority="2276">
      <iconSet iconSet="3Arrows">
        <cfvo type="percent" val="0"/>
        <cfvo type="percent" val="33"/>
        <cfvo type="percent" val="67"/>
      </iconSet>
    </cfRule>
    <cfRule type="top10" dxfId="67" priority="2279" percent="1" rank="50"/>
    <cfRule type="colorScale" priority="2281">
      <colorScale>
        <cfvo type="min"/>
        <cfvo type="max"/>
        <color rgb="FFFF7128"/>
        <color rgb="FFFFEF9C"/>
      </colorScale>
    </cfRule>
    <cfRule type="colorScale" priority="2285">
      <colorScale>
        <cfvo type="percent" val="50"/>
        <cfvo type="max"/>
        <color rgb="FFFF7128"/>
        <color rgb="FFFFEF9C"/>
      </colorScale>
    </cfRule>
    <cfRule type="colorScale" priority="2283">
      <colorScale>
        <cfvo type="percent" val="0"/>
        <cfvo type="percentile" val="50"/>
        <cfvo type="max"/>
        <color rgb="FFF8696B"/>
        <color rgb="FFFFEB84"/>
        <color rgb="FF63BE7B"/>
      </colorScale>
    </cfRule>
    <cfRule type="dataBar" priority="2280">
      <dataBar>
        <cfvo type="percent" val="0.5"/>
        <cfvo type="max"/>
        <color rgb="FF638EC6"/>
      </dataBar>
      <extLst>
        <ext xmlns:x14="http://schemas.microsoft.com/office/spreadsheetml/2009/9/main" uri="{B025F937-C7B1-47D3-B67F-A62EFF666E3E}">
          <x14:id>{CD617A10-4912-4692-B47D-A1DB018C12BD}</x14:id>
        </ext>
      </extLst>
    </cfRule>
  </conditionalFormatting>
  <conditionalFormatting sqref="S12:S13">
    <cfRule type="iconSet" priority="2560">
      <iconSet iconSet="3Arrows">
        <cfvo type="percent" val="0"/>
        <cfvo type="percent" val="33"/>
        <cfvo type="percent" val="67"/>
      </iconSet>
    </cfRule>
    <cfRule type="colorScale" priority="2561">
      <colorScale>
        <cfvo type="min"/>
        <cfvo type="max"/>
        <color rgb="FFFF7128"/>
        <color rgb="FFFFEF9C"/>
      </colorScale>
    </cfRule>
    <cfRule type="colorScale" priority="2556">
      <colorScale>
        <cfvo type="min"/>
        <cfvo type="percentile" val="50"/>
        <cfvo type="max"/>
        <color rgb="FF63BE7B"/>
        <color rgb="FFFFEB84"/>
        <color rgb="FFF8696B"/>
      </colorScale>
    </cfRule>
    <cfRule type="cellIs" dxfId="66" priority="2557" operator="equal">
      <formula>5</formula>
    </cfRule>
    <cfRule type="cellIs" dxfId="65" priority="2558" operator="greaterThan">
      <formula>0.5</formula>
    </cfRule>
    <cfRule type="iconSet" priority="2559">
      <iconSet iconSet="4Rating">
        <cfvo type="percent" val="0"/>
        <cfvo type="percent" val="25"/>
        <cfvo type="percent" val="50"/>
        <cfvo type="percent" val="75"/>
      </iconSet>
    </cfRule>
    <cfRule type="colorScale" priority="2562">
      <colorScale>
        <cfvo type="min"/>
        <cfvo type="percentile" val="50"/>
        <cfvo type="max"/>
        <color rgb="FFF8696B"/>
        <color rgb="FFFFEB84"/>
        <color rgb="FF63BE7B"/>
      </colorScale>
    </cfRule>
    <cfRule type="colorScale" priority="2569">
      <colorScale>
        <cfvo type="percent" val="50"/>
        <cfvo type="max"/>
        <color rgb="FFFF7128"/>
        <color rgb="FFFFEF9C"/>
      </colorScale>
    </cfRule>
    <cfRule type="colorScale" priority="2567">
      <colorScale>
        <cfvo type="percent" val="0"/>
        <cfvo type="percentile" val="50"/>
        <cfvo type="max"/>
        <color rgb="FFF8696B"/>
        <color rgb="FFFFEB84"/>
        <color rgb="FF63BE7B"/>
      </colorScale>
    </cfRule>
    <cfRule type="top10" dxfId="64" priority="2566" rank="50"/>
    <cfRule type="colorScale" priority="2565">
      <colorScale>
        <cfvo type="min"/>
        <cfvo type="max"/>
        <color rgb="FFFF7128"/>
        <color rgb="FFFFEF9C"/>
      </colorScale>
    </cfRule>
    <cfRule type="dataBar" priority="2564">
      <dataBar>
        <cfvo type="percent" val="0.5"/>
        <cfvo type="max"/>
        <color rgb="FF638EC6"/>
      </dataBar>
      <extLst>
        <ext xmlns:x14="http://schemas.microsoft.com/office/spreadsheetml/2009/9/main" uri="{B025F937-C7B1-47D3-B67F-A62EFF666E3E}">
          <x14:id>{B386DAFA-6E82-45A5-8214-9F17951E4548}</x14:id>
        </ext>
      </extLst>
    </cfRule>
    <cfRule type="top10" dxfId="63" priority="2563" percent="1" rank="50"/>
  </conditionalFormatting>
  <conditionalFormatting sqref="T6">
    <cfRule type="cellIs" dxfId="62" priority="354" operator="equal">
      <formula>5</formula>
    </cfRule>
    <cfRule type="top10" dxfId="61" priority="353" rank="4"/>
  </conditionalFormatting>
  <conditionalFormatting sqref="T6:T10">
    <cfRule type="cellIs" dxfId="60" priority="131" operator="lessThan">
      <formula>5</formula>
    </cfRule>
    <cfRule type="cellIs" dxfId="59" priority="132" operator="equal">
      <formula>5</formula>
    </cfRule>
  </conditionalFormatting>
  <conditionalFormatting sqref="T7">
    <cfRule type="top10" dxfId="58" priority="555" rank="4"/>
    <cfRule type="cellIs" dxfId="57" priority="556" operator="equal">
      <formula>5</formula>
    </cfRule>
  </conditionalFormatting>
  <conditionalFormatting sqref="T8 T11:T13">
    <cfRule type="cellIs" dxfId="56" priority="566" operator="equal">
      <formula>5</formula>
    </cfRule>
    <cfRule type="cellIs" dxfId="55" priority="565" operator="lessThan">
      <formula>5</formula>
    </cfRule>
  </conditionalFormatting>
  <conditionalFormatting sqref="T8">
    <cfRule type="cellIs" dxfId="54" priority="564" operator="equal">
      <formula>5</formula>
    </cfRule>
    <cfRule type="top10" dxfId="53" priority="563" rank="4"/>
  </conditionalFormatting>
  <conditionalFormatting sqref="T9">
    <cfRule type="top10" dxfId="52" priority="141" rank="4"/>
    <cfRule type="cellIs" dxfId="51" priority="142" operator="equal">
      <formula>5</formula>
    </cfRule>
  </conditionalFormatting>
  <conditionalFormatting sqref="T10">
    <cfRule type="top10" dxfId="50" priority="357" rank="4"/>
    <cfRule type="cellIs" dxfId="49" priority="358" operator="equal">
      <formula>5</formula>
    </cfRule>
  </conditionalFormatting>
  <conditionalFormatting sqref="T10:T11">
    <cfRule type="cellIs" dxfId="48" priority="359" operator="lessThan">
      <formula>5</formula>
    </cfRule>
    <cfRule type="cellIs" dxfId="47" priority="360" operator="equal">
      <formula>5</formula>
    </cfRule>
  </conditionalFormatting>
  <conditionalFormatting sqref="T11">
    <cfRule type="top10" dxfId="46" priority="559" rank="4"/>
    <cfRule type="cellIs" dxfId="45" priority="560" operator="equal">
      <formula>5</formula>
    </cfRule>
  </conditionalFormatting>
  <conditionalFormatting sqref="T12:T13">
    <cfRule type="cellIs" dxfId="44" priority="568" operator="equal">
      <formula>5</formula>
    </cfRule>
    <cfRule type="top10" dxfId="43" priority="567" rank="4"/>
  </conditionalFormatting>
  <conditionalFormatting sqref="U6">
    <cfRule type="top10" dxfId="42" priority="342" percent="1" rank="50"/>
    <cfRule type="colorScale" priority="341">
      <colorScale>
        <cfvo type="min"/>
        <cfvo type="percentile" val="50"/>
        <cfvo type="max"/>
        <color rgb="FFF8696B"/>
        <color rgb="FFFFEB84"/>
        <color rgb="FF63BE7B"/>
      </colorScale>
    </cfRule>
    <cfRule type="dataBar" priority="343">
      <dataBar>
        <cfvo type="percent" val="0.5"/>
        <cfvo type="max"/>
        <color rgb="FF638EC6"/>
      </dataBar>
      <extLst>
        <ext xmlns:x14="http://schemas.microsoft.com/office/spreadsheetml/2009/9/main" uri="{B025F937-C7B1-47D3-B67F-A62EFF666E3E}">
          <x14:id>{5169DE35-99A6-4753-BD98-25344314D18A}</x14:id>
        </ext>
      </extLst>
    </cfRule>
    <cfRule type="cellIs" dxfId="41" priority="337" operator="greaterThan">
      <formula>0.5</formula>
    </cfRule>
    <cfRule type="cellIs" dxfId="40" priority="336" operator="equal">
      <formula>5</formula>
    </cfRule>
    <cfRule type="iconSet" priority="338">
      <iconSet iconSet="4Rating">
        <cfvo type="percent" val="0"/>
        <cfvo type="percent" val="25"/>
        <cfvo type="percent" val="50"/>
        <cfvo type="percent" val="75"/>
      </iconSet>
    </cfRule>
    <cfRule type="iconSet" priority="339">
      <iconSet iconSet="3Arrows">
        <cfvo type="percent" val="0"/>
        <cfvo type="percent" val="33"/>
        <cfvo type="percent" val="67"/>
      </iconSet>
    </cfRule>
    <cfRule type="colorScale" priority="348">
      <colorScale>
        <cfvo type="percent" val="50"/>
        <cfvo type="max"/>
        <color rgb="FFFF7128"/>
        <color rgb="FFFFEF9C"/>
      </colorScale>
    </cfRule>
    <cfRule type="top10" dxfId="39" priority="345" rank="50"/>
    <cfRule type="colorScale" priority="344">
      <colorScale>
        <cfvo type="min"/>
        <cfvo type="max"/>
        <color rgb="FFFF7128"/>
        <color rgb="FFFFEF9C"/>
      </colorScale>
    </cfRule>
    <cfRule type="colorScale" priority="340">
      <colorScale>
        <cfvo type="min"/>
        <cfvo type="max"/>
        <color rgb="FFFF7128"/>
        <color rgb="FFFFEF9C"/>
      </colorScale>
    </cfRule>
    <cfRule type="colorScale" priority="335">
      <colorScale>
        <cfvo type="min"/>
        <cfvo type="percentile" val="50"/>
        <cfvo type="max"/>
        <color rgb="FF63BE7B"/>
        <color rgb="FFFFEB84"/>
        <color rgb="FFF8696B"/>
      </colorScale>
    </cfRule>
    <cfRule type="colorScale" priority="346">
      <colorScale>
        <cfvo type="percent" val="0"/>
        <cfvo type="percentile" val="50"/>
        <cfvo type="max"/>
        <color rgb="FFF8696B"/>
        <color rgb="FFFFEB84"/>
        <color rgb="FF63BE7B"/>
      </colorScale>
    </cfRule>
  </conditionalFormatting>
  <conditionalFormatting sqref="U6:U13">
    <cfRule type="cellIs" priority="218" operator="between">
      <formula>0.5</formula>
      <formula>1</formula>
    </cfRule>
  </conditionalFormatting>
  <conditionalFormatting sqref="U7">
    <cfRule type="dataBar" priority="2529">
      <dataBar>
        <cfvo type="percent" val="0.5"/>
        <cfvo type="max"/>
        <color rgb="FF638EC6"/>
      </dataBar>
      <extLst>
        <ext xmlns:x14="http://schemas.microsoft.com/office/spreadsheetml/2009/9/main" uri="{B025F937-C7B1-47D3-B67F-A62EFF666E3E}">
          <x14:id>{1AE72C55-DFBA-4CAE-9ECB-61715E384008}</x14:id>
        </ext>
      </extLst>
    </cfRule>
    <cfRule type="top10" dxfId="38" priority="2531" rank="50"/>
    <cfRule type="colorScale" priority="2527">
      <colorScale>
        <cfvo type="min"/>
        <cfvo type="percentile" val="50"/>
        <cfvo type="max"/>
        <color rgb="FFF8696B"/>
        <color rgb="FFFFEB84"/>
        <color rgb="FF63BE7B"/>
      </colorScale>
    </cfRule>
    <cfRule type="cellIs" dxfId="37" priority="2523" operator="greaterThan">
      <formula>0.5</formula>
    </cfRule>
    <cfRule type="cellIs" dxfId="36" priority="2522" operator="equal">
      <formula>5</formula>
    </cfRule>
    <cfRule type="colorScale" priority="2526">
      <colorScale>
        <cfvo type="min"/>
        <cfvo type="max"/>
        <color rgb="FFFF7128"/>
        <color rgb="FFFFEF9C"/>
      </colorScale>
    </cfRule>
    <cfRule type="colorScale" priority="2521">
      <colorScale>
        <cfvo type="min"/>
        <cfvo type="percentile" val="50"/>
        <cfvo type="max"/>
        <color rgb="FF63BE7B"/>
        <color rgb="FFFFEB84"/>
        <color rgb="FFF8696B"/>
      </colorScale>
    </cfRule>
    <cfRule type="colorScale" priority="2534">
      <colorScale>
        <cfvo type="percent" val="50"/>
        <cfvo type="max"/>
        <color rgb="FFFF7128"/>
        <color rgb="FFFFEF9C"/>
      </colorScale>
    </cfRule>
    <cfRule type="colorScale" priority="2532">
      <colorScale>
        <cfvo type="percent" val="0"/>
        <cfvo type="percentile" val="50"/>
        <cfvo type="max"/>
        <color rgb="FFF8696B"/>
        <color rgb="FFFFEB84"/>
        <color rgb="FF63BE7B"/>
      </colorScale>
    </cfRule>
    <cfRule type="top10" dxfId="35" priority="2528" percent="1" rank="50"/>
    <cfRule type="colorScale" priority="2530">
      <colorScale>
        <cfvo type="min"/>
        <cfvo type="max"/>
        <color rgb="FFFF7128"/>
        <color rgb="FFFFEF9C"/>
      </colorScale>
    </cfRule>
    <cfRule type="iconSet" priority="2525">
      <iconSet iconSet="3Arrows">
        <cfvo type="percent" val="0"/>
        <cfvo type="percent" val="33"/>
        <cfvo type="percent" val="67"/>
      </iconSet>
    </cfRule>
    <cfRule type="iconSet" priority="2524">
      <iconSet iconSet="4Rating">
        <cfvo type="percent" val="0"/>
        <cfvo type="percent" val="25"/>
        <cfvo type="percent" val="50"/>
        <cfvo type="percent" val="75"/>
      </iconSet>
    </cfRule>
  </conditionalFormatting>
  <conditionalFormatting sqref="U8">
    <cfRule type="colorScale" priority="2425">
      <colorScale>
        <cfvo type="min"/>
        <cfvo type="percentile" val="50"/>
        <cfvo type="max"/>
        <color rgb="FF63BE7B"/>
        <color rgb="FFFFEB84"/>
        <color rgb="FFF8696B"/>
      </colorScale>
    </cfRule>
    <cfRule type="dataBar" priority="2433">
      <dataBar>
        <cfvo type="percent" val="0.5"/>
        <cfvo type="max"/>
        <color rgb="FF638EC6"/>
      </dataBar>
      <extLst>
        <ext xmlns:x14="http://schemas.microsoft.com/office/spreadsheetml/2009/9/main" uri="{B025F937-C7B1-47D3-B67F-A62EFF666E3E}">
          <x14:id>{7A2D42DA-2213-4734-A7A0-23F3A6EB783A}</x14:id>
        </ext>
      </extLst>
    </cfRule>
    <cfRule type="colorScale" priority="2434">
      <colorScale>
        <cfvo type="min"/>
        <cfvo type="max"/>
        <color rgb="FFFF7128"/>
        <color rgb="FFFFEF9C"/>
      </colorScale>
    </cfRule>
    <cfRule type="cellIs" dxfId="34" priority="2427" operator="greaterThan">
      <formula>0.5</formula>
    </cfRule>
    <cfRule type="top10" dxfId="33" priority="2432" percent="1" rank="50"/>
    <cfRule type="colorScale" priority="2431">
      <colorScale>
        <cfvo type="min"/>
        <cfvo type="percentile" val="50"/>
        <cfvo type="max"/>
        <color rgb="FFF8696B"/>
        <color rgb="FFFFEB84"/>
        <color rgb="FF63BE7B"/>
      </colorScale>
    </cfRule>
    <cfRule type="colorScale" priority="2430">
      <colorScale>
        <cfvo type="min"/>
        <cfvo type="max"/>
        <color rgb="FFFF7128"/>
        <color rgb="FFFFEF9C"/>
      </colorScale>
    </cfRule>
    <cfRule type="iconSet" priority="2429">
      <iconSet iconSet="3Arrows">
        <cfvo type="percent" val="0"/>
        <cfvo type="percent" val="33"/>
        <cfvo type="percent" val="67"/>
      </iconSet>
    </cfRule>
    <cfRule type="cellIs" dxfId="32" priority="2426" operator="equal">
      <formula>5</formula>
    </cfRule>
    <cfRule type="iconSet" priority="2428">
      <iconSet iconSet="4Rating">
        <cfvo type="percent" val="0"/>
        <cfvo type="percent" val="25"/>
        <cfvo type="percent" val="50"/>
        <cfvo type="percent" val="75"/>
      </iconSet>
    </cfRule>
    <cfRule type="colorScale" priority="2438">
      <colorScale>
        <cfvo type="percent" val="50"/>
        <cfvo type="max"/>
        <color rgb="FFFF7128"/>
        <color rgb="FFFFEF9C"/>
      </colorScale>
    </cfRule>
    <cfRule type="colorScale" priority="2436">
      <colorScale>
        <cfvo type="percent" val="0"/>
        <cfvo type="percentile" val="50"/>
        <cfvo type="max"/>
        <color rgb="FFF8696B"/>
        <color rgb="FFFFEB84"/>
        <color rgb="FF63BE7B"/>
      </colorScale>
    </cfRule>
    <cfRule type="top10" dxfId="31" priority="2435" rank="50"/>
  </conditionalFormatting>
  <conditionalFormatting sqref="U9">
    <cfRule type="cellIs" dxfId="30" priority="207" operator="equal">
      <formula>5</formula>
    </cfRule>
    <cfRule type="colorScale" priority="217">
      <colorScale>
        <cfvo type="percent" val="0"/>
        <cfvo type="percentile" val="50"/>
        <cfvo type="max"/>
        <color rgb="FFF8696B"/>
        <color rgb="FFFFEB84"/>
        <color rgb="FF63BE7B"/>
      </colorScale>
    </cfRule>
    <cfRule type="top10" dxfId="29" priority="216" rank="50"/>
    <cfRule type="dataBar" priority="214">
      <dataBar>
        <cfvo type="percent" val="0.5"/>
        <cfvo type="max"/>
        <color rgb="FF638EC6"/>
      </dataBar>
      <extLst>
        <ext xmlns:x14="http://schemas.microsoft.com/office/spreadsheetml/2009/9/main" uri="{B025F937-C7B1-47D3-B67F-A62EFF666E3E}">
          <x14:id>{B4D5F081-7CDB-4711-BFAF-53FAB40B999E}</x14:id>
        </ext>
      </extLst>
    </cfRule>
    <cfRule type="colorScale" priority="215">
      <colorScale>
        <cfvo type="min"/>
        <cfvo type="max"/>
        <color rgb="FFFF7128"/>
        <color rgb="FFFFEF9C"/>
      </colorScale>
    </cfRule>
    <cfRule type="colorScale" priority="212">
      <colorScale>
        <cfvo type="min"/>
        <cfvo type="percentile" val="50"/>
        <cfvo type="max"/>
        <color rgb="FFF8696B"/>
        <color rgb="FFFFEB84"/>
        <color rgb="FF63BE7B"/>
      </colorScale>
    </cfRule>
    <cfRule type="colorScale" priority="211">
      <colorScale>
        <cfvo type="min"/>
        <cfvo type="max"/>
        <color rgb="FFFF7128"/>
        <color rgb="FFFFEF9C"/>
      </colorScale>
    </cfRule>
    <cfRule type="iconSet" priority="210">
      <iconSet iconSet="3Arrows">
        <cfvo type="percent" val="0"/>
        <cfvo type="percent" val="33"/>
        <cfvo type="percent" val="67"/>
      </iconSet>
    </cfRule>
    <cfRule type="iconSet" priority="209">
      <iconSet iconSet="4Rating">
        <cfvo type="percent" val="0"/>
        <cfvo type="percent" val="25"/>
        <cfvo type="percent" val="50"/>
        <cfvo type="percent" val="75"/>
      </iconSet>
    </cfRule>
    <cfRule type="cellIs" dxfId="28" priority="208" operator="greaterThan">
      <formula>0.5</formula>
    </cfRule>
    <cfRule type="top10" dxfId="27" priority="213" percent="1" rank="50"/>
    <cfRule type="colorScale" priority="219">
      <colorScale>
        <cfvo type="percent" val="50"/>
        <cfvo type="max"/>
        <color rgb="FFFF7128"/>
        <color rgb="FFFFEF9C"/>
      </colorScale>
    </cfRule>
    <cfRule type="colorScale" priority="206">
      <colorScale>
        <cfvo type="min"/>
        <cfvo type="percentile" val="50"/>
        <cfvo type="max"/>
        <color rgb="FF63BE7B"/>
        <color rgb="FFFFEB84"/>
        <color rgb="FFF8696B"/>
      </colorScale>
    </cfRule>
  </conditionalFormatting>
  <conditionalFormatting sqref="U10">
    <cfRule type="colorScale" priority="408">
      <colorScale>
        <cfvo type="min"/>
        <cfvo type="percentile" val="50"/>
        <cfvo type="max"/>
        <color rgb="FFF8696B"/>
        <color rgb="FFFFEB84"/>
        <color rgb="FF63BE7B"/>
      </colorScale>
    </cfRule>
    <cfRule type="colorScale" priority="407">
      <colorScale>
        <cfvo type="min"/>
        <cfvo type="max"/>
        <color rgb="FFFF7128"/>
        <color rgb="FFFFEF9C"/>
      </colorScale>
    </cfRule>
    <cfRule type="iconSet" priority="406">
      <iconSet iconSet="3Arrows">
        <cfvo type="percent" val="0"/>
        <cfvo type="percent" val="33"/>
        <cfvo type="percent" val="67"/>
      </iconSet>
    </cfRule>
    <cfRule type="cellIs" dxfId="26" priority="404" operator="greaterThan">
      <formula>0.5</formula>
    </cfRule>
    <cfRule type="cellIs" dxfId="25" priority="403" operator="equal">
      <formula>5</formula>
    </cfRule>
    <cfRule type="colorScale" priority="402">
      <colorScale>
        <cfvo type="min"/>
        <cfvo type="percentile" val="50"/>
        <cfvo type="max"/>
        <color rgb="FF63BE7B"/>
        <color rgb="FFFFEB84"/>
        <color rgb="FFF8696B"/>
      </colorScale>
    </cfRule>
    <cfRule type="colorScale" priority="413">
      <colorScale>
        <cfvo type="percent" val="0"/>
        <cfvo type="percentile" val="50"/>
        <cfvo type="max"/>
        <color rgb="FFF8696B"/>
        <color rgb="FFFFEB84"/>
        <color rgb="FF63BE7B"/>
      </colorScale>
    </cfRule>
    <cfRule type="iconSet" priority="405">
      <iconSet iconSet="4Rating">
        <cfvo type="percent" val="0"/>
        <cfvo type="percent" val="25"/>
        <cfvo type="percent" val="50"/>
        <cfvo type="percent" val="75"/>
      </iconSet>
    </cfRule>
    <cfRule type="colorScale" priority="415">
      <colorScale>
        <cfvo type="percent" val="50"/>
        <cfvo type="max"/>
        <color rgb="FFFF7128"/>
        <color rgb="FFFFEF9C"/>
      </colorScale>
    </cfRule>
    <cfRule type="top10" dxfId="24" priority="412" rank="50"/>
    <cfRule type="colorScale" priority="411">
      <colorScale>
        <cfvo type="min"/>
        <cfvo type="max"/>
        <color rgb="FFFF7128"/>
        <color rgb="FFFFEF9C"/>
      </colorScale>
    </cfRule>
    <cfRule type="dataBar" priority="410">
      <dataBar>
        <cfvo type="percent" val="0.5"/>
        <cfvo type="max"/>
        <color rgb="FF638EC6"/>
      </dataBar>
      <extLst>
        <ext xmlns:x14="http://schemas.microsoft.com/office/spreadsheetml/2009/9/main" uri="{B025F937-C7B1-47D3-B67F-A62EFF666E3E}">
          <x14:id>{34979B64-B476-4DD7-9046-F1CF79A134CD}</x14:id>
        </ext>
      </extLst>
    </cfRule>
    <cfRule type="top10" dxfId="23" priority="409" percent="1" rank="50"/>
  </conditionalFormatting>
  <conditionalFormatting sqref="U11">
    <cfRule type="iconSet" priority="2290">
      <iconSet iconSet="3Arrows">
        <cfvo type="percent" val="0"/>
        <cfvo type="percent" val="33"/>
        <cfvo type="percent" val="67"/>
      </iconSet>
    </cfRule>
    <cfRule type="iconSet" priority="2289">
      <iconSet iconSet="4Rating">
        <cfvo type="percent" val="0"/>
        <cfvo type="percent" val="25"/>
        <cfvo type="percent" val="50"/>
        <cfvo type="percent" val="75"/>
      </iconSet>
    </cfRule>
    <cfRule type="cellIs" dxfId="22" priority="2288" operator="greaterThan">
      <formula>0.5</formula>
    </cfRule>
    <cfRule type="cellIs" dxfId="21" priority="2287" operator="equal">
      <formula>5</formula>
    </cfRule>
    <cfRule type="colorScale" priority="2286">
      <colorScale>
        <cfvo type="min"/>
        <cfvo type="percentile" val="50"/>
        <cfvo type="max"/>
        <color rgb="FF63BE7B"/>
        <color rgb="FFFFEB84"/>
        <color rgb="FFF8696B"/>
      </colorScale>
    </cfRule>
    <cfRule type="colorScale" priority="2291">
      <colorScale>
        <cfvo type="min"/>
        <cfvo type="max"/>
        <color rgb="FFFF7128"/>
        <color rgb="FFFFEF9C"/>
      </colorScale>
    </cfRule>
    <cfRule type="colorScale" priority="2297">
      <colorScale>
        <cfvo type="percent" val="0"/>
        <cfvo type="percentile" val="50"/>
        <cfvo type="max"/>
        <color rgb="FFF8696B"/>
        <color rgb="FFFFEB84"/>
        <color rgb="FF63BE7B"/>
      </colorScale>
    </cfRule>
    <cfRule type="colorScale" priority="2299">
      <colorScale>
        <cfvo type="percent" val="50"/>
        <cfvo type="max"/>
        <color rgb="FFFF7128"/>
        <color rgb="FFFFEF9C"/>
      </colorScale>
    </cfRule>
    <cfRule type="top10" dxfId="20" priority="2296" rank="50"/>
    <cfRule type="colorScale" priority="2295">
      <colorScale>
        <cfvo type="min"/>
        <cfvo type="max"/>
        <color rgb="FFFF7128"/>
        <color rgb="FFFFEF9C"/>
      </colorScale>
    </cfRule>
    <cfRule type="dataBar" priority="2294">
      <dataBar>
        <cfvo type="percent" val="0.5"/>
        <cfvo type="max"/>
        <color rgb="FF638EC6"/>
      </dataBar>
      <extLst>
        <ext xmlns:x14="http://schemas.microsoft.com/office/spreadsheetml/2009/9/main" uri="{B025F937-C7B1-47D3-B67F-A62EFF666E3E}">
          <x14:id>{899DC15C-FD11-48E0-8610-4FDBDDF2CEF6}</x14:id>
        </ext>
      </extLst>
    </cfRule>
    <cfRule type="top10" dxfId="19" priority="2293" percent="1" rank="50"/>
    <cfRule type="colorScale" priority="2292">
      <colorScale>
        <cfvo type="min"/>
        <cfvo type="percentile" val="50"/>
        <cfvo type="max"/>
        <color rgb="FFF8696B"/>
        <color rgb="FFFFEB84"/>
        <color rgb="FF63BE7B"/>
      </colorScale>
    </cfRule>
  </conditionalFormatting>
  <conditionalFormatting sqref="U12:U13">
    <cfRule type="colorScale" priority="2576">
      <colorScale>
        <cfvo type="min"/>
        <cfvo type="percentile" val="50"/>
        <cfvo type="max"/>
        <color rgb="FFF8696B"/>
        <color rgb="FFFFEB84"/>
        <color rgb="FF63BE7B"/>
      </colorScale>
    </cfRule>
    <cfRule type="top10" dxfId="18" priority="2577" percent="1" rank="50"/>
    <cfRule type="dataBar" priority="2578">
      <dataBar>
        <cfvo type="percent" val="0.5"/>
        <cfvo type="max"/>
        <color rgb="FF638EC6"/>
      </dataBar>
      <extLst>
        <ext xmlns:x14="http://schemas.microsoft.com/office/spreadsheetml/2009/9/main" uri="{B025F937-C7B1-47D3-B67F-A62EFF666E3E}">
          <x14:id>{3FBA2019-A462-4A71-BA6E-23C3C449C066}</x14:id>
        </ext>
      </extLst>
    </cfRule>
    <cfRule type="top10" dxfId="17" priority="2580" rank="50"/>
    <cfRule type="colorScale" priority="2579">
      <colorScale>
        <cfvo type="min"/>
        <cfvo type="max"/>
        <color rgb="FFFF7128"/>
        <color rgb="FFFFEF9C"/>
      </colorScale>
    </cfRule>
    <cfRule type="colorScale" priority="2583">
      <colorScale>
        <cfvo type="percent" val="50"/>
        <cfvo type="max"/>
        <color rgb="FFFF7128"/>
        <color rgb="FFFFEF9C"/>
      </colorScale>
    </cfRule>
    <cfRule type="colorScale" priority="2581">
      <colorScale>
        <cfvo type="percent" val="0"/>
        <cfvo type="percentile" val="50"/>
        <cfvo type="max"/>
        <color rgb="FFF8696B"/>
        <color rgb="FFFFEB84"/>
        <color rgb="FF63BE7B"/>
      </colorScale>
    </cfRule>
    <cfRule type="colorScale" priority="2570">
      <colorScale>
        <cfvo type="min"/>
        <cfvo type="percentile" val="50"/>
        <cfvo type="max"/>
        <color rgb="FF63BE7B"/>
        <color rgb="FFFFEB84"/>
        <color rgb="FFF8696B"/>
      </colorScale>
    </cfRule>
    <cfRule type="cellIs" dxfId="16" priority="2571" operator="equal">
      <formula>5</formula>
    </cfRule>
    <cfRule type="cellIs" dxfId="15" priority="2572" operator="greaterThan">
      <formula>0.5</formula>
    </cfRule>
    <cfRule type="iconSet" priority="2573">
      <iconSet iconSet="4Rating">
        <cfvo type="percent" val="0"/>
        <cfvo type="percent" val="25"/>
        <cfvo type="percent" val="50"/>
        <cfvo type="percent" val="75"/>
      </iconSet>
    </cfRule>
    <cfRule type="iconSet" priority="2574">
      <iconSet iconSet="3Arrows">
        <cfvo type="percent" val="0"/>
        <cfvo type="percent" val="33"/>
        <cfvo type="percent" val="67"/>
      </iconSet>
    </cfRule>
    <cfRule type="colorScale" priority="2575">
      <colorScale>
        <cfvo type="min"/>
        <cfvo type="max"/>
        <color rgb="FFFF7128"/>
        <color rgb="FFFFEF9C"/>
      </colorScale>
    </cfRule>
  </conditionalFormatting>
  <conditionalFormatting sqref="W6">
    <cfRule type="colorScale" priority="281">
      <colorScale>
        <cfvo type="min"/>
        <cfvo type="percentile" val="50"/>
        <cfvo type="max"/>
        <color rgb="FFF8696B"/>
        <color rgb="FFFCFCFF"/>
        <color rgb="FF5A8AC6"/>
      </colorScale>
    </cfRule>
    <cfRule type="colorScale" priority="282">
      <colorScale>
        <cfvo type="min"/>
        <cfvo type="max"/>
        <color rgb="FFFF7128"/>
        <color rgb="FFFFEF9C"/>
      </colorScale>
    </cfRule>
    <cfRule type="colorScale" priority="283">
      <colorScale>
        <cfvo type="min"/>
        <cfvo type="percentile" val="50"/>
        <cfvo type="max"/>
        <color rgb="FFF8696B"/>
        <color rgb="FFFFEB84"/>
        <color rgb="FF63BE7B"/>
      </colorScale>
    </cfRule>
    <cfRule type="iconSet" priority="280">
      <iconSet iconSet="3Arrows">
        <cfvo type="percent" val="0"/>
        <cfvo type="percent" val="33"/>
        <cfvo type="percent" val="67"/>
      </iconSet>
    </cfRule>
    <cfRule type="top10" dxfId="14" priority="284" percent="1" rank="50"/>
    <cfRule type="colorScale" priority="290">
      <colorScale>
        <cfvo type="percent" val="50"/>
        <cfvo type="max"/>
        <color rgb="FFFF7128"/>
        <color rgb="FFFFEF9C"/>
      </colorScale>
    </cfRule>
    <cfRule type="colorScale" priority="288">
      <colorScale>
        <cfvo type="percent" val="0"/>
        <cfvo type="percentile" val="50"/>
        <cfvo type="max"/>
        <color rgb="FFF8696B"/>
        <color rgb="FFFFEB84"/>
        <color rgb="FF63BE7B"/>
      </colorScale>
    </cfRule>
    <cfRule type="dataBar" priority="285">
      <dataBar>
        <cfvo type="percent" val="0.5"/>
        <cfvo type="max"/>
        <color rgb="FF638EC6"/>
      </dataBar>
      <extLst>
        <ext xmlns:x14="http://schemas.microsoft.com/office/spreadsheetml/2009/9/main" uri="{B025F937-C7B1-47D3-B67F-A62EFF666E3E}">
          <x14:id>{AAB31862-2086-4FF9-9C8E-7AAC296A24C2}</x14:id>
        </ext>
      </extLst>
    </cfRule>
    <cfRule type="colorScale" priority="286">
      <colorScale>
        <cfvo type="min"/>
        <cfvo type="max"/>
        <color rgb="FFFF7128"/>
        <color rgb="FFFFEF9C"/>
      </colorScale>
    </cfRule>
    <cfRule type="top10" dxfId="13" priority="287" rank="50"/>
    <cfRule type="iconSet" priority="279">
      <iconSet iconSet="4Rating">
        <cfvo type="percent" val="0"/>
        <cfvo type="percent" val="25"/>
        <cfvo type="percent" val="50"/>
        <cfvo type="percent" val="75"/>
      </iconSet>
    </cfRule>
  </conditionalFormatting>
  <conditionalFormatting sqref="W6:W13">
    <cfRule type="cellIs" dxfId="12" priority="179" operator="greaterThan">
      <formula>0.5</formula>
    </cfRule>
    <cfRule type="cellIs" priority="190" operator="between">
      <formula>0.5</formula>
      <formula>1</formula>
    </cfRule>
  </conditionalFormatting>
  <conditionalFormatting sqref="W7">
    <cfRule type="colorScale" priority="2476">
      <colorScale>
        <cfvo type="percent" val="50"/>
        <cfvo type="max"/>
        <color rgb="FFFF7128"/>
        <color rgb="FFFFEF9C"/>
      </colorScale>
    </cfRule>
    <cfRule type="colorScale" priority="2467">
      <colorScale>
        <cfvo type="min"/>
        <cfvo type="percentile" val="50"/>
        <cfvo type="max"/>
        <color rgb="FFF8696B"/>
        <color rgb="FFFCFCFF"/>
        <color rgb="FF5A8AC6"/>
      </colorScale>
    </cfRule>
    <cfRule type="iconSet" priority="2466">
      <iconSet iconSet="3Arrows">
        <cfvo type="percent" val="0"/>
        <cfvo type="percent" val="33"/>
        <cfvo type="percent" val="67"/>
      </iconSet>
    </cfRule>
    <cfRule type="colorScale" priority="2469">
      <colorScale>
        <cfvo type="min"/>
        <cfvo type="percentile" val="50"/>
        <cfvo type="max"/>
        <color rgb="FFF8696B"/>
        <color rgb="FFFFEB84"/>
        <color rgb="FF63BE7B"/>
      </colorScale>
    </cfRule>
    <cfRule type="colorScale" priority="2474">
      <colorScale>
        <cfvo type="percent" val="0"/>
        <cfvo type="percentile" val="50"/>
        <cfvo type="max"/>
        <color rgb="FFF8696B"/>
        <color rgb="FFFFEB84"/>
        <color rgb="FF63BE7B"/>
      </colorScale>
    </cfRule>
    <cfRule type="top10" dxfId="11" priority="2473" rank="50"/>
    <cfRule type="colorScale" priority="2472">
      <colorScale>
        <cfvo type="min"/>
        <cfvo type="max"/>
        <color rgb="FFFF7128"/>
        <color rgb="FFFFEF9C"/>
      </colorScale>
    </cfRule>
    <cfRule type="dataBar" priority="2471">
      <dataBar>
        <cfvo type="percent" val="0.5"/>
        <cfvo type="max"/>
        <color rgb="FF638EC6"/>
      </dataBar>
      <extLst>
        <ext xmlns:x14="http://schemas.microsoft.com/office/spreadsheetml/2009/9/main" uri="{B025F937-C7B1-47D3-B67F-A62EFF666E3E}">
          <x14:id>{D513C9B7-251D-4390-84E7-C729B5AB9E84}</x14:id>
        </ext>
      </extLst>
    </cfRule>
    <cfRule type="top10" dxfId="10" priority="2470" percent="1" rank="50"/>
    <cfRule type="colorScale" priority="2468">
      <colorScale>
        <cfvo type="min"/>
        <cfvo type="max"/>
        <color rgb="FFFF7128"/>
        <color rgb="FFFFEF9C"/>
      </colorScale>
    </cfRule>
    <cfRule type="iconSet" priority="2465">
      <iconSet iconSet="4Rating">
        <cfvo type="percent" val="0"/>
        <cfvo type="percent" val="25"/>
        <cfvo type="percent" val="50"/>
        <cfvo type="percent" val="75"/>
      </iconSet>
    </cfRule>
  </conditionalFormatting>
  <conditionalFormatting sqref="W8">
    <cfRule type="dataBar" priority="2377">
      <dataBar>
        <cfvo type="percent" val="0.5"/>
        <cfvo type="max"/>
        <color rgb="FF638EC6"/>
      </dataBar>
      <extLst>
        <ext xmlns:x14="http://schemas.microsoft.com/office/spreadsheetml/2009/9/main" uri="{B025F937-C7B1-47D3-B67F-A62EFF666E3E}">
          <x14:id>{ABF31C3F-4F5B-479A-BFB9-DD6911BA3BC0}</x14:id>
        </ext>
      </extLst>
    </cfRule>
    <cfRule type="top10" dxfId="9" priority="2376" percent="1" rank="50"/>
    <cfRule type="colorScale" priority="2375">
      <colorScale>
        <cfvo type="min"/>
        <cfvo type="percentile" val="50"/>
        <cfvo type="max"/>
        <color rgb="FFF8696B"/>
        <color rgb="FFFFEB84"/>
        <color rgb="FF63BE7B"/>
      </colorScale>
    </cfRule>
    <cfRule type="colorScale" priority="2374">
      <colorScale>
        <cfvo type="min"/>
        <cfvo type="max"/>
        <color rgb="FFFF7128"/>
        <color rgb="FFFFEF9C"/>
      </colorScale>
    </cfRule>
    <cfRule type="colorScale" priority="2373">
      <colorScale>
        <cfvo type="min"/>
        <cfvo type="percentile" val="50"/>
        <cfvo type="max"/>
        <color rgb="FFF8696B"/>
        <color rgb="FFFCFCFF"/>
        <color rgb="FF5A8AC6"/>
      </colorScale>
    </cfRule>
    <cfRule type="iconSet" priority="2372">
      <iconSet iconSet="3Arrows">
        <cfvo type="percent" val="0"/>
        <cfvo type="percent" val="33"/>
        <cfvo type="percent" val="67"/>
      </iconSet>
    </cfRule>
    <cfRule type="iconSet" priority="2371">
      <iconSet iconSet="4Rating">
        <cfvo type="percent" val="0"/>
        <cfvo type="percent" val="25"/>
        <cfvo type="percent" val="50"/>
        <cfvo type="percent" val="75"/>
      </iconSet>
    </cfRule>
    <cfRule type="top10" dxfId="8" priority="2379" rank="50"/>
    <cfRule type="colorScale" priority="2378">
      <colorScale>
        <cfvo type="min"/>
        <cfvo type="max"/>
        <color rgb="FFFF7128"/>
        <color rgb="FFFFEF9C"/>
      </colorScale>
    </cfRule>
    <cfRule type="colorScale" priority="2380">
      <colorScale>
        <cfvo type="percent" val="0"/>
        <cfvo type="percentile" val="50"/>
        <cfvo type="max"/>
        <color rgb="FFF8696B"/>
        <color rgb="FFFFEB84"/>
        <color rgb="FF63BE7B"/>
      </colorScale>
    </cfRule>
    <cfRule type="colorScale" priority="2382">
      <colorScale>
        <cfvo type="percent" val="50"/>
        <cfvo type="max"/>
        <color rgb="FFFF7128"/>
        <color rgb="FFFFEF9C"/>
      </colorScale>
    </cfRule>
  </conditionalFormatting>
  <conditionalFormatting sqref="W9">
    <cfRule type="colorScale" priority="184">
      <colorScale>
        <cfvo type="min"/>
        <cfvo type="percentile" val="50"/>
        <cfvo type="max"/>
        <color rgb="FFF8696B"/>
        <color rgb="FFFFEB84"/>
        <color rgb="FF63BE7B"/>
      </colorScale>
    </cfRule>
    <cfRule type="colorScale" priority="183">
      <colorScale>
        <cfvo type="min"/>
        <cfvo type="max"/>
        <color rgb="FFFF7128"/>
        <color rgb="FFFFEF9C"/>
      </colorScale>
    </cfRule>
    <cfRule type="colorScale" priority="182">
      <colorScale>
        <cfvo type="min"/>
        <cfvo type="percentile" val="50"/>
        <cfvo type="max"/>
        <color rgb="FFF8696B"/>
        <color rgb="FFFCFCFF"/>
        <color rgb="FF5A8AC6"/>
      </colorScale>
    </cfRule>
    <cfRule type="iconSet" priority="181">
      <iconSet iconSet="3Arrows">
        <cfvo type="percent" val="0"/>
        <cfvo type="percent" val="33"/>
        <cfvo type="percent" val="67"/>
      </iconSet>
    </cfRule>
    <cfRule type="iconSet" priority="180">
      <iconSet iconSet="4Rating">
        <cfvo type="percent" val="0"/>
        <cfvo type="percent" val="25"/>
        <cfvo type="percent" val="50"/>
        <cfvo type="percent" val="75"/>
      </iconSet>
    </cfRule>
    <cfRule type="colorScale" priority="189">
      <colorScale>
        <cfvo type="percent" val="0"/>
        <cfvo type="percentile" val="50"/>
        <cfvo type="max"/>
        <color rgb="FFF8696B"/>
        <color rgb="FFFFEB84"/>
        <color rgb="FF63BE7B"/>
      </colorScale>
    </cfRule>
    <cfRule type="top10" dxfId="7" priority="188" rank="50"/>
    <cfRule type="colorScale" priority="191">
      <colorScale>
        <cfvo type="percent" val="50"/>
        <cfvo type="max"/>
        <color rgb="FFFF7128"/>
        <color rgb="FFFFEF9C"/>
      </colorScale>
    </cfRule>
    <cfRule type="colorScale" priority="187">
      <colorScale>
        <cfvo type="min"/>
        <cfvo type="max"/>
        <color rgb="FFFF7128"/>
        <color rgb="FFFFEF9C"/>
      </colorScale>
    </cfRule>
    <cfRule type="dataBar" priority="186">
      <dataBar>
        <cfvo type="percent" val="0.5"/>
        <cfvo type="max"/>
        <color rgb="FF638EC6"/>
      </dataBar>
      <extLst>
        <ext xmlns:x14="http://schemas.microsoft.com/office/spreadsheetml/2009/9/main" uri="{B025F937-C7B1-47D3-B67F-A62EFF666E3E}">
          <x14:id>{974B009F-951D-4CF4-8D3B-E24805CDB41F}</x14:id>
        </ext>
      </extLst>
    </cfRule>
    <cfRule type="top10" dxfId="6" priority="185" percent="1" rank="50"/>
  </conditionalFormatting>
  <conditionalFormatting sqref="W10">
    <cfRule type="colorScale" priority="380">
      <colorScale>
        <cfvo type="min"/>
        <cfvo type="percentile" val="50"/>
        <cfvo type="max"/>
        <color rgb="FFF8696B"/>
        <color rgb="FFFFEB84"/>
        <color rgb="FF63BE7B"/>
      </colorScale>
    </cfRule>
    <cfRule type="top10" dxfId="5" priority="381" percent="1" rank="50"/>
    <cfRule type="top10" dxfId="4" priority="384" rank="50"/>
    <cfRule type="dataBar" priority="382">
      <dataBar>
        <cfvo type="percent" val="0.5"/>
        <cfvo type="max"/>
        <color rgb="FF638EC6"/>
      </dataBar>
      <extLst>
        <ext xmlns:x14="http://schemas.microsoft.com/office/spreadsheetml/2009/9/main" uri="{B025F937-C7B1-47D3-B67F-A62EFF666E3E}">
          <x14:id>{7799842B-E9EA-4587-A150-C921E3941064}</x14:id>
        </ext>
      </extLst>
    </cfRule>
    <cfRule type="colorScale" priority="383">
      <colorScale>
        <cfvo type="min"/>
        <cfvo type="max"/>
        <color rgb="FFFF7128"/>
        <color rgb="FFFFEF9C"/>
      </colorScale>
    </cfRule>
    <cfRule type="colorScale" priority="385">
      <colorScale>
        <cfvo type="percent" val="0"/>
        <cfvo type="percentile" val="50"/>
        <cfvo type="max"/>
        <color rgb="FFF8696B"/>
        <color rgb="FFFFEB84"/>
        <color rgb="FF63BE7B"/>
      </colorScale>
    </cfRule>
    <cfRule type="colorScale" priority="387">
      <colorScale>
        <cfvo type="percent" val="50"/>
        <cfvo type="max"/>
        <color rgb="FFFF7128"/>
        <color rgb="FFFFEF9C"/>
      </colorScale>
    </cfRule>
    <cfRule type="iconSet" priority="376">
      <iconSet iconSet="4Rating">
        <cfvo type="percent" val="0"/>
        <cfvo type="percent" val="25"/>
        <cfvo type="percent" val="50"/>
        <cfvo type="percent" val="75"/>
      </iconSet>
    </cfRule>
    <cfRule type="iconSet" priority="377">
      <iconSet iconSet="3Arrows">
        <cfvo type="percent" val="0"/>
        <cfvo type="percent" val="33"/>
        <cfvo type="percent" val="67"/>
      </iconSet>
    </cfRule>
    <cfRule type="colorScale" priority="378">
      <colorScale>
        <cfvo type="min"/>
        <cfvo type="percentile" val="50"/>
        <cfvo type="max"/>
        <color rgb="FFF8696B"/>
        <color rgb="FFFCFCFF"/>
        <color rgb="FF5A8AC6"/>
      </colorScale>
    </cfRule>
    <cfRule type="colorScale" priority="379">
      <colorScale>
        <cfvo type="min"/>
        <cfvo type="max"/>
        <color rgb="FFFF7128"/>
        <color rgb="FFFFEF9C"/>
      </colorScale>
    </cfRule>
  </conditionalFormatting>
  <conditionalFormatting sqref="W11">
    <cfRule type="colorScale" priority="2267">
      <colorScale>
        <cfvo type="min"/>
        <cfvo type="max"/>
        <color rgb="FFFF7128"/>
        <color rgb="FFFFEF9C"/>
      </colorScale>
    </cfRule>
    <cfRule type="top10" dxfId="3" priority="2268" rank="50"/>
    <cfRule type="colorScale" priority="2269">
      <colorScale>
        <cfvo type="percent" val="0"/>
        <cfvo type="percentile" val="50"/>
        <cfvo type="max"/>
        <color rgb="FFF8696B"/>
        <color rgb="FFFFEB84"/>
        <color rgb="FF63BE7B"/>
      </colorScale>
    </cfRule>
    <cfRule type="colorScale" priority="2271">
      <colorScale>
        <cfvo type="percent" val="50"/>
        <cfvo type="max"/>
        <color rgb="FFFF7128"/>
        <color rgb="FFFFEF9C"/>
      </colorScale>
    </cfRule>
    <cfRule type="colorScale" priority="2264">
      <colorScale>
        <cfvo type="min"/>
        <cfvo type="percentile" val="50"/>
        <cfvo type="max"/>
        <color rgb="FFF8696B"/>
        <color rgb="FFFFEB84"/>
        <color rgb="FF63BE7B"/>
      </colorScale>
    </cfRule>
    <cfRule type="dataBar" priority="2266">
      <dataBar>
        <cfvo type="percent" val="0.5"/>
        <cfvo type="max"/>
        <color rgb="FF638EC6"/>
      </dataBar>
      <extLst>
        <ext xmlns:x14="http://schemas.microsoft.com/office/spreadsheetml/2009/9/main" uri="{B025F937-C7B1-47D3-B67F-A62EFF666E3E}">
          <x14:id>{056CA264-C15B-405D-8A4B-6D46B42B21BB}</x14:id>
        </ext>
      </extLst>
    </cfRule>
    <cfRule type="colorScale" priority="2263">
      <colorScale>
        <cfvo type="min"/>
        <cfvo type="max"/>
        <color rgb="FFFF7128"/>
        <color rgb="FFFFEF9C"/>
      </colorScale>
    </cfRule>
    <cfRule type="iconSet" priority="2260">
      <iconSet iconSet="4Rating">
        <cfvo type="percent" val="0"/>
        <cfvo type="percent" val="25"/>
        <cfvo type="percent" val="50"/>
        <cfvo type="percent" val="75"/>
      </iconSet>
    </cfRule>
    <cfRule type="iconSet" priority="2261">
      <iconSet iconSet="3Arrows">
        <cfvo type="percent" val="0"/>
        <cfvo type="percent" val="33"/>
        <cfvo type="percent" val="67"/>
      </iconSet>
    </cfRule>
    <cfRule type="colorScale" priority="2262">
      <colorScale>
        <cfvo type="min"/>
        <cfvo type="percentile" val="50"/>
        <cfvo type="max"/>
        <color rgb="FFF8696B"/>
        <color rgb="FFFCFCFF"/>
        <color rgb="FF5A8AC6"/>
      </colorScale>
    </cfRule>
    <cfRule type="top10" dxfId="2" priority="2265" percent="1" rank="50"/>
  </conditionalFormatting>
  <conditionalFormatting sqref="W12:W13">
    <cfRule type="colorScale" priority="2548">
      <colorScale>
        <cfvo type="min"/>
        <cfvo type="percentile" val="50"/>
        <cfvo type="max"/>
        <color rgb="FFF8696B"/>
        <color rgb="FFFFEB84"/>
        <color rgb="FF63BE7B"/>
      </colorScale>
    </cfRule>
    <cfRule type="top10" dxfId="1" priority="2549" percent="1" rank="50"/>
    <cfRule type="colorScale" priority="2551">
      <colorScale>
        <cfvo type="min"/>
        <cfvo type="max"/>
        <color rgb="FFFF7128"/>
        <color rgb="FFFFEF9C"/>
      </colorScale>
    </cfRule>
    <cfRule type="top10" dxfId="0" priority="2552" rank="50"/>
    <cfRule type="colorScale" priority="2553">
      <colorScale>
        <cfvo type="percent" val="0"/>
        <cfvo type="percentile" val="50"/>
        <cfvo type="max"/>
        <color rgb="FFF8696B"/>
        <color rgb="FFFFEB84"/>
        <color rgb="FF63BE7B"/>
      </colorScale>
    </cfRule>
    <cfRule type="colorScale" priority="2555">
      <colorScale>
        <cfvo type="percent" val="50"/>
        <cfvo type="max"/>
        <color rgb="FFFF7128"/>
        <color rgb="FFFFEF9C"/>
      </colorScale>
    </cfRule>
    <cfRule type="iconSet" priority="2544">
      <iconSet iconSet="4Rating">
        <cfvo type="percent" val="0"/>
        <cfvo type="percent" val="25"/>
        <cfvo type="percent" val="50"/>
        <cfvo type="percent" val="75"/>
      </iconSet>
    </cfRule>
    <cfRule type="iconSet" priority="2545">
      <iconSet iconSet="3Arrows">
        <cfvo type="percent" val="0"/>
        <cfvo type="percent" val="33"/>
        <cfvo type="percent" val="67"/>
      </iconSet>
    </cfRule>
    <cfRule type="colorScale" priority="2546">
      <colorScale>
        <cfvo type="min"/>
        <cfvo type="percentile" val="50"/>
        <cfvo type="max"/>
        <color rgb="FFF8696B"/>
        <color rgb="FFFCFCFF"/>
        <color rgb="FF5A8AC6"/>
      </colorScale>
    </cfRule>
    <cfRule type="colorScale" priority="2547">
      <colorScale>
        <cfvo type="min"/>
        <cfvo type="max"/>
        <color rgb="FFFF7128"/>
        <color rgb="FFFFEF9C"/>
      </colorScale>
    </cfRule>
    <cfRule type="dataBar" priority="2550">
      <dataBar>
        <cfvo type="percent" val="0.5"/>
        <cfvo type="max"/>
        <color rgb="FF638EC6"/>
      </dataBar>
      <extLst>
        <ext xmlns:x14="http://schemas.microsoft.com/office/spreadsheetml/2009/9/main" uri="{B025F937-C7B1-47D3-B67F-A62EFF666E3E}">
          <x14:id>{9EB84A3A-DF97-4048-B367-16A3EFE5D38D}</x14:id>
        </ext>
      </extLst>
    </cfRule>
  </conditionalFormatting>
  <printOptions horizontalCentered="1" verticalCentered="1"/>
  <pageMargins left="0.25" right="0.25" top="0.75" bottom="0.75" header="0.3" footer="0.3"/>
  <pageSetup scale="35"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dataBar" id="{9B5EF73C-2FFD-40A5-9578-3515526E5461}">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3E1C8A7E-44F5-4351-B78A-942369D6B2F3}">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F1ABE497-6A7C-4492-A91B-3B6B9ADF8419}">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BB983E57-3C22-4BFF-BAFF-ABAC3FF7BCBF}">
            <x14:dataBar minLength="0" maxLength="100" gradient="0">
              <x14:cfvo type="percent">
                <xm:f>0.5</xm:f>
              </x14:cfvo>
              <x14:cfvo type="max"/>
              <x14:negativeFillColor rgb="FFFF0000"/>
              <x14:axisColor rgb="FF000000"/>
            </x14:dataBar>
          </x14:cfRule>
          <xm:sqref>J12:J13</xm:sqref>
        </x14:conditionalFormatting>
        <x14:conditionalFormatting xmlns:xm="http://schemas.microsoft.com/office/excel/2006/main">
          <x14:cfRule type="dataBar" id="{2F5D783C-035D-468F-97B9-51A0748093B4}">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A5D40C10-AE3D-4F92-9526-4CC88A2F9E3D}">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9D84A0ED-04CB-4B95-8477-CBE64AB7442E}">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B17405A8-E8DD-462F-B0DE-7C2270A77377}">
            <x14:dataBar minLength="0" maxLength="100" gradient="0">
              <x14:cfvo type="percent">
                <xm:f>0.5</xm:f>
              </x14:cfvo>
              <x14:cfvo type="max"/>
              <x14:negativeFillColor rgb="FFFF0000"/>
              <x14:axisColor rgb="FF000000"/>
            </x14:dataBar>
          </x14:cfRule>
          <xm:sqref>L12:L13</xm:sqref>
        </x14:conditionalFormatting>
        <x14:conditionalFormatting xmlns:xm="http://schemas.microsoft.com/office/excel/2006/main">
          <x14:cfRule type="dataBar" id="{36608AFD-C39F-4E27-A03F-A17B350F088B}">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944802F7-A16F-41C2-81C5-E6A6FA6F38F1}">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4B77B981-5AB1-4AF6-B116-FBB23AFD0EC0}">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6A788988-54E1-4FF9-86B4-5BAF20E824F0}">
            <x14:dataBar minLength="0" maxLength="100" gradient="0">
              <x14:cfvo type="percent">
                <xm:f>0.5</xm:f>
              </x14:cfvo>
              <x14:cfvo type="max"/>
              <x14:negativeFillColor rgb="FFFF0000"/>
              <x14:axisColor rgb="FF000000"/>
            </x14:dataBar>
          </x14:cfRule>
          <xm:sqref>N12:N13</xm:sqref>
        </x14:conditionalFormatting>
        <x14:conditionalFormatting xmlns:xm="http://schemas.microsoft.com/office/excel/2006/main">
          <x14:cfRule type="dataBar" id="{268CB5F6-A939-4038-AB9B-ED4D0E43E7D6}">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28A2553C-B27C-4B64-B8E4-8AE113428D1A}">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CBE3A75F-E33A-4E6C-B1EE-5C8B44103B12}">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B386DAFA-6E82-45A5-8214-9F17951E4548}">
            <x14:dataBar minLength="0" maxLength="100" gradient="0">
              <x14:cfvo type="percent">
                <xm:f>0.5</xm:f>
              </x14:cfvo>
              <x14:cfvo type="max"/>
              <x14:negativeFillColor rgb="FFFF0000"/>
              <x14:axisColor rgb="FF000000"/>
            </x14:dataBar>
          </x14:cfRule>
          <xm:sqref>S12:S13</xm:sqref>
        </x14:conditionalFormatting>
        <x14:conditionalFormatting xmlns:xm="http://schemas.microsoft.com/office/excel/2006/main">
          <x14:cfRule type="dataBar" id="{5169DE35-99A6-4753-BD98-25344314D18A}">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B4D5F081-7CDB-4711-BFAF-53FAB40B999E}">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34979B64-B476-4DD7-9046-F1CF79A134CD}">
            <x14:dataBar minLength="0" maxLength="100" gradient="0">
              <x14:cfvo type="percent">
                <xm:f>0.5</xm:f>
              </x14:cfvo>
              <x14:cfvo type="max"/>
              <x14:negativeFillColor rgb="FFFF0000"/>
              <x14:axisColor rgb="FF000000"/>
            </x14:dataBar>
          </x14:cfRule>
          <xm:sqref>U10</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3FBA2019-A462-4A71-BA6E-23C3C449C066}">
            <x14:dataBar minLength="0" maxLength="100" gradient="0">
              <x14:cfvo type="percent">
                <xm:f>0.5</xm:f>
              </x14:cfvo>
              <x14:cfvo type="max"/>
              <x14:negativeFillColor rgb="FFFF0000"/>
              <x14:axisColor rgb="FF000000"/>
            </x14:dataBar>
          </x14:cfRule>
          <xm:sqref>U12:U13</xm:sqref>
        </x14:conditionalFormatting>
        <x14:conditionalFormatting xmlns:xm="http://schemas.microsoft.com/office/excel/2006/main">
          <x14:cfRule type="dataBar" id="{AAB31862-2086-4FF9-9C8E-7AAC296A24C2}">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974B009F-951D-4CF4-8D3B-E24805CDB41F}">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7799842B-E9EA-4587-A150-C921E3941064}">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9EB84A3A-DF97-4048-B367-16A3EFE5D38D}">
            <x14:dataBar minLength="0" maxLength="100" gradient="0">
              <x14:cfvo type="percent">
                <xm:f>0.5</xm:f>
              </x14:cfvo>
              <x14:cfvo type="max"/>
              <x14:negativeFillColor rgb="FFFF0000"/>
              <x14:axisColor rgb="FF000000"/>
            </x14:dataBar>
          </x14:cfRule>
          <xm:sqref>W12:W13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A12" zoomScale="90" zoomScaleNormal="90" workbookViewId="0">
      <selection activeCell="X12" sqref="X1:AD1048576"/>
    </sheetView>
  </sheetViews>
  <sheetFormatPr baseColWidth="10" defaultColWidth="11.42578125" defaultRowHeight="11.25" zeroHeight="1" x14ac:dyDescent="0.2"/>
  <cols>
    <col min="1" max="1" width="1.7109375" style="11" customWidth="1"/>
    <col min="2" max="2" width="15.140625" style="11" customWidth="1"/>
    <col min="3" max="3" width="20.7109375" style="11" customWidth="1"/>
    <col min="4" max="4" width="11.42578125" style="11" customWidth="1"/>
    <col min="5" max="5" width="6.7109375" style="11" customWidth="1"/>
    <col min="6" max="6" width="25.28515625" style="11" customWidth="1"/>
    <col min="7" max="9" width="21.140625" style="11" customWidth="1"/>
    <col min="10" max="11" width="21.42578125" style="11" customWidth="1"/>
    <col min="12" max="12" width="14.28515625" style="11" customWidth="1"/>
    <col min="13" max="13" width="10.7109375" style="11" customWidth="1"/>
    <col min="14" max="14" width="13.42578125" style="11" customWidth="1"/>
    <col min="15" max="15" width="23" style="11" customWidth="1"/>
    <col min="16" max="16" width="24" style="11" customWidth="1"/>
    <col min="17" max="17" width="17" style="11" customWidth="1"/>
    <col min="18" max="18" width="24" style="11" customWidth="1"/>
    <col min="19" max="19" width="23.28515625" style="11" customWidth="1"/>
    <col min="20" max="20" width="15.42578125" style="11" customWidth="1"/>
    <col min="21" max="21" width="18.140625" style="11" customWidth="1"/>
    <col min="22" max="22" width="19" style="11" customWidth="1"/>
    <col min="23" max="23" width="28" style="11" hidden="1" customWidth="1"/>
    <col min="24" max="30" width="0" style="11" hidden="1" customWidth="1"/>
    <col min="31" max="16384" width="11.42578125" style="11"/>
  </cols>
  <sheetData>
    <row r="1" spans="1:25" ht="15" x14ac:dyDescent="0.25">
      <c r="A1" s="10" t="s">
        <v>47</v>
      </c>
    </row>
    <row r="2" spans="1:25" s="12" customFormat="1" x14ac:dyDescent="0.2"/>
    <row r="3" spans="1:25" s="12" customFormat="1" x14ac:dyDescent="0.2">
      <c r="B3" s="13" t="s">
        <v>48</v>
      </c>
      <c r="C3" s="115" t="s">
        <v>49</v>
      </c>
      <c r="D3" s="115"/>
      <c r="F3" s="13" t="s">
        <v>50</v>
      </c>
      <c r="G3" s="14" t="s">
        <v>51</v>
      </c>
      <c r="H3" s="14" t="s">
        <v>52</v>
      </c>
      <c r="I3" s="115" t="s">
        <v>53</v>
      </c>
      <c r="J3" s="115"/>
      <c r="K3" s="115"/>
      <c r="L3" s="115"/>
      <c r="N3" s="13" t="s">
        <v>54</v>
      </c>
      <c r="O3" s="115" t="s">
        <v>49</v>
      </c>
      <c r="P3" s="115"/>
      <c r="Q3" s="115"/>
    </row>
    <row r="4" spans="1:25" s="12" customFormat="1" ht="53.45" customHeight="1" x14ac:dyDescent="0.2">
      <c r="B4" s="15" t="s">
        <v>36</v>
      </c>
      <c r="C4" s="101" t="s">
        <v>55</v>
      </c>
      <c r="D4" s="102"/>
      <c r="F4" s="108" t="s">
        <v>56</v>
      </c>
      <c r="G4" s="108" t="s">
        <v>57</v>
      </c>
      <c r="H4" s="110" t="s">
        <v>58</v>
      </c>
      <c r="I4" s="118" t="s">
        <v>59</v>
      </c>
      <c r="J4" s="119"/>
      <c r="K4" s="119"/>
      <c r="L4" s="120"/>
      <c r="N4" s="16" t="s">
        <v>60</v>
      </c>
      <c r="O4" s="101" t="s">
        <v>61</v>
      </c>
      <c r="P4" s="102"/>
      <c r="Q4" s="102"/>
    </row>
    <row r="5" spans="1:25" s="12" customFormat="1" ht="53.45" customHeight="1" x14ac:dyDescent="0.2">
      <c r="B5" s="15" t="s">
        <v>39</v>
      </c>
      <c r="C5" s="101" t="s">
        <v>62</v>
      </c>
      <c r="D5" s="101"/>
      <c r="F5" s="116"/>
      <c r="G5" s="116"/>
      <c r="H5" s="117"/>
      <c r="I5" s="121"/>
      <c r="J5" s="122"/>
      <c r="K5" s="122"/>
      <c r="L5" s="123"/>
      <c r="N5" s="16" t="s">
        <v>63</v>
      </c>
      <c r="O5" s="101" t="s">
        <v>64</v>
      </c>
      <c r="P5" s="102"/>
      <c r="Q5" s="102"/>
    </row>
    <row r="6" spans="1:25" s="12" customFormat="1" ht="96.75" customHeight="1" x14ac:dyDescent="0.2">
      <c r="F6" s="109"/>
      <c r="G6" s="109"/>
      <c r="H6" s="111"/>
      <c r="I6" s="124"/>
      <c r="J6" s="125"/>
      <c r="K6" s="125"/>
      <c r="L6" s="126"/>
      <c r="N6" s="16" t="s">
        <v>65</v>
      </c>
      <c r="O6" s="101" t="s">
        <v>66</v>
      </c>
      <c r="P6" s="102"/>
      <c r="Q6" s="102"/>
    </row>
    <row r="7" spans="1:25" s="12" customFormat="1" ht="93.75" customHeight="1" x14ac:dyDescent="0.2">
      <c r="B7" s="13" t="s">
        <v>67</v>
      </c>
      <c r="C7" s="115" t="s">
        <v>49</v>
      </c>
      <c r="D7" s="115"/>
      <c r="F7" s="17" t="s">
        <v>68</v>
      </c>
      <c r="G7" s="18" t="s">
        <v>58</v>
      </c>
      <c r="H7" s="18" t="s">
        <v>69</v>
      </c>
      <c r="I7" s="100" t="s">
        <v>70</v>
      </c>
      <c r="J7" s="100"/>
      <c r="K7" s="100"/>
      <c r="L7" s="100"/>
      <c r="N7" s="19" t="s">
        <v>71</v>
      </c>
      <c r="O7" s="101" t="s">
        <v>72</v>
      </c>
      <c r="P7" s="102"/>
      <c r="Q7" s="102"/>
    </row>
    <row r="8" spans="1:25" s="12" customFormat="1" ht="96.75" customHeight="1" x14ac:dyDescent="0.2">
      <c r="B8" s="20" t="s">
        <v>73</v>
      </c>
      <c r="C8" s="113" t="s">
        <v>74</v>
      </c>
      <c r="D8" s="114"/>
      <c r="F8" s="17" t="s">
        <v>37</v>
      </c>
      <c r="G8" s="18" t="s">
        <v>75</v>
      </c>
      <c r="H8" s="17" t="s">
        <v>76</v>
      </c>
      <c r="I8" s="100" t="s">
        <v>77</v>
      </c>
      <c r="J8" s="100"/>
      <c r="K8" s="100"/>
      <c r="L8" s="100"/>
      <c r="N8" s="19" t="s">
        <v>78</v>
      </c>
      <c r="O8" s="101" t="s">
        <v>79</v>
      </c>
      <c r="P8" s="102"/>
      <c r="Q8" s="102"/>
    </row>
    <row r="9" spans="1:25" s="12" customFormat="1" ht="58.5" customHeight="1" x14ac:dyDescent="0.2">
      <c r="B9" s="20" t="s">
        <v>34</v>
      </c>
      <c r="C9" s="106" t="s">
        <v>80</v>
      </c>
      <c r="D9" s="107"/>
      <c r="F9" s="108" t="s">
        <v>35</v>
      </c>
      <c r="G9" s="108" t="s">
        <v>76</v>
      </c>
      <c r="H9" s="110" t="s">
        <v>81</v>
      </c>
      <c r="I9" s="101" t="s">
        <v>82</v>
      </c>
      <c r="J9" s="101"/>
      <c r="K9" s="101"/>
      <c r="L9" s="101"/>
      <c r="N9" s="19" t="s">
        <v>83</v>
      </c>
      <c r="O9" s="101" t="s">
        <v>84</v>
      </c>
      <c r="P9" s="102"/>
      <c r="Q9" s="102"/>
    </row>
    <row r="10" spans="1:25" s="12" customFormat="1" ht="39.75" customHeight="1" x14ac:dyDescent="0.2">
      <c r="F10" s="109"/>
      <c r="G10" s="109"/>
      <c r="H10" s="111"/>
      <c r="I10" s="101"/>
      <c r="J10" s="101"/>
      <c r="K10" s="101"/>
      <c r="L10" s="101"/>
      <c r="N10" s="100" t="s">
        <v>85</v>
      </c>
      <c r="O10" s="101" t="s">
        <v>86</v>
      </c>
      <c r="P10" s="101"/>
      <c r="Q10" s="101"/>
    </row>
    <row r="11" spans="1:25" s="12" customFormat="1" ht="39" customHeight="1" x14ac:dyDescent="0.2">
      <c r="N11" s="100"/>
      <c r="O11" s="101"/>
      <c r="P11" s="101"/>
      <c r="Q11" s="101"/>
    </row>
    <row r="12" spans="1:25" s="12" customFormat="1" ht="52.9" customHeight="1" x14ac:dyDescent="0.2">
      <c r="H12" s="21"/>
      <c r="I12" s="21"/>
      <c r="N12" s="19" t="s">
        <v>87</v>
      </c>
      <c r="O12" s="101" t="s">
        <v>88</v>
      </c>
      <c r="P12" s="101"/>
      <c r="Q12" s="101"/>
    </row>
    <row r="13" spans="1:25" s="12" customFormat="1" x14ac:dyDescent="0.2">
      <c r="F13" s="21"/>
      <c r="G13" s="21"/>
      <c r="H13" s="21"/>
      <c r="I13" s="21"/>
    </row>
    <row r="14" spans="1:25" s="12" customFormat="1" x14ac:dyDescent="0.2">
      <c r="C14" s="112" t="s">
        <v>89</v>
      </c>
      <c r="D14" s="112"/>
      <c r="F14" s="99" t="s">
        <v>90</v>
      </c>
      <c r="G14" s="99"/>
      <c r="H14" s="99"/>
      <c r="I14" s="99"/>
      <c r="J14" s="99"/>
      <c r="K14" s="99"/>
      <c r="L14" s="99"/>
      <c r="O14" s="103" t="s">
        <v>91</v>
      </c>
      <c r="P14" s="104"/>
      <c r="Q14" s="104"/>
      <c r="R14" s="104"/>
      <c r="S14" s="104"/>
      <c r="T14" s="104"/>
      <c r="U14" s="105"/>
      <c r="X14" s="95" t="s">
        <v>92</v>
      </c>
      <c r="Y14" s="96"/>
    </row>
    <row r="15" spans="1:25" s="12" customFormat="1" ht="109.5" customHeight="1" x14ac:dyDescent="0.2">
      <c r="C15" s="22" t="s">
        <v>93</v>
      </c>
      <c r="D15" s="22" t="s">
        <v>94</v>
      </c>
      <c r="F15" s="103" t="s">
        <v>91</v>
      </c>
      <c r="G15" s="104"/>
      <c r="H15" s="104"/>
      <c r="I15" s="104"/>
      <c r="J15" s="104"/>
      <c r="K15" s="104"/>
      <c r="L15" s="105"/>
      <c r="N15" s="23"/>
      <c r="O15" s="98" t="s">
        <v>95</v>
      </c>
      <c r="P15" s="98"/>
      <c r="Q15" s="18" t="s">
        <v>43</v>
      </c>
      <c r="R15" s="18" t="s">
        <v>40</v>
      </c>
      <c r="S15" s="18" t="s">
        <v>46</v>
      </c>
      <c r="T15" s="18" t="s">
        <v>42</v>
      </c>
      <c r="U15" s="18" t="s">
        <v>96</v>
      </c>
      <c r="X15" s="24" t="s">
        <v>97</v>
      </c>
      <c r="Y15" s="22" t="s">
        <v>93</v>
      </c>
    </row>
    <row r="16" spans="1:25" s="12" customFormat="1" ht="123.75" customHeight="1" x14ac:dyDescent="0.2">
      <c r="B16" s="97" t="s">
        <v>98</v>
      </c>
      <c r="C16" s="25" t="s">
        <v>99</v>
      </c>
      <c r="D16" s="17">
        <v>1</v>
      </c>
      <c r="E16" s="21"/>
      <c r="F16" s="98" t="s">
        <v>95</v>
      </c>
      <c r="G16" s="98"/>
      <c r="H16" s="18" t="s">
        <v>43</v>
      </c>
      <c r="I16" s="18" t="s">
        <v>40</v>
      </c>
      <c r="J16" s="18" t="s">
        <v>46</v>
      </c>
      <c r="K16" s="18" t="s">
        <v>42</v>
      </c>
      <c r="L16" s="18" t="s">
        <v>96</v>
      </c>
      <c r="O16" s="98" t="s">
        <v>100</v>
      </c>
      <c r="P16" s="98"/>
      <c r="Q16" s="18" t="s">
        <v>101</v>
      </c>
      <c r="R16" s="18" t="s">
        <v>102</v>
      </c>
      <c r="S16" s="18" t="s">
        <v>103</v>
      </c>
      <c r="T16" s="18" t="s">
        <v>104</v>
      </c>
      <c r="U16" s="18" t="s">
        <v>105</v>
      </c>
      <c r="X16" s="26" t="s">
        <v>106</v>
      </c>
      <c r="Y16" s="18" t="s">
        <v>107</v>
      </c>
    </row>
    <row r="17" spans="2:25" s="12" customFormat="1" ht="74.25" customHeight="1" x14ac:dyDescent="0.2">
      <c r="B17" s="97"/>
      <c r="C17" s="25" t="s">
        <v>108</v>
      </c>
      <c r="D17" s="17">
        <v>2</v>
      </c>
      <c r="E17" s="21"/>
      <c r="F17" s="98" t="s">
        <v>100</v>
      </c>
      <c r="G17" s="98"/>
      <c r="H17" s="18" t="s">
        <v>101</v>
      </c>
      <c r="I17" s="18" t="s">
        <v>102</v>
      </c>
      <c r="J17" s="18" t="s">
        <v>103</v>
      </c>
      <c r="K17" s="18" t="s">
        <v>104</v>
      </c>
      <c r="L17" s="18" t="s">
        <v>105</v>
      </c>
      <c r="O17" s="99" t="s">
        <v>93</v>
      </c>
      <c r="P17" s="99" t="s">
        <v>109</v>
      </c>
      <c r="Q17" s="22" t="s">
        <v>110</v>
      </c>
      <c r="R17" s="22" t="s">
        <v>111</v>
      </c>
      <c r="S17" s="22" t="s">
        <v>112</v>
      </c>
      <c r="T17" s="22" t="s">
        <v>113</v>
      </c>
      <c r="U17" s="22" t="s">
        <v>114</v>
      </c>
      <c r="X17" s="27" t="s">
        <v>115</v>
      </c>
      <c r="Y17" s="18" t="s">
        <v>116</v>
      </c>
    </row>
    <row r="18" spans="2:25" s="12" customFormat="1" ht="22.5" x14ac:dyDescent="0.2">
      <c r="B18" s="97"/>
      <c r="C18" s="25" t="s">
        <v>117</v>
      </c>
      <c r="D18" s="17">
        <v>3</v>
      </c>
      <c r="E18" s="21"/>
      <c r="F18" s="99" t="s">
        <v>93</v>
      </c>
      <c r="G18" s="99" t="s">
        <v>109</v>
      </c>
      <c r="H18" s="22" t="s">
        <v>110</v>
      </c>
      <c r="I18" s="22" t="s">
        <v>111</v>
      </c>
      <c r="J18" s="22" t="s">
        <v>112</v>
      </c>
      <c r="K18" s="22" t="s">
        <v>113</v>
      </c>
      <c r="L18" s="22" t="s">
        <v>114</v>
      </c>
      <c r="O18" s="99"/>
      <c r="P18" s="99"/>
      <c r="Q18" s="17">
        <v>1</v>
      </c>
      <c r="R18" s="17">
        <v>2</v>
      </c>
      <c r="S18" s="17">
        <v>3</v>
      </c>
      <c r="T18" s="17">
        <v>4</v>
      </c>
      <c r="U18" s="17">
        <v>5</v>
      </c>
      <c r="X18" s="28">
        <v>5</v>
      </c>
      <c r="Y18" s="18" t="s">
        <v>118</v>
      </c>
    </row>
    <row r="19" spans="2:25" s="12" customFormat="1" ht="51.75" customHeight="1" x14ac:dyDescent="0.2">
      <c r="B19" s="97"/>
      <c r="C19" s="25" t="s">
        <v>119</v>
      </c>
      <c r="D19" s="17">
        <v>4</v>
      </c>
      <c r="E19" s="21"/>
      <c r="F19" s="99"/>
      <c r="G19" s="99"/>
      <c r="H19" s="17">
        <v>1</v>
      </c>
      <c r="I19" s="17">
        <v>2</v>
      </c>
      <c r="J19" s="17">
        <v>3</v>
      </c>
      <c r="K19" s="17">
        <v>4</v>
      </c>
      <c r="L19" s="17">
        <v>5</v>
      </c>
      <c r="N19" s="97" t="s">
        <v>98</v>
      </c>
      <c r="O19" s="18" t="s">
        <v>99</v>
      </c>
      <c r="P19" s="17">
        <v>1</v>
      </c>
      <c r="Q19" s="29">
        <v>2</v>
      </c>
      <c r="R19" s="29">
        <v>3</v>
      </c>
      <c r="S19" s="29">
        <v>4</v>
      </c>
      <c r="T19" s="28">
        <v>5</v>
      </c>
      <c r="U19" s="27">
        <v>6</v>
      </c>
      <c r="X19" s="29" t="s">
        <v>120</v>
      </c>
      <c r="Y19" s="18" t="s">
        <v>121</v>
      </c>
    </row>
    <row r="20" spans="2:25" s="12" customFormat="1" ht="33.75" x14ac:dyDescent="0.2">
      <c r="B20" s="97"/>
      <c r="C20" s="25" t="s">
        <v>122</v>
      </c>
      <c r="D20" s="17">
        <v>5</v>
      </c>
      <c r="E20" s="21"/>
      <c r="F20" s="21"/>
      <c r="G20" s="21"/>
      <c r="H20" s="21"/>
      <c r="I20" s="21"/>
      <c r="J20" s="21"/>
      <c r="K20" s="21"/>
      <c r="N20" s="97"/>
      <c r="O20" s="18" t="s">
        <v>108</v>
      </c>
      <c r="P20" s="17">
        <v>2</v>
      </c>
      <c r="Q20" s="29">
        <v>3</v>
      </c>
      <c r="R20" s="29">
        <v>4</v>
      </c>
      <c r="S20" s="28">
        <v>5</v>
      </c>
      <c r="T20" s="27">
        <v>6</v>
      </c>
      <c r="U20" s="27">
        <v>7</v>
      </c>
    </row>
    <row r="21" spans="2:25" s="12" customFormat="1" ht="45" x14ac:dyDescent="0.2">
      <c r="F21" s="21"/>
      <c r="G21" s="21"/>
      <c r="H21" s="21"/>
      <c r="I21" s="21"/>
      <c r="J21" s="21"/>
      <c r="K21" s="21"/>
      <c r="N21" s="97"/>
      <c r="O21" s="18" t="s">
        <v>117</v>
      </c>
      <c r="P21" s="17">
        <v>3</v>
      </c>
      <c r="Q21" s="29">
        <v>4</v>
      </c>
      <c r="R21" s="28">
        <v>5</v>
      </c>
      <c r="S21" s="27">
        <v>6</v>
      </c>
      <c r="T21" s="27">
        <v>7</v>
      </c>
      <c r="U21" s="26">
        <v>8</v>
      </c>
      <c r="X21" s="30" t="s">
        <v>123</v>
      </c>
      <c r="Y21" s="30" t="s">
        <v>124</v>
      </c>
    </row>
    <row r="22" spans="2:25" s="12" customFormat="1" ht="36.75" customHeight="1" x14ac:dyDescent="0.2">
      <c r="B22" s="12" t="s">
        <v>125</v>
      </c>
      <c r="N22" s="97"/>
      <c r="O22" s="18" t="s">
        <v>119</v>
      </c>
      <c r="P22" s="17">
        <v>4</v>
      </c>
      <c r="Q22" s="28">
        <v>5</v>
      </c>
      <c r="R22" s="27">
        <v>6</v>
      </c>
      <c r="S22" s="27">
        <v>7</v>
      </c>
      <c r="T22" s="26">
        <v>8</v>
      </c>
      <c r="U22" s="26">
        <v>9</v>
      </c>
      <c r="X22" s="12" t="s">
        <v>126</v>
      </c>
      <c r="Y22" s="12" t="s">
        <v>24</v>
      </c>
    </row>
    <row r="23" spans="2:25" s="12" customFormat="1" ht="33.75" x14ac:dyDescent="0.2">
      <c r="N23" s="97"/>
      <c r="O23" s="18" t="s">
        <v>122</v>
      </c>
      <c r="P23" s="17">
        <v>5</v>
      </c>
      <c r="Q23" s="27">
        <v>6</v>
      </c>
      <c r="R23" s="27">
        <v>7</v>
      </c>
      <c r="S23" s="26">
        <v>8</v>
      </c>
      <c r="T23" s="26">
        <v>9</v>
      </c>
      <c r="U23" s="26">
        <v>10</v>
      </c>
      <c r="X23" s="12" t="s">
        <v>128</v>
      </c>
      <c r="Y23" s="12" t="s">
        <v>41</v>
      </c>
    </row>
    <row r="24" spans="2:25" s="12" customFormat="1" x14ac:dyDescent="0.2">
      <c r="X24" s="12" t="s">
        <v>195</v>
      </c>
    </row>
    <row r="26" spans="2:25" hidden="1" x14ac:dyDescent="0.2">
      <c r="C26" s="11" t="s">
        <v>129</v>
      </c>
      <c r="D26" s="11" t="s">
        <v>23</v>
      </c>
      <c r="F26" s="11" t="s">
        <v>1</v>
      </c>
      <c r="G26" s="11" t="s">
        <v>0</v>
      </c>
      <c r="H26" s="11" t="s">
        <v>130</v>
      </c>
    </row>
    <row r="27" spans="2:25" hidden="1" x14ac:dyDescent="0.2">
      <c r="C27" s="11" t="s">
        <v>36</v>
      </c>
      <c r="D27" s="11" t="s">
        <v>73</v>
      </c>
      <c r="F27" s="11" t="s">
        <v>131</v>
      </c>
      <c r="G27" s="11" t="s">
        <v>132</v>
      </c>
      <c r="H27" s="11" t="s">
        <v>127</v>
      </c>
      <c r="P27" s="31"/>
      <c r="Q27" s="31"/>
      <c r="R27" s="31"/>
      <c r="S27" s="31"/>
      <c r="T27" s="31"/>
    </row>
    <row r="28" spans="2:25" hidden="1" x14ac:dyDescent="0.2">
      <c r="C28" s="11" t="s">
        <v>39</v>
      </c>
      <c r="D28" s="11" t="s">
        <v>34</v>
      </c>
      <c r="F28" s="11" t="s">
        <v>133</v>
      </c>
      <c r="G28" s="11" t="s">
        <v>134</v>
      </c>
      <c r="H28" s="11" t="s">
        <v>41</v>
      </c>
      <c r="P28" s="31"/>
      <c r="Q28" s="31"/>
      <c r="R28" s="31"/>
      <c r="S28" s="31"/>
      <c r="T28" s="31"/>
    </row>
    <row r="29" spans="2:25" hidden="1" x14ac:dyDescent="0.2">
      <c r="F29" s="11" t="s">
        <v>135</v>
      </c>
      <c r="G29" s="11" t="s">
        <v>136</v>
      </c>
      <c r="P29" s="31"/>
      <c r="Q29" s="31"/>
      <c r="R29" s="31"/>
      <c r="S29" s="31"/>
      <c r="T29" s="31"/>
    </row>
    <row r="30" spans="2:25" hidden="1" x14ac:dyDescent="0.2">
      <c r="F30" s="11" t="s">
        <v>137</v>
      </c>
      <c r="G30" s="11" t="s">
        <v>138</v>
      </c>
      <c r="P30" s="31"/>
      <c r="Q30" s="31"/>
      <c r="R30" s="31"/>
      <c r="S30" s="31"/>
      <c r="T30" s="31"/>
    </row>
    <row r="31" spans="2:25" hidden="1" x14ac:dyDescent="0.2">
      <c r="F31" s="11" t="s">
        <v>139</v>
      </c>
      <c r="G31" s="11" t="s">
        <v>140</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Eliana Maria Rodriguez Urbina</cp:lastModifiedBy>
  <cp:lastPrinted>2024-03-18T14:16:09Z</cp:lastPrinted>
  <dcterms:created xsi:type="dcterms:W3CDTF">2011-10-26T13:45:21Z</dcterms:created>
  <dcterms:modified xsi:type="dcterms:W3CDTF">2026-10-20T20:04:21Z</dcterms:modified>
</cp:coreProperties>
</file>