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ocuments\info hp\2. BARBOSA 2026\4. SAMC\5. MAQUINARIA\"/>
    </mc:Choice>
  </mc:AlternateContent>
  <bookViews>
    <workbookView xWindow="0" yWindow="0" windowWidth="20490" windowHeight="7050" activeTab="1"/>
  </bookViews>
  <sheets>
    <sheet name="Hoja1" sheetId="1" r:id="rId1"/>
    <sheet name="Hoja1 (2)" sheetId="3" r:id="rId2"/>
  </sheets>
  <definedNames>
    <definedName name="_xlnm.Print_Area" localSheetId="1">'Hoja1 (2)'!$A$1:$H$283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3" l="1"/>
  <c r="H276" i="3" s="1"/>
  <c r="H22" i="3"/>
  <c r="H23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0" i="3"/>
  <c r="G276" i="3"/>
  <c r="F273" i="3" l="1"/>
  <c r="F274" i="3"/>
  <c r="F275" i="3"/>
  <c r="F272" i="3"/>
  <c r="F198" i="3"/>
  <c r="F199" i="3"/>
  <c r="F200" i="3"/>
  <c r="F197" i="3"/>
  <c r="F162" i="3"/>
  <c r="F163" i="3"/>
  <c r="F164" i="3"/>
  <c r="F161" i="3"/>
  <c r="F118" i="3"/>
  <c r="F119" i="3"/>
  <c r="F120" i="3"/>
  <c r="F117" i="3"/>
  <c r="F101" i="3"/>
  <c r="F102" i="3"/>
  <c r="F103" i="3"/>
  <c r="F100" i="3"/>
  <c r="F64" i="3"/>
  <c r="F65" i="3"/>
  <c r="F66" i="3"/>
  <c r="F63" i="3"/>
  <c r="F43" i="3"/>
  <c r="F44" i="3"/>
  <c r="F45" i="3"/>
  <c r="F42" i="3"/>
  <c r="F21" i="3"/>
  <c r="F22" i="3"/>
  <c r="F23" i="3"/>
  <c r="F20" i="3"/>
  <c r="F276" i="3"/>
  <c r="C250" i="1" l="1"/>
  <c r="C178" i="1"/>
  <c r="C145" i="1"/>
  <c r="C104" i="1"/>
  <c r="C90" i="1"/>
  <c r="C56" i="1"/>
  <c r="C38" i="1"/>
  <c r="C19" i="1"/>
  <c r="C251" i="1" l="1"/>
  <c r="D19" i="1" l="1"/>
</calcChain>
</file>

<file path=xl/sharedStrings.xml><?xml version="1.0" encoding="utf-8"?>
<sst xmlns="http://schemas.openxmlformats.org/spreadsheetml/2006/main" count="1055" uniqueCount="492">
  <si>
    <t>TRASLADO PARQUEADERO DE LA BIBLIOTECA AL TALLER DE MANTENIMIENTO</t>
  </si>
  <si>
    <t>DESMONTAJE DEL MOTOR DEL VEHICULO PARA SU RESPECTICA REPARACION</t>
  </si>
  <si>
    <t>SUMINISTRO REPUESTO PARA REPARACION TOTAL MOTOR</t>
  </si>
  <si>
    <t>ACEITE DE MOTOR Y FILTROS</t>
  </si>
  <si>
    <t>2 BATERIAS 30 H</t>
  </si>
  <si>
    <t xml:space="preserve">FANCLOS AIRE PARA VENTILADOR MOTOR </t>
  </si>
  <si>
    <t xml:space="preserve">BOMBA DE VOLTEO PARA VOLCO / INSTALACION BOMBA DE VOLTEO </t>
  </si>
  <si>
    <t xml:space="preserve">MOTOR AIRE ACONDICIONADO </t>
  </si>
  <si>
    <t xml:space="preserve">CINTAS REFELCTIVAS  PARA VOLCO </t>
  </si>
  <si>
    <t xml:space="preserve">FAROLAS TRASERAS </t>
  </si>
  <si>
    <t xml:space="preserve">CAUCHOS GUARDAPOLVO TRASEROS VOLCO </t>
  </si>
  <si>
    <t xml:space="preserve">EQUIPO DE CARRETERA BOTIQUIN EXTINTOR Y CONOS </t>
  </si>
  <si>
    <t xml:space="preserve">REVISION TECNOMECANICA </t>
  </si>
  <si>
    <t>PINTURA VOLCO ( PINTURA/CINTA/LIJA.. MATERIALES)</t>
  </si>
  <si>
    <t>MOTOR INTERNATIONAL DEL RIEL /CAMBIO DE EMPAQUES MOTOR</t>
  </si>
  <si>
    <t>ACEITE FILTROS</t>
  </si>
  <si>
    <t>TOTAL</t>
  </si>
  <si>
    <t>MANTENIMIENTO MOTOR AIRE ACONDICIONADO</t>
  </si>
  <si>
    <t>CAMBIO INYECTORES MOTOR INTERNATIONAL 470E</t>
  </si>
  <si>
    <t xml:space="preserve">TUBOS DEL SISTEMA DE ADMISION MOTOR </t>
  </si>
  <si>
    <t>FAROLAS TRASERAS</t>
  </si>
  <si>
    <t xml:space="preserve">SUMINISTRO COMPRESOR DEL SISTEMA DE FRENO DE AIRE INCORPORADO VEHICULO </t>
  </si>
  <si>
    <t>MANTENIMIENTO ACEITE MOTOR INTERNATIONAL 470E</t>
  </si>
  <si>
    <t xml:space="preserve">REVIZAR SISTEMA DE FRENO VALVULAS </t>
  </si>
  <si>
    <t>SUMINISTRO DE MANGUERAS Y FILTROS DEL SISTEMA DE COMBUSTIBLE</t>
  </si>
  <si>
    <t xml:space="preserve">REVISION TECNOMECANICA  VEHICULO </t>
  </si>
  <si>
    <t xml:space="preserve">INSTALACION CINTAS REFELCTIVAS VOLCO </t>
  </si>
  <si>
    <t xml:space="preserve">INSTALAR PUNTA EXOSTO  DEL SISTEMA ESCAPE MOTOR </t>
  </si>
  <si>
    <t>INSTALAR GATO FRENO AHOGO  DEL MOTOR</t>
  </si>
  <si>
    <t xml:space="preserve">ARREGLO EXOSTO DEL SISTEMA ESCAPE MOTOR </t>
  </si>
  <si>
    <t xml:space="preserve">BOMBA DE VOLTEO DEL SISTEMA DEL DESCARGUE </t>
  </si>
  <si>
    <t>EMPAQUES MOTOR INTERNATIONAL 4703 DEL RIEL CAMBIO DE EMPAQUES MOTOR</t>
  </si>
  <si>
    <t xml:space="preserve">CAMBIO ACEITE MOTOR Y FILTROS </t>
  </si>
  <si>
    <t xml:space="preserve">INSTALACION BOMBA HIDRAULICA VOLCO </t>
  </si>
  <si>
    <t>REPARACION COMPRESOR SISTEMA AIRE</t>
  </si>
  <si>
    <t>MANGUERA  DEL SISTEMA DE COMBUSTIBLE</t>
  </si>
  <si>
    <t xml:space="preserve">ACEITE Y VALVULINA CAJA Y TRANSMISION </t>
  </si>
  <si>
    <t xml:space="preserve">RETEN TRANSMISION TRASERA </t>
  </si>
  <si>
    <t xml:space="preserve">MONTAJE LLANTAS DELANTERA </t>
  </si>
  <si>
    <t xml:space="preserve">CUPLING  TRANSMISION TRASERA </t>
  </si>
  <si>
    <t xml:space="preserve">FAROLAS DELATERAS CONJUNTO </t>
  </si>
  <si>
    <t>IPR PARA MOTOR INTERNATIONAL 470E</t>
  </si>
  <si>
    <t xml:space="preserve">MUELLES AUXILIARES DEL SISTEMA TRANSMISION TRASERA </t>
  </si>
  <si>
    <t xml:space="preserve">TEMPLETES TRASEROS DE LA TRANSMISION </t>
  </si>
  <si>
    <t xml:space="preserve">CAUCHOS SOPORTE PARA EL MUELLE AUXILIAR </t>
  </si>
  <si>
    <t xml:space="preserve">INSTALAR CINTA REFLECTIVA VOLCO </t>
  </si>
  <si>
    <t xml:space="preserve">MANTENIMIENTO ACEITE Y FILTROS MOTOR </t>
  </si>
  <si>
    <t xml:space="preserve">CORREAS MOTOR AIRE ACONDICIONADO </t>
  </si>
  <si>
    <t xml:space="preserve">POLEA PARA MOTOR AIRE ACONDICIONADO </t>
  </si>
  <si>
    <t xml:space="preserve">2 LLNATAS DELANTERAS </t>
  </si>
  <si>
    <t xml:space="preserve">ROTACION DE LLANTAS </t>
  </si>
  <si>
    <t>CORREAS ALTERNADOR BUS</t>
  </si>
  <si>
    <t xml:space="preserve">ARREGLO ALTERNADOR </t>
  </si>
  <si>
    <t>POLEA  ALTERNADOR</t>
  </si>
  <si>
    <t>POLEA DAMPER DEL CIGÜEÑAL</t>
  </si>
  <si>
    <t>CAMBIO DE ACEITE MOTOR</t>
  </si>
  <si>
    <t xml:space="preserve">SISTEMA DE CLUTCH VOLANTE, PRENSA DISCO VALINERA </t>
  </si>
  <si>
    <t xml:space="preserve">SUMINISTRO POLARIZADO COMPLETO CINTAS REFLECTIVAS </t>
  </si>
  <si>
    <t xml:space="preserve">INSTALACION DE POLARIZADO </t>
  </si>
  <si>
    <t xml:space="preserve">SUMINISTRO KIT DE CARRETERA </t>
  </si>
  <si>
    <t xml:space="preserve">SUMINSTRO COMPRESOR AIRE ACONDICIONADO  MANTENIMIENTO GENERAL AIRE </t>
  </si>
  <si>
    <t xml:space="preserve">SUMINISTRO PASAMANOS EN FIBRA </t>
  </si>
  <si>
    <t>SUMINISTRO STOP TRASEROS, COCUYOS, VASOS LICUADORAS, LUCES FRONTALES, CABLES SWIT</t>
  </si>
  <si>
    <t xml:space="preserve">TAPIZAR SILLA CONDUCTOR </t>
  </si>
  <si>
    <t xml:space="preserve">SUMINISTRO SISTEMA DE FRENOS DE AIRE CON CAMRAS DE SEGURIDAD </t>
  </si>
  <si>
    <t xml:space="preserve">MONTAJE SISTEMA DE FRENOS DE SEGURIDAD </t>
  </si>
  <si>
    <t xml:space="preserve">MONTAJE LUCES Y COCUYOS VASO LICUADORA </t>
  </si>
  <si>
    <t xml:space="preserve">SUMINSTRO TERMINALES DE DIRECCION </t>
  </si>
  <si>
    <t>MONTAJE TERMINALES</t>
  </si>
  <si>
    <t xml:space="preserve">ARREGLO EXOSTO DEL SISTENA DE ESCAPE </t>
  </si>
  <si>
    <t>SUMINISTRO CORREAS ALTERNADOR</t>
  </si>
  <si>
    <t xml:space="preserve">SUMINISTRO BALINERA TERMINAL UNION PARA AIRE </t>
  </si>
  <si>
    <t xml:space="preserve">EMPAQUETADURA SUPERIOR MOTOR </t>
  </si>
  <si>
    <t>SENSOR EJE LEVAS PARTE ELECTRICA</t>
  </si>
  <si>
    <t>TERMOSTATOS PARA SISTEMA TEMPERATURA MOTOR</t>
  </si>
  <si>
    <t xml:space="preserve">CULATA MOTOR </t>
  </si>
  <si>
    <t>ARREGLO ALTERNADOR ELECTRICO</t>
  </si>
  <si>
    <t xml:space="preserve">MANO OBRA </t>
  </si>
  <si>
    <t xml:space="preserve">SEGURO OBLIGATORIO </t>
  </si>
  <si>
    <t xml:space="preserve">COMBUSTIBLE </t>
  </si>
  <si>
    <t>SUMINISTROS TERMINALES TRASERAS</t>
  </si>
  <si>
    <t>LLANTAS TRASERAS</t>
  </si>
  <si>
    <t xml:space="preserve">SOPORTE MOTOR </t>
  </si>
  <si>
    <t>MANO DE OBRA</t>
  </si>
  <si>
    <t xml:space="preserve">COMBUSTIBLE PARA LAVAR </t>
  </si>
  <si>
    <t>TERMINALES SUSPENSION TRASERA</t>
  </si>
  <si>
    <t>SUMUNISTRO CAMBUSTIBLE</t>
  </si>
  <si>
    <t xml:space="preserve">GRUA BARBOSA BOGOTA </t>
  </si>
  <si>
    <t>SOPORTES PARA EL MOTOR</t>
  </si>
  <si>
    <t>SERVICIO DE GRUA BOGOTA/BARBOSA</t>
  </si>
  <si>
    <t xml:space="preserve">FILTRO DE AIRE DE ADMISION </t>
  </si>
  <si>
    <t xml:space="preserve">EMPAQUETADURA SERVO TRANSMISION </t>
  </si>
  <si>
    <t>SERVICIO DE ENVIO REPUESTOS</t>
  </si>
  <si>
    <t xml:space="preserve">SUMINISTRO DE REPUESTOS  MOTOR Y CORREGIR FUGAS </t>
  </si>
  <si>
    <t>SENSOR PARQUEO</t>
  </si>
  <si>
    <t xml:space="preserve">SERVICIO DE SCANER </t>
  </si>
  <si>
    <t xml:space="preserve">SERVICIO DESPINCHADA LLANTA TRASERA </t>
  </si>
  <si>
    <t xml:space="preserve">SERVICIO DE ENGRASE MAQUINA </t>
  </si>
  <si>
    <t>ACEITE HIDRAULICO GRASA</t>
  </si>
  <si>
    <t xml:space="preserve">SERVICIO DE EMPAQUETAR MOTOR </t>
  </si>
  <si>
    <t xml:space="preserve">SERVICIO DE EMPAQUETAR SERVO TRANSMISION </t>
  </si>
  <si>
    <t xml:space="preserve">SUMINISTRO TERMINAL BRAZO DIRECCION </t>
  </si>
  <si>
    <t xml:space="preserve">SUMINISTRO DE NEUMATICO LLANTAS TRASERAS  Y MONTAJE </t>
  </si>
  <si>
    <t xml:space="preserve">ACEITES FILTROS </t>
  </si>
  <si>
    <t xml:space="preserve">TAPA AUXILIAR PARA RETRO EXCAVADORA </t>
  </si>
  <si>
    <t xml:space="preserve">SENSOR DE LA SERVO TRANSMISION </t>
  </si>
  <si>
    <t xml:space="preserve">ACEITE HIDRAULICO  PARA SISTEMA DE BOTELLAS </t>
  </si>
  <si>
    <t xml:space="preserve">ACEITE  MOTOR </t>
  </si>
  <si>
    <t>KIT DE DISCOS DE FRENO PARQUEO</t>
  </si>
  <si>
    <t xml:space="preserve">CELENOIDES SERVO TRANSMISION </t>
  </si>
  <si>
    <t>SUMINISTRO LLANTAS DELANTERAS</t>
  </si>
  <si>
    <t>SUMINISTRO DE ACEITE 15W40 HIDRAULICO</t>
  </si>
  <si>
    <t xml:space="preserve">SUMINISTRO MOTOR AIRE ACONDICIONADO </t>
  </si>
  <si>
    <t>SUMINISTOR  SISTEMA DE INYECCION CON 4 INYECTORES NUEVOS</t>
  </si>
  <si>
    <t>SUMINISTRO KIT DE VIDRIOS Y EMPAQUES DE CABINA</t>
  </si>
  <si>
    <t xml:space="preserve">EMPAQUE DEL CARTER MOTOR </t>
  </si>
  <si>
    <t>ALINEACION CARDAM</t>
  </si>
  <si>
    <t xml:space="preserve">SUMINISTRO DE 3 ELECTRO VALVULAS SERVO TRANSMISION </t>
  </si>
  <si>
    <t>SUMINISTRO PARTE ELECTRICA ARNES DEL MOTOR</t>
  </si>
  <si>
    <t>SUMINISTRO DE BATERIA</t>
  </si>
  <si>
    <t>SUMINISTRO CABLES DE BATERIA</t>
  </si>
  <si>
    <t>CARCASA FRENO DE PARQUEO</t>
  </si>
  <si>
    <t>SUMINISTRO BOMBA HIDRAULICA</t>
  </si>
  <si>
    <t xml:space="preserve">MANGUERAS HIDRAULICAS DE LOS GATOS </t>
  </si>
  <si>
    <t>EMPAQUETADURA GENERAL GATOS</t>
  </si>
  <si>
    <t>SERVICIO DE ESCANER</t>
  </si>
  <si>
    <t xml:space="preserve">RODILLOS DEL EJE DE LA DOBLE </t>
  </si>
  <si>
    <t xml:space="preserve">PINTURA GENERAL MAQUINA </t>
  </si>
  <si>
    <t xml:space="preserve">SUMINISTRO DE EMPAQUETADURAS  Y MANTENIMIENTO BANCO DE VALVULAS </t>
  </si>
  <si>
    <t xml:space="preserve">BOBINA Y ELEVADORES PARTE ELECTRICA </t>
  </si>
  <si>
    <t>SUMINISTRO ARNEX ELECTRICO</t>
  </si>
  <si>
    <t>SERVICIO DE INSTALACION ELECTRICA</t>
  </si>
  <si>
    <t xml:space="preserve">VALVULINA  PARA TRANSMISION </t>
  </si>
  <si>
    <t xml:space="preserve">MAGUERA HIDRAULICA PARA BOTELLA DE LEVANTE </t>
  </si>
  <si>
    <t xml:space="preserve">LIMPIADO CONTACTOS </t>
  </si>
  <si>
    <t xml:space="preserve">EMPAQUETADURA GATO HIDRAULICO O BOTELLA </t>
  </si>
  <si>
    <t>VALVULA RETORNO HIDRAULICO BOTELLA</t>
  </si>
  <si>
    <t xml:space="preserve">SUMINISTRO DE GASOLINA PARA LAVAR </t>
  </si>
  <si>
    <t xml:space="preserve">CABLEADO  DE STOP TRASEROS </t>
  </si>
  <si>
    <t>BATERIAS</t>
  </si>
  <si>
    <t xml:space="preserve">LUCES, EXPLORADORAS Y STOP, INTALACION ELECTRICA, MANO DE OBRA </t>
  </si>
  <si>
    <t>SUMINISTRO ORBITROL</t>
  </si>
  <si>
    <t>CAJA DE ORRIN</t>
  </si>
  <si>
    <t xml:space="preserve">REPUESTOS COMPRESOR AIRE FRENOS </t>
  </si>
  <si>
    <t>REPARACION BOTELLAS CENTRAL</t>
  </si>
  <si>
    <t xml:space="preserve">GASOLIONA PARA LAVAR </t>
  </si>
  <si>
    <t xml:space="preserve">MANTENIMIENTO GENERAL </t>
  </si>
  <si>
    <t xml:space="preserve">EMPAQUETAR BOTELLAS DELANTERAS </t>
  </si>
  <si>
    <t xml:space="preserve">LATONERIA Y PINTURA </t>
  </si>
  <si>
    <t>EMPAQUETADURA SERVOTRANSMISION</t>
  </si>
  <si>
    <t xml:space="preserve">RODILLOS CENTRALES TRANSMISION </t>
  </si>
  <si>
    <t>FILTRO ACEITE AIRE Y ENVIO</t>
  </si>
  <si>
    <t xml:space="preserve">ACEITE HIDRAULICO Y VALVULINA </t>
  </si>
  <si>
    <t xml:space="preserve">EMPAQUETADURA BANCO DE VALVULAS </t>
  </si>
  <si>
    <t xml:space="preserve">INSTALACION DE AIRE FRENOS </t>
  </si>
  <si>
    <t xml:space="preserve">SUMINISTRO EMPAQUETADURA BANCO DE VALVULAS, MANO DE OBRA </t>
  </si>
  <si>
    <t>ARNEX ELECTRICO BANCO DE VALVULAS</t>
  </si>
  <si>
    <t>CELENOIDES DEL SISTEMA HIDRAULICO</t>
  </si>
  <si>
    <t xml:space="preserve">SUMINISTRO EXOSTO </t>
  </si>
  <si>
    <t xml:space="preserve">ACEITE  PARA MOTOR </t>
  </si>
  <si>
    <t xml:space="preserve">BATERIAS </t>
  </si>
  <si>
    <t>VALVULINA  PARA EL SISTEMA DEL TANDEM</t>
  </si>
  <si>
    <t xml:space="preserve">ACEITE SERVO TRANSMISION </t>
  </si>
  <si>
    <t xml:space="preserve">TORNILLOS  PARA BOSINES LLANTAS </t>
  </si>
  <si>
    <t xml:space="preserve">MANTENIMIENTO DE TRANSMISIONES </t>
  </si>
  <si>
    <t xml:space="preserve">PLATO DE VALVULAS BOMBA HIDRAULICA </t>
  </si>
  <si>
    <t>BOMBA HIDRAULICA</t>
  </si>
  <si>
    <t xml:space="preserve">SERVICIO ENVIO REPUESTOS </t>
  </si>
  <si>
    <t>CONTROL DE MANDO CABINA</t>
  </si>
  <si>
    <t xml:space="preserve">EMPAQUETADURA MANDOS CABINA </t>
  </si>
  <si>
    <t xml:space="preserve">GASOLINA MECANICO SUMINISTRO GASOLINA PARA LAVAR REPUESTOS </t>
  </si>
  <si>
    <t xml:space="preserve">ACEITE MOTOR </t>
  </si>
  <si>
    <t xml:space="preserve">KIT REPARACION BOMBA </t>
  </si>
  <si>
    <t xml:space="preserve">SERVICIO REVISION CADENAS TANDEN </t>
  </si>
  <si>
    <t xml:space="preserve">SERVICIO MONTAJE SERVO TRANSMISION </t>
  </si>
  <si>
    <t xml:space="preserve">VALVULA PISTON DE MANDOS </t>
  </si>
  <si>
    <t>EJES DE LOS MANDOS CABINA</t>
  </si>
  <si>
    <t xml:space="preserve">ACEITE HIDRAULICO </t>
  </si>
  <si>
    <t xml:space="preserve">SERVICIO REVISION TORNAMEZA </t>
  </si>
  <si>
    <t>REPUESTOS TORNAMEZA PIÑOM TANDEN</t>
  </si>
  <si>
    <t>ACEITES TANDEN</t>
  </si>
  <si>
    <t>LAVAR MOTONIVELADORA ENGRASE  SERVICIO</t>
  </si>
  <si>
    <t>CORREA PLANTA O ALTERNADOR</t>
  </si>
  <si>
    <t>VLAVULA DE AIRE</t>
  </si>
  <si>
    <t>RACOR Y TORNILLOS</t>
  </si>
  <si>
    <t xml:space="preserve">TUBO AGUA RADIADOR </t>
  </si>
  <si>
    <t>MANGUERA AGUA Y ABRAZADERAS RADIADOR</t>
  </si>
  <si>
    <t xml:space="preserve">EMPAQUE MOTOR Y TAPA VALVULAS </t>
  </si>
  <si>
    <t>ORBITROL</t>
  </si>
  <si>
    <t xml:space="preserve">PIÑON ENGRANE DEL SISTEMA TANDEM Y REVISION TANDEM </t>
  </si>
  <si>
    <t>EMPAQUES TANDEM</t>
  </si>
  <si>
    <t>SERVICIO REVISION ALTERNADOR MANO DE OBRA</t>
  </si>
  <si>
    <t xml:space="preserve">MANO DE OBRA </t>
  </si>
  <si>
    <t>ACOPLES MANGUERAS</t>
  </si>
  <si>
    <t>ACEITE HIDRAULICO</t>
  </si>
  <si>
    <t xml:space="preserve">SERVICIO BAJAR SERVO TRANSMISION </t>
  </si>
  <si>
    <t>EMPAQUETADURA MANDOS SEALORING</t>
  </si>
  <si>
    <t xml:space="preserve">FILTROS AIRE PARA SISTEMA DE ADMISION </t>
  </si>
  <si>
    <t xml:space="preserve">TORNILLOES CULATA PARA MOTOR </t>
  </si>
  <si>
    <t>CORREAS MOTOR</t>
  </si>
  <si>
    <t>BOMBA DE ACEITE. RELOJES SERVO TEMPERATURA ACEITE</t>
  </si>
  <si>
    <t>ACEITE</t>
  </si>
  <si>
    <t>ENVIO DE REPUESTOS</t>
  </si>
  <si>
    <t>MANGUERA HIDRAULICA</t>
  </si>
  <si>
    <t xml:space="preserve">SUMINISTRO OVERHAUL MOTOR MOTONIVELADORA </t>
  </si>
  <si>
    <t>FABRICACION BUJES EN BRONCE</t>
  </si>
  <si>
    <t>FABRICAR TAPAS DE VALVULAS</t>
  </si>
  <si>
    <t>SUMINISTRO PANELAS BANCO DE VALVULAS CONTROL IZQUIERDO</t>
  </si>
  <si>
    <t xml:space="preserve">GARAFAS DE ACEITE 15W40 4 GARAFAS </t>
  </si>
  <si>
    <t>CAMBIO MDE ACEITE Y FILTROS MOTOR</t>
  </si>
  <si>
    <t>RODILLOS CENTRALES TAMDEN</t>
  </si>
  <si>
    <t xml:space="preserve">SELLO ESPEJO MOTOR </t>
  </si>
  <si>
    <t>CORREA PARA ALTERNADOR</t>
  </si>
  <si>
    <t>REPARACION DEL SISTEMA DE AIRE COMPRESOR FRENO</t>
  </si>
  <si>
    <t>RACORES Y TORNILLOS</t>
  </si>
  <si>
    <t xml:space="preserve">SUMINISTRO DEL ORVITROLL </t>
  </si>
  <si>
    <t>REPARACION DE ALTERNADOR</t>
  </si>
  <si>
    <t>TUBO DE AGUA DEL RADIADOR</t>
  </si>
  <si>
    <t>MANGUERA DEL AGUA DE RADIADOR</t>
  </si>
  <si>
    <t>EMPAQUE DE VALVULA TAPA VALVULA</t>
  </si>
  <si>
    <t>MANGUERAS HIDRAULICAS DE PRESION</t>
  </si>
  <si>
    <t>EMPAQUETADURA BOTELLAS DE TRASLACION</t>
  </si>
  <si>
    <t>PIÑONES DE ARRASTRE TANDEM</t>
  </si>
  <si>
    <t>PANELA DE BANCO DE VALVULA DERECHO</t>
  </si>
  <si>
    <t xml:space="preserve">VALVULA PISTOLA HIDRAULICA DE TORNAMEZA </t>
  </si>
  <si>
    <t xml:space="preserve">SERVICIO ELECTRICO INSTALACION </t>
  </si>
  <si>
    <t>CHANELAS DELANTERAS</t>
  </si>
  <si>
    <t>ARRANQUE MOTOR</t>
  </si>
  <si>
    <t>ALTERNADOR REPARACION</t>
  </si>
  <si>
    <t xml:space="preserve">VOLQUETA PLACA OSD 218   </t>
  </si>
  <si>
    <t>SAMC-01-2024</t>
  </si>
  <si>
    <t>BSA-007-2025</t>
  </si>
  <si>
    <t>VOLQUETA PLACA OSD 217</t>
  </si>
  <si>
    <t>VOLQUETA PLACA XXB 497</t>
  </si>
  <si>
    <t>BUSETA CHEVROLET PLACAS OSD 211</t>
  </si>
  <si>
    <t>CAMPERO TOYOTA PLACAS OSD 227</t>
  </si>
  <si>
    <t>RETROEXCAVADORA CASE 120</t>
  </si>
  <si>
    <t>CARGADOR KOMATSU W200-1</t>
  </si>
  <si>
    <t>MOTONIVELADORA CAT 120G</t>
  </si>
  <si>
    <t xml:space="preserve">DIAGNOSTICO </t>
  </si>
  <si>
    <t>1.1</t>
  </si>
  <si>
    <t>1.2</t>
  </si>
  <si>
    <t>BOLSA DE REPUESTOS O INSUMOS PARA MANTENIMIENTO PREVENTIVO Y/O CORRECTIVO</t>
  </si>
  <si>
    <t>1.3</t>
  </si>
  <si>
    <t>MANO DE OBRA PARA MANTENIMIENTO PREVENTIVO Y/O CORRECTIVO</t>
  </si>
  <si>
    <t>DESCRIPCIÓN</t>
  </si>
  <si>
    <t>VALOR UNITARIO</t>
  </si>
  <si>
    <t>ITEM</t>
  </si>
  <si>
    <t>2.1</t>
  </si>
  <si>
    <t>2.2</t>
  </si>
  <si>
    <t>2.3</t>
  </si>
  <si>
    <t>3.1</t>
  </si>
  <si>
    <t>3.2</t>
  </si>
  <si>
    <t>3.3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</si>
  <si>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</si>
  <si>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</si>
  <si>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</si>
  <si>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</si>
  <si>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</si>
  <si>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</si>
  <si>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</si>
  <si>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</si>
  <si>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</si>
  <si>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</si>
  <si>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</si>
  <si>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</si>
  <si>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</si>
  <si>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</si>
  <si>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</si>
  <si>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 xml:space="preserve">VALOR TOTAL </t>
  </si>
  <si>
    <t>VALOR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</si>
  <si>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</si>
  <si>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</si>
  <si>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</si>
  <si>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</si>
  <si>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</si>
  <si>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</si>
  <si>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</si>
  <si>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</si>
  <si>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</si>
  <si>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</si>
  <si>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</si>
  <si>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</si>
  <si>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</si>
  <si>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VALOR TOTAL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</si>
  <si>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</si>
  <si>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</si>
  <si>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</si>
  <si>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</si>
  <si>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</si>
  <si>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</si>
  <si>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</si>
  <si>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</si>
  <si>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</si>
  <si>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</si>
  <si>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</si>
  <si>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</si>
  <si>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</si>
  <si>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</si>
  <si>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</si>
  <si>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</si>
  <si>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</si>
  <si>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</si>
  <si>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</si>
  <si>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</si>
  <si>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</si>
  <si>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</si>
  <si>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</si>
  <si>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</si>
  <si>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</si>
  <si>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</si>
  <si>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</si>
  <si>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</si>
  <si>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</si>
  <si>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</si>
  <si>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</si>
  <si>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</si>
  <si>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</si>
  <si>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</si>
  <si>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</si>
  <si>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</si>
  <si>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</si>
  <si>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</si>
  <si>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</si>
  <si>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</si>
  <si>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</si>
  <si>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</si>
  <si>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</si>
  <si>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</si>
  <si>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</si>
  <si>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</si>
  <si>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</si>
  <si>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</si>
  <si>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</si>
  <si>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</si>
  <si>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</si>
  <si>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</si>
  <si>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8.42</t>
  </si>
  <si>
    <t>8.43</t>
  </si>
  <si>
    <t>8.44</t>
  </si>
  <si>
    <t>8.55</t>
  </si>
  <si>
    <t>8.56</t>
  </si>
  <si>
    <t>8.57</t>
  </si>
  <si>
    <t>8.58</t>
  </si>
  <si>
    <t>8.59</t>
  </si>
  <si>
    <t>8.60</t>
  </si>
  <si>
    <t>8.61</t>
  </si>
  <si>
    <t>8.62</t>
  </si>
  <si>
    <t>8.63</t>
  </si>
  <si>
    <t>8.64</t>
  </si>
  <si>
    <t>8.65</t>
  </si>
  <si>
    <t>8.66</t>
  </si>
  <si>
    <t>8.67</t>
  </si>
  <si>
    <t>8.68</t>
  </si>
  <si>
    <t>8.69</t>
  </si>
  <si>
    <t>8.70</t>
  </si>
  <si>
    <t>8.71</t>
  </si>
  <si>
    <t>8.72</t>
  </si>
  <si>
    <t>8.73</t>
  </si>
  <si>
    <t>8.74</t>
  </si>
  <si>
    <t>8.75</t>
  </si>
  <si>
    <t>8.76</t>
  </si>
  <si>
    <t>8.77</t>
  </si>
  <si>
    <t>8.78</t>
  </si>
  <si>
    <t>8.79</t>
  </si>
  <si>
    <t>8.80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</si>
  <si>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</si>
  <si>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</si>
  <si>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</si>
  <si>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</si>
  <si>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</si>
  <si>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</si>
  <si>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</si>
  <si>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</si>
  <si>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</si>
  <si>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</si>
  <si>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</si>
  <si>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</si>
  <si>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</si>
  <si>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</si>
  <si>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</si>
  <si>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</si>
  <si>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</si>
  <si>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</si>
  <si>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</si>
  <si>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</si>
  <si>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</si>
  <si>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</si>
  <si>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</si>
  <si>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</si>
  <si>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</si>
  <si>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</si>
  <si>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</si>
  <si>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</si>
  <si>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6.5</t>
  </si>
  <si>
    <t>6.9</t>
  </si>
  <si>
    <t>6.4</t>
  </si>
  <si>
    <t>6.6</t>
  </si>
  <si>
    <t>6.7</t>
  </si>
  <si>
    <t>6.8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</si>
  <si>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</si>
  <si>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</si>
  <si>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</si>
  <si>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</si>
  <si>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</si>
  <si>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</si>
  <si>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</si>
  <si>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</si>
  <si>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</si>
  <si>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</si>
  <si>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</si>
  <si>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</si>
  <si>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</si>
  <si>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</si>
  <si>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</si>
  <si>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</si>
  <si>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</si>
  <si>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</si>
  <si>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</si>
  <si>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</si>
  <si>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</si>
  <si>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</si>
  <si>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</si>
  <si>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</si>
  <si>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</si>
  <si>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</si>
  <si>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</si>
  <si>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</si>
  <si>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</si>
  <si>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</si>
  <si>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</si>
  <si>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</si>
  <si>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</si>
  <si>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</si>
  <si>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</si>
  <si>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</si>
  <si>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</si>
  <si>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</si>
  <si>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</si>
  <si>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</si>
  <si>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</si>
  <si>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</si>
  <si>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</si>
  <si>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</si>
  <si>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</si>
  <si>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</si>
  <si>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</si>
  <si>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</si>
  <si>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</si>
  <si>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</si>
  <si>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</si>
  <si>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</si>
  <si>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</si>
  <si>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</si>
  <si>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</si>
  <si>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</si>
  <si>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</si>
  <si>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</si>
  <si>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</si>
  <si>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</si>
  <si>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</si>
  <si>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</si>
  <si>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</si>
  <si>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</si>
  <si>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</si>
  <si>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</si>
  <si>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</si>
  <si>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</si>
  <si>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</si>
  <si>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</si>
  <si>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</si>
  <si>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</si>
  <si>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</si>
  <si>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</si>
  <si>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</si>
  <si>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</si>
  <si>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</si>
  <si>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</si>
  <si>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</si>
  <si>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</si>
  <si>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</si>
  <si>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VALOR UNITARIO PROMEDIO</t>
  </si>
  <si>
    <t>UNIDAD</t>
  </si>
  <si>
    <t>CANTIDAD</t>
  </si>
  <si>
    <t>GLB</t>
  </si>
  <si>
    <t>GLOBAL</t>
  </si>
  <si>
    <t>VALOR UNITARIO OFERTADO</t>
  </si>
  <si>
    <t>VALOR TOTAL OFERTADO</t>
  </si>
  <si>
    <t>VALOR A MONTO AGOTABLE</t>
  </si>
  <si>
    <t>FIRMA</t>
  </si>
  <si>
    <t>NOMBRE DEL PROPONENTE</t>
  </si>
  <si>
    <t>OFERTA ECONOMICA BSA-SAMC-007-2026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</si>
</sst>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2" xfId="0" applyBorder="1"/>
    <xf numFmtId="44" fontId="0" fillId="0" borderId="2" xfId="0" applyNumberFormat="1" applyBorder="1"/>
    <xf numFmtId="0" fontId="4" fillId="0" borderId="2" xfId="0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4" borderId="0" xfId="0" applyFill="1"/>
    <xf numFmtId="0" fontId="2" fillId="4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/>
    <xf numFmtId="0" fontId="6" fillId="0" borderId="0" xfId="0" applyFont="1"/>
    <xf numFmtId="44" fontId="6" fillId="0" borderId="7" xfId="0" applyNumberFormat="1" applyFont="1" applyBorder="1"/>
    <xf numFmtId="44" fontId="6" fillId="0" borderId="2" xfId="0" applyNumberFormat="1" applyFont="1" applyBorder="1"/>
    <xf numFmtId="0" fontId="7" fillId="0" borderId="1" xfId="0" applyFont="1" applyBorder="1" applyAlignment="1">
      <alignment horizontal="center" vertical="center"/>
    </xf>
    <xf numFmtId="0" fontId="6" fillId="0" borderId="4" xfId="0" applyFont="1" applyBorder="1"/>
    <xf numFmtId="42" fontId="6" fillId="0" borderId="2" xfId="1" applyFont="1" applyFill="1" applyBorder="1" applyAlignment="1">
      <alignment horizontal="center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left" wrapText="1"/>
    </xf>
    <xf numFmtId="44" fontId="6" fillId="3" borderId="7" xfId="0" applyNumberFormat="1" applyFont="1" applyFill="1" applyBorder="1"/>
    <xf numFmtId="0" fontId="6" fillId="0" borderId="4" xfId="0" applyFont="1" applyBorder="1" applyAlignment="1">
      <alignment horizontal="left"/>
    </xf>
    <xf numFmtId="42" fontId="9" fillId="0" borderId="2" xfId="1" applyFont="1" applyFill="1" applyBorder="1" applyAlignment="1">
      <alignment horizontal="right" wrapText="1"/>
    </xf>
    <xf numFmtId="42" fontId="6" fillId="0" borderId="2" xfId="1" applyFont="1" applyFill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/>
    </xf>
    <xf numFmtId="42" fontId="8" fillId="0" borderId="2" xfId="1" applyFont="1" applyFill="1" applyBorder="1" applyAlignment="1">
      <alignment horizontal="center"/>
    </xf>
    <xf numFmtId="42" fontId="9" fillId="0" borderId="2" xfId="1" applyFont="1" applyFill="1" applyBorder="1" applyAlignment="1">
      <alignment horizontal="center" wrapText="1"/>
    </xf>
    <xf numFmtId="0" fontId="6" fillId="0" borderId="5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42" fontId="7" fillId="0" borderId="2" xfId="1" applyFont="1" applyFill="1" applyBorder="1" applyAlignment="1">
      <alignment horizontal="center" wrapText="1"/>
    </xf>
    <xf numFmtId="42" fontId="7" fillId="0" borderId="2" xfId="1" applyFont="1" applyFill="1" applyBorder="1" applyAlignment="1">
      <alignment horizontal="right" wrapText="1"/>
    </xf>
    <xf numFmtId="42" fontId="9" fillId="2" borderId="2" xfId="1" applyFont="1" applyFill="1" applyBorder="1" applyAlignment="1">
      <alignment horizontal="right" wrapText="1"/>
    </xf>
    <xf numFmtId="42" fontId="9" fillId="0" borderId="2" xfId="1" applyFont="1" applyBorder="1" applyAlignment="1">
      <alignment horizontal="right" wrapText="1"/>
    </xf>
    <xf numFmtId="42" fontId="9" fillId="0" borderId="2" xfId="1" applyFont="1" applyFill="1" applyBorder="1" applyAlignment="1">
      <alignment horizontal="right"/>
    </xf>
    <xf numFmtId="0" fontId="6" fillId="0" borderId="6" xfId="0" applyFont="1" applyBorder="1" applyAlignment="1">
      <alignment wrapText="1"/>
    </xf>
    <xf numFmtId="0" fontId="8" fillId="0" borderId="4" xfId="0" applyFont="1" applyBorder="1" applyAlignment="1">
      <alignment horizontal="right" wrapText="1"/>
    </xf>
    <xf numFmtId="0" fontId="8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2" borderId="4" xfId="0" applyFont="1" applyFill="1" applyBorder="1"/>
    <xf numFmtId="0" fontId="6" fillId="0" borderId="2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42" fontId="7" fillId="0" borderId="2" xfId="1" applyFont="1" applyBorder="1" applyAlignment="1">
      <alignment horizontal="center" wrapText="1"/>
    </xf>
    <xf numFmtId="44" fontId="6" fillId="0" borderId="0" xfId="0" applyNumberFormat="1" applyFont="1"/>
    <xf numFmtId="0" fontId="6" fillId="0" borderId="0" xfId="0" applyFont="1" applyAlignment="1">
      <alignment horizontal="right"/>
    </xf>
    <xf numFmtId="0" fontId="7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44" fontId="8" fillId="4" borderId="7" xfId="0" applyNumberFormat="1" applyFont="1" applyFill="1" applyBorder="1" applyAlignment="1">
      <alignment horizontal="center" vertical="center"/>
    </xf>
    <xf numFmtId="44" fontId="8" fillId="4" borderId="2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7" fillId="5" borderId="3" xfId="0" applyFont="1" applyFill="1" applyBorder="1" applyAlignment="1">
      <alignment wrapText="1"/>
    </xf>
    <xf numFmtId="0" fontId="7" fillId="5" borderId="2" xfId="0" applyFont="1" applyFill="1" applyBorder="1" applyAlignment="1">
      <alignment horizontal="center" wrapText="1"/>
    </xf>
    <xf numFmtId="44" fontId="6" fillId="5" borderId="7" xfId="0" applyNumberFormat="1" applyFont="1" applyFill="1" applyBorder="1"/>
    <xf numFmtId="44" fontId="6" fillId="5" borderId="2" xfId="0" applyNumberFormat="1" applyFont="1" applyFill="1" applyBorder="1"/>
    <xf numFmtId="0" fontId="6" fillId="5" borderId="0" xfId="0" applyFont="1" applyFill="1"/>
    <xf numFmtId="0" fontId="6" fillId="5" borderId="2" xfId="0" applyFont="1" applyFill="1" applyBorder="1"/>
    <xf numFmtId="0" fontId="7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5" borderId="8" xfId="0" applyFont="1" applyFill="1" applyBorder="1" applyAlignment="1">
      <alignment horizontal="left"/>
    </xf>
    <xf numFmtId="42" fontId="9" fillId="5" borderId="2" xfId="1" applyFont="1" applyFill="1" applyBorder="1" applyAlignment="1">
      <alignment horizontal="right" wrapText="1"/>
    </xf>
    <xf numFmtId="0" fontId="7" fillId="5" borderId="0" xfId="0" applyFont="1" applyFill="1" applyAlignment="1">
      <alignment horizontal="left"/>
    </xf>
    <xf numFmtId="0" fontId="7" fillId="5" borderId="8" xfId="0" applyFont="1" applyFill="1" applyBorder="1" applyAlignment="1">
      <alignment horizontal="left" wrapText="1"/>
    </xf>
    <xf numFmtId="44" fontId="4" fillId="0" borderId="4" xfId="0" applyNumberFormat="1" applyFont="1" applyFill="1" applyBorder="1" applyAlignment="1">
      <alignment horizontal="center" vertical="center" wrapText="1"/>
    </xf>
    <xf numFmtId="44" fontId="4" fillId="0" borderId="4" xfId="1" applyNumberFormat="1" applyFont="1" applyFill="1" applyBorder="1" applyAlignment="1">
      <alignment horizontal="center" vertical="center"/>
    </xf>
    <xf numFmtId="44" fontId="5" fillId="0" borderId="4" xfId="1" applyNumberFormat="1" applyFont="1" applyFill="1" applyBorder="1" applyAlignment="1">
      <alignment horizontal="right" vertical="center" wrapText="1"/>
    </xf>
    <xf numFmtId="44" fontId="4" fillId="0" borderId="4" xfId="1" applyNumberFormat="1" applyFont="1" applyFill="1" applyBorder="1" applyAlignment="1">
      <alignment horizontal="right" vertical="center" wrapText="1"/>
    </xf>
    <xf numFmtId="44" fontId="3" fillId="0" borderId="4" xfId="1" applyNumberFormat="1" applyFont="1" applyFill="1" applyBorder="1" applyAlignment="1">
      <alignment horizontal="right" vertical="center" wrapText="1"/>
    </xf>
    <xf numFmtId="44" fontId="5" fillId="0" borderId="4" xfId="1" applyNumberFormat="1" applyFont="1" applyFill="1" applyBorder="1" applyAlignment="1">
      <alignment horizontal="center" vertical="center" wrapText="1"/>
    </xf>
    <xf numFmtId="44" fontId="2" fillId="0" borderId="4" xfId="1" applyNumberFormat="1" applyFont="1" applyFill="1" applyBorder="1" applyAlignment="1">
      <alignment horizontal="right" vertical="center" wrapText="1"/>
    </xf>
    <xf numFmtId="44" fontId="5" fillId="2" borderId="4" xfId="1" applyNumberFormat="1" applyFont="1" applyFill="1" applyBorder="1" applyAlignment="1">
      <alignment horizontal="right" vertical="center" wrapText="1"/>
    </xf>
    <xf numFmtId="44" fontId="2" fillId="0" borderId="4" xfId="1" applyNumberFormat="1" applyFont="1" applyFill="1" applyBorder="1" applyAlignment="1">
      <alignment horizontal="center" vertical="center" wrapText="1"/>
    </xf>
    <xf numFmtId="44" fontId="5" fillId="0" borderId="4" xfId="1" applyNumberFormat="1" applyFont="1" applyBorder="1" applyAlignment="1">
      <alignment horizontal="right" vertical="center" wrapText="1"/>
    </xf>
    <xf numFmtId="44" fontId="5" fillId="0" borderId="4" xfId="1" applyNumberFormat="1" applyFont="1" applyFill="1" applyBorder="1" applyAlignment="1">
      <alignment horizontal="right" vertical="center"/>
    </xf>
    <xf numFmtId="44" fontId="0" fillId="0" borderId="4" xfId="0" applyNumberFormat="1" applyBorder="1" applyAlignment="1">
      <alignment vertical="center"/>
    </xf>
    <xf numFmtId="44" fontId="2" fillId="0" borderId="4" xfId="1" applyNumberFormat="1" applyFont="1" applyBorder="1" applyAlignment="1">
      <alignment horizontal="center" vertical="center" wrapText="1"/>
    </xf>
    <xf numFmtId="44" fontId="5" fillId="0" borderId="0" xfId="1" applyNumberFormat="1" applyFont="1" applyBorder="1" applyAlignment="1">
      <alignment horizontal="right" vertical="center" wrapText="1"/>
    </xf>
    <xf numFmtId="44" fontId="0" fillId="0" borderId="0" xfId="0" applyNumberFormat="1" applyBorder="1" applyAlignment="1">
      <alignment vertical="center"/>
    </xf>
    <xf numFmtId="44" fontId="2" fillId="0" borderId="4" xfId="1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" fillId="0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44" fontId="4" fillId="0" borderId="4" xfId="0" applyNumberFormat="1" applyFont="1" applyFill="1" applyBorder="1" applyAlignment="1">
      <alignment vertical="center"/>
    </xf>
    <xf numFmtId="44" fontId="4" fillId="0" borderId="4" xfId="0" applyNumberFormat="1" applyFont="1" applyFill="1" applyBorder="1" applyAlignment="1">
      <alignment vertical="center" wrapText="1"/>
    </xf>
    <xf numFmtId="44" fontId="4" fillId="0" borderId="4" xfId="0" applyNumberFormat="1" applyFont="1" applyFill="1" applyBorder="1" applyAlignment="1">
      <alignment horizontal="left" vertical="center" wrapText="1"/>
    </xf>
    <xf numFmtId="44" fontId="4" fillId="0" borderId="4" xfId="0" applyNumberFormat="1" applyFont="1" applyFill="1" applyBorder="1" applyAlignment="1">
      <alignment horizontal="left" vertical="center"/>
    </xf>
    <xf numFmtId="44" fontId="3" fillId="0" borderId="4" xfId="0" applyNumberFormat="1" applyFont="1" applyFill="1" applyBorder="1" applyAlignment="1">
      <alignment horizontal="right" vertical="center"/>
    </xf>
    <xf numFmtId="44" fontId="4" fillId="0" borderId="5" xfId="0" applyNumberFormat="1" applyFont="1" applyFill="1" applyBorder="1" applyAlignment="1">
      <alignment horizontal="left" vertical="center"/>
    </xf>
    <xf numFmtId="44" fontId="2" fillId="0" borderId="8" xfId="0" applyNumberFormat="1" applyFont="1" applyFill="1" applyBorder="1" applyAlignment="1">
      <alignment horizontal="left" vertical="center"/>
    </xf>
    <xf numFmtId="44" fontId="4" fillId="0" borderId="0" xfId="0" applyNumberFormat="1" applyFont="1" applyFill="1" applyBorder="1" applyAlignment="1">
      <alignment vertical="center" wrapText="1"/>
    </xf>
    <xf numFmtId="44" fontId="2" fillId="0" borderId="0" xfId="0" applyNumberFormat="1" applyFont="1" applyFill="1" applyAlignment="1">
      <alignment horizontal="left" vertical="center"/>
    </xf>
    <xf numFmtId="44" fontId="2" fillId="0" borderId="8" xfId="0" applyNumberFormat="1" applyFont="1" applyFill="1" applyBorder="1" applyAlignment="1">
      <alignment horizontal="left" vertical="center" wrapText="1"/>
    </xf>
    <xf numFmtId="44" fontId="3" fillId="0" borderId="2" xfId="0" applyNumberFormat="1" applyFont="1" applyFill="1" applyBorder="1" applyAlignment="1">
      <alignment horizontal="center" vertical="center"/>
    </xf>
    <xf numFmtId="44" fontId="0" fillId="0" borderId="0" xfId="0" applyNumberFormat="1" applyFill="1" applyAlignment="1">
      <alignment vertical="center"/>
    </xf>
    <xf numFmtId="0" fontId="0" fillId="0" borderId="1" xfId="0" applyBorder="1"/>
    <xf numFmtId="44" fontId="0" fillId="0" borderId="1" xfId="0" applyNumberFormat="1" applyBorder="1"/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44" fontId="4" fillId="0" borderId="0" xfId="0" applyNumberFormat="1" applyFont="1" applyFill="1" applyBorder="1" applyAlignment="1">
      <alignment horizontal="right" vertical="center"/>
    </xf>
    <xf numFmtId="0" fontId="0" fillId="0" borderId="0" xfId="0" applyBorder="1"/>
    <xf numFmtId="44" fontId="0" fillId="0" borderId="0" xfId="0" applyNumberForma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4" fontId="0" fillId="0" borderId="0" xfId="0" applyNumberFormat="1" applyFill="1" applyBorder="1" applyAlignment="1">
      <alignment vertical="center"/>
    </xf>
    <xf numFmtId="44" fontId="10" fillId="0" borderId="2" xfId="0" applyNumberFormat="1" applyFont="1" applyBorder="1"/>
    <xf numFmtId="0" fontId="4" fillId="6" borderId="2" xfId="0" applyFont="1" applyFill="1" applyBorder="1" applyAlignment="1">
      <alignment horizontal="center" vertical="center"/>
    </xf>
    <xf numFmtId="44" fontId="4" fillId="6" borderId="2" xfId="0" applyNumberFormat="1" applyFont="1" applyFill="1" applyBorder="1" applyAlignment="1">
      <alignment horizontal="right" vertical="center"/>
    </xf>
    <xf numFmtId="44" fontId="5" fillId="6" borderId="2" xfId="1" applyNumberFormat="1" applyFont="1" applyFill="1" applyBorder="1" applyAlignment="1">
      <alignment horizontal="right" vertical="center" wrapText="1"/>
    </xf>
    <xf numFmtId="0" fontId="7" fillId="5" borderId="2" xfId="0" applyFont="1" applyFill="1" applyBorder="1" applyAlignment="1">
      <alignment horizontal="left" wrapText="1"/>
    </xf>
    <xf numFmtId="0" fontId="3" fillId="6" borderId="2" xfId="0" applyFont="1" applyFill="1" applyBorder="1" applyAlignment="1">
      <alignment horizontal="center" vertical="center"/>
    </xf>
    <xf numFmtId="44" fontId="10" fillId="6" borderId="2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44" fontId="0" fillId="0" borderId="4" xfId="0" applyNumberFormat="1" applyBorder="1" applyAlignment="1">
      <alignment horizontal="center"/>
    </xf>
    <xf numFmtId="44" fontId="0" fillId="0" borderId="7" xfId="0" applyNumberFormat="1" applyBorder="1" applyAlignment="1">
      <alignment horizontal="center"/>
    </xf>
    <xf numFmtId="0" fontId="2" fillId="4" borderId="9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wrapText="1"/>
    </xf>
    <xf numFmtId="44" fontId="2" fillId="4" borderId="9" xfId="0" applyNumberFormat="1" applyFont="1" applyFill="1" applyBorder="1" applyAlignment="1">
      <alignment horizontal="center" vertical="center" wrapText="1"/>
    </xf>
    <xf numFmtId="44" fontId="2" fillId="4" borderId="1" xfId="0" applyNumberFormat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topLeftCell="A235" zoomScaleNormal="100" workbookViewId="0">
      <selection sqref="A1:H249"/>
    </sheetView>
  </sheetViews>
  <sheetFormatPr baseColWidth="10" defaultRowHeight="12.75" x14ac:dyDescent="0.2"/>
  <cols>
    <col min="1" max="1" width="8.42578125" style="26" customWidth="1"/>
    <col min="2" max="2" width="93.28515625" style="26" customWidth="1"/>
    <col min="3" max="3" width="17.28515625" style="25" hidden="1" customWidth="1"/>
    <col min="4" max="4" width="15" style="57" hidden="1" customWidth="1"/>
    <col min="5" max="5" width="14.7109375" style="57" hidden="1" customWidth="1"/>
    <col min="6" max="6" width="0" style="26" hidden="1" customWidth="1"/>
    <col min="7" max="8" width="11.42578125" style="73"/>
    <col min="9" max="16384" width="11.42578125" style="26"/>
  </cols>
  <sheetData>
    <row r="1" spans="1:8" ht="15.75" customHeight="1" x14ac:dyDescent="0.2">
      <c r="A1" s="59" t="s">
        <v>247</v>
      </c>
      <c r="B1" s="59" t="s">
        <v>245</v>
      </c>
      <c r="C1" s="60" t="s">
        <v>270</v>
      </c>
      <c r="D1" s="61" t="s">
        <v>230</v>
      </c>
      <c r="E1" s="62" t="s">
        <v>231</v>
      </c>
      <c r="F1" s="63"/>
      <c r="G1" s="60" t="s">
        <v>482</v>
      </c>
      <c r="H1" s="60" t="s">
        <v>483</v>
      </c>
    </row>
    <row r="2" spans="1:8" s="69" customFormat="1" x14ac:dyDescent="0.2">
      <c r="A2" s="64">
        <v>1</v>
      </c>
      <c r="B2" s="65" t="s">
        <v>229</v>
      </c>
      <c r="C2" s="66"/>
      <c r="D2" s="67"/>
      <c r="E2" s="68"/>
      <c r="G2" s="72"/>
      <c r="H2" s="72"/>
    </row>
    <row r="3" spans="1:8" x14ac:dyDescent="0.2">
      <c r="A3" s="29" t="s">
        <v>240</v>
      </c>
      <c r="B3" s="30" t="s">
        <v>0</v>
      </c>
      <c r="C3" s="31">
        <v>666000</v>
      </c>
      <c r="D3" s="27">
        <v>0</v>
      </c>
      <c r="E3" s="28">
        <v>0</v>
      </c>
      <c r="G3" s="73" t="s">
        <v>485</v>
      </c>
      <c r="H3" s="73">
        <v>1</v>
      </c>
    </row>
    <row r="4" spans="1:8" x14ac:dyDescent="0.2">
      <c r="A4" s="29" t="s">
        <v>241</v>
      </c>
      <c r="B4" s="30" t="s">
        <v>1</v>
      </c>
      <c r="C4" s="31">
        <v>4500000</v>
      </c>
      <c r="D4" s="27">
        <v>0</v>
      </c>
      <c r="E4" s="28">
        <v>0</v>
      </c>
      <c r="G4" s="73" t="s">
        <v>485</v>
      </c>
      <c r="H4" s="73">
        <v>1</v>
      </c>
    </row>
    <row r="5" spans="1:8" x14ac:dyDescent="0.2">
      <c r="A5" s="29" t="s">
        <v>243</v>
      </c>
      <c r="B5" s="32" t="s">
        <v>2</v>
      </c>
      <c r="C5" s="31">
        <v>34570865</v>
      </c>
      <c r="D5" s="27">
        <v>0</v>
      </c>
      <c r="E5" s="28">
        <v>0</v>
      </c>
      <c r="G5" s="73" t="s">
        <v>485</v>
      </c>
      <c r="H5" s="73">
        <v>1</v>
      </c>
    </row>
    <row r="6" spans="1:8" x14ac:dyDescent="0.2">
      <c r="A6" s="29" t="s">
        <v>271</v>
      </c>
      <c r="B6" s="33" t="s">
        <v>3</v>
      </c>
      <c r="C6" s="31">
        <v>3150000</v>
      </c>
      <c r="D6" s="34">
        <v>0</v>
      </c>
      <c r="E6" s="28">
        <v>0</v>
      </c>
      <c r="G6" s="73" t="s">
        <v>485</v>
      </c>
      <c r="H6" s="73">
        <v>1</v>
      </c>
    </row>
    <row r="7" spans="1:8" x14ac:dyDescent="0.2">
      <c r="A7" s="29" t="s">
        <v>272</v>
      </c>
      <c r="B7" s="32" t="s">
        <v>4</v>
      </c>
      <c r="C7" s="31">
        <v>2610000</v>
      </c>
      <c r="D7" s="27">
        <v>743872</v>
      </c>
      <c r="E7" s="28">
        <v>0</v>
      </c>
      <c r="G7" s="73" t="s">
        <v>485</v>
      </c>
      <c r="H7" s="73">
        <v>1</v>
      </c>
    </row>
    <row r="8" spans="1:8" x14ac:dyDescent="0.2">
      <c r="A8" s="29" t="s">
        <v>273</v>
      </c>
      <c r="B8" s="35" t="s">
        <v>5</v>
      </c>
      <c r="C8" s="31">
        <v>4500000</v>
      </c>
      <c r="D8" s="27">
        <v>0</v>
      </c>
      <c r="E8" s="28">
        <v>0</v>
      </c>
      <c r="G8" s="73" t="s">
        <v>485</v>
      </c>
      <c r="H8" s="73">
        <v>1</v>
      </c>
    </row>
    <row r="9" spans="1:8" x14ac:dyDescent="0.2">
      <c r="A9" s="29" t="s">
        <v>274</v>
      </c>
      <c r="B9" s="30" t="s">
        <v>6</v>
      </c>
      <c r="C9" s="36">
        <v>5922000</v>
      </c>
      <c r="D9" s="27">
        <v>0</v>
      </c>
      <c r="E9" s="28">
        <v>0</v>
      </c>
      <c r="G9" s="73" t="s">
        <v>485</v>
      </c>
      <c r="H9" s="73">
        <v>1</v>
      </c>
    </row>
    <row r="10" spans="1:8" x14ac:dyDescent="0.2">
      <c r="A10" s="29" t="s">
        <v>275</v>
      </c>
      <c r="B10" s="30" t="s">
        <v>7</v>
      </c>
      <c r="C10" s="36">
        <v>2488000</v>
      </c>
      <c r="D10" s="27">
        <v>0</v>
      </c>
      <c r="E10" s="28">
        <v>0</v>
      </c>
      <c r="G10" s="73" t="s">
        <v>485</v>
      </c>
      <c r="H10" s="73">
        <v>1</v>
      </c>
    </row>
    <row r="11" spans="1:8" x14ac:dyDescent="0.2">
      <c r="A11" s="29" t="s">
        <v>276</v>
      </c>
      <c r="B11" s="30" t="s">
        <v>8</v>
      </c>
      <c r="C11" s="37">
        <v>54000</v>
      </c>
      <c r="D11" s="27">
        <v>0</v>
      </c>
      <c r="E11" s="28">
        <v>0</v>
      </c>
      <c r="G11" s="73" t="s">
        <v>485</v>
      </c>
      <c r="H11" s="73">
        <v>1</v>
      </c>
    </row>
    <row r="12" spans="1:8" x14ac:dyDescent="0.2">
      <c r="A12" s="29" t="s">
        <v>277</v>
      </c>
      <c r="B12" s="35" t="s">
        <v>9</v>
      </c>
      <c r="C12" s="37">
        <v>540000</v>
      </c>
      <c r="D12" s="27">
        <v>0</v>
      </c>
      <c r="E12" s="28">
        <v>0</v>
      </c>
      <c r="G12" s="73" t="s">
        <v>485</v>
      </c>
      <c r="H12" s="73">
        <v>1</v>
      </c>
    </row>
    <row r="13" spans="1:8" x14ac:dyDescent="0.2">
      <c r="A13" s="29" t="s">
        <v>278</v>
      </c>
      <c r="B13" s="33" t="s">
        <v>10</v>
      </c>
      <c r="C13" s="31">
        <v>360000</v>
      </c>
      <c r="D13" s="27">
        <v>0</v>
      </c>
      <c r="E13" s="28">
        <v>0</v>
      </c>
      <c r="G13" s="73" t="s">
        <v>485</v>
      </c>
      <c r="H13" s="73">
        <v>1</v>
      </c>
    </row>
    <row r="14" spans="1:8" x14ac:dyDescent="0.2">
      <c r="A14" s="29" t="s">
        <v>279</v>
      </c>
      <c r="B14" s="33" t="s">
        <v>11</v>
      </c>
      <c r="C14" s="31">
        <v>423000</v>
      </c>
      <c r="D14" s="27">
        <v>0</v>
      </c>
      <c r="E14" s="28">
        <v>0</v>
      </c>
      <c r="G14" s="73" t="s">
        <v>485</v>
      </c>
      <c r="H14" s="73">
        <v>1</v>
      </c>
    </row>
    <row r="15" spans="1:8" x14ac:dyDescent="0.2">
      <c r="A15" s="29" t="s">
        <v>280</v>
      </c>
      <c r="B15" s="33" t="s">
        <v>12</v>
      </c>
      <c r="C15" s="31">
        <v>773460</v>
      </c>
      <c r="D15" s="27">
        <v>0</v>
      </c>
      <c r="E15" s="28">
        <v>0</v>
      </c>
      <c r="G15" s="73" t="s">
        <v>485</v>
      </c>
      <c r="H15" s="73">
        <v>1</v>
      </c>
    </row>
    <row r="16" spans="1:8" x14ac:dyDescent="0.2">
      <c r="A16" s="29" t="s">
        <v>281</v>
      </c>
      <c r="B16" s="33" t="s">
        <v>13</v>
      </c>
      <c r="C16" s="31">
        <v>1150000</v>
      </c>
      <c r="D16" s="27">
        <v>0</v>
      </c>
      <c r="E16" s="28">
        <v>0</v>
      </c>
      <c r="G16" s="73" t="s">
        <v>485</v>
      </c>
      <c r="H16" s="73">
        <v>1</v>
      </c>
    </row>
    <row r="17" spans="1:8" x14ac:dyDescent="0.2">
      <c r="A17" s="29" t="s">
        <v>282</v>
      </c>
      <c r="B17" s="33" t="s">
        <v>14</v>
      </c>
      <c r="C17" s="37">
        <v>614469</v>
      </c>
      <c r="D17" s="27">
        <v>0</v>
      </c>
      <c r="E17" s="28">
        <v>0</v>
      </c>
      <c r="G17" s="73" t="s">
        <v>485</v>
      </c>
      <c r="H17" s="73">
        <v>1</v>
      </c>
    </row>
    <row r="18" spans="1:8" x14ac:dyDescent="0.2">
      <c r="A18" s="29" t="s">
        <v>283</v>
      </c>
      <c r="B18" s="33" t="s">
        <v>15</v>
      </c>
      <c r="C18" s="37">
        <v>2928000</v>
      </c>
      <c r="D18" s="34">
        <v>0</v>
      </c>
      <c r="E18" s="28">
        <v>0</v>
      </c>
      <c r="G18" s="73" t="s">
        <v>485</v>
      </c>
      <c r="H18" s="73">
        <v>1</v>
      </c>
    </row>
    <row r="19" spans="1:8" hidden="1" x14ac:dyDescent="0.2">
      <c r="A19" s="38"/>
      <c r="B19" s="39" t="s">
        <v>16</v>
      </c>
      <c r="C19" s="40">
        <f>+SUM(C3:C18)</f>
        <v>65249794</v>
      </c>
      <c r="D19" s="27">
        <f ca="1">SUM(D3:D19)</f>
        <v>0</v>
      </c>
      <c r="E19" s="28"/>
    </row>
    <row r="20" spans="1:8" s="69" customFormat="1" x14ac:dyDescent="0.2">
      <c r="A20" s="71">
        <v>2</v>
      </c>
      <c r="B20" s="137" t="s">
        <v>232</v>
      </c>
      <c r="C20" s="137"/>
      <c r="D20" s="67"/>
      <c r="E20" s="68"/>
      <c r="G20" s="72"/>
      <c r="H20" s="72"/>
    </row>
    <row r="21" spans="1:8" x14ac:dyDescent="0.2">
      <c r="A21" s="38" t="s">
        <v>248</v>
      </c>
      <c r="B21" s="30" t="s">
        <v>17</v>
      </c>
      <c r="C21" s="36">
        <v>2488000</v>
      </c>
      <c r="D21" s="27"/>
      <c r="E21" s="28"/>
      <c r="G21" s="73" t="s">
        <v>485</v>
      </c>
      <c r="H21" s="73">
        <v>1</v>
      </c>
    </row>
    <row r="22" spans="1:8" x14ac:dyDescent="0.2">
      <c r="A22" s="38" t="s">
        <v>249</v>
      </c>
      <c r="B22" s="35" t="s">
        <v>18</v>
      </c>
      <c r="C22" s="41">
        <v>13356000</v>
      </c>
      <c r="D22" s="27"/>
      <c r="E22" s="28"/>
      <c r="G22" s="73" t="s">
        <v>485</v>
      </c>
      <c r="H22" s="73">
        <v>1</v>
      </c>
    </row>
    <row r="23" spans="1:8" x14ac:dyDescent="0.2">
      <c r="A23" s="38" t="s">
        <v>250</v>
      </c>
      <c r="B23" s="35" t="s">
        <v>19</v>
      </c>
      <c r="C23" s="41">
        <v>144000</v>
      </c>
      <c r="D23" s="27"/>
      <c r="E23" s="28"/>
      <c r="G23" s="73" t="s">
        <v>485</v>
      </c>
      <c r="H23" s="73">
        <v>1</v>
      </c>
    </row>
    <row r="24" spans="1:8" x14ac:dyDescent="0.2">
      <c r="A24" s="38" t="s">
        <v>285</v>
      </c>
      <c r="B24" s="30" t="s">
        <v>8</v>
      </c>
      <c r="C24" s="37">
        <v>54000</v>
      </c>
      <c r="D24" s="27"/>
      <c r="E24" s="28"/>
      <c r="G24" s="73" t="s">
        <v>485</v>
      </c>
      <c r="H24" s="73">
        <v>1</v>
      </c>
    </row>
    <row r="25" spans="1:8" x14ac:dyDescent="0.2">
      <c r="A25" s="38" t="s">
        <v>286</v>
      </c>
      <c r="B25" s="35" t="s">
        <v>20</v>
      </c>
      <c r="C25" s="37">
        <v>540000</v>
      </c>
      <c r="D25" s="27"/>
      <c r="E25" s="28"/>
      <c r="G25" s="73" t="s">
        <v>485</v>
      </c>
      <c r="H25" s="73">
        <v>1</v>
      </c>
    </row>
    <row r="26" spans="1:8" x14ac:dyDescent="0.2">
      <c r="A26" s="38" t="s">
        <v>287</v>
      </c>
      <c r="B26" s="35" t="s">
        <v>21</v>
      </c>
      <c r="C26" s="41">
        <v>5040000</v>
      </c>
      <c r="D26" s="27"/>
      <c r="E26" s="28"/>
      <c r="G26" s="73" t="s">
        <v>485</v>
      </c>
      <c r="H26" s="73">
        <v>1</v>
      </c>
    </row>
    <row r="27" spans="1:8" x14ac:dyDescent="0.2">
      <c r="A27" s="38" t="s">
        <v>288</v>
      </c>
      <c r="B27" s="35" t="s">
        <v>22</v>
      </c>
      <c r="C27" s="41">
        <v>1399000</v>
      </c>
      <c r="D27" s="27"/>
      <c r="E27" s="28"/>
      <c r="G27" s="73" t="s">
        <v>485</v>
      </c>
      <c r="H27" s="73">
        <v>1</v>
      </c>
    </row>
    <row r="28" spans="1:8" x14ac:dyDescent="0.2">
      <c r="A28" s="38" t="s">
        <v>289</v>
      </c>
      <c r="B28" s="35" t="s">
        <v>23</v>
      </c>
      <c r="C28" s="41">
        <v>396000</v>
      </c>
      <c r="D28" s="27"/>
      <c r="E28" s="28"/>
      <c r="G28" s="73" t="s">
        <v>485</v>
      </c>
      <c r="H28" s="73">
        <v>1</v>
      </c>
    </row>
    <row r="29" spans="1:8" x14ac:dyDescent="0.2">
      <c r="A29" s="38" t="s">
        <v>290</v>
      </c>
      <c r="B29" s="32" t="s">
        <v>24</v>
      </c>
      <c r="C29" s="41">
        <v>2888000</v>
      </c>
      <c r="D29" s="27"/>
      <c r="E29" s="28"/>
      <c r="G29" s="73" t="s">
        <v>485</v>
      </c>
      <c r="H29" s="73">
        <v>1</v>
      </c>
    </row>
    <row r="30" spans="1:8" x14ac:dyDescent="0.2">
      <c r="A30" s="38" t="s">
        <v>291</v>
      </c>
      <c r="B30" s="35" t="s">
        <v>25</v>
      </c>
      <c r="C30" s="41">
        <v>773460</v>
      </c>
      <c r="D30" s="27"/>
      <c r="E30" s="28"/>
      <c r="G30" s="73" t="s">
        <v>485</v>
      </c>
      <c r="H30" s="73">
        <v>1</v>
      </c>
    </row>
    <row r="31" spans="1:8" x14ac:dyDescent="0.2">
      <c r="A31" s="38" t="s">
        <v>292</v>
      </c>
      <c r="B31" s="35" t="s">
        <v>26</v>
      </c>
      <c r="C31" s="41">
        <v>198000</v>
      </c>
      <c r="D31" s="27"/>
      <c r="E31" s="28"/>
      <c r="G31" s="73" t="s">
        <v>485</v>
      </c>
      <c r="H31" s="73">
        <v>1</v>
      </c>
    </row>
    <row r="32" spans="1:8" x14ac:dyDescent="0.2">
      <c r="A32" s="38" t="s">
        <v>293</v>
      </c>
      <c r="B32" s="35" t="s">
        <v>27</v>
      </c>
      <c r="C32" s="41">
        <v>1170000</v>
      </c>
      <c r="D32" s="27"/>
      <c r="E32" s="28"/>
      <c r="G32" s="73" t="s">
        <v>485</v>
      </c>
      <c r="H32" s="73">
        <v>1</v>
      </c>
    </row>
    <row r="33" spans="1:8" x14ac:dyDescent="0.2">
      <c r="A33" s="38" t="s">
        <v>294</v>
      </c>
      <c r="B33" s="35" t="s">
        <v>28</v>
      </c>
      <c r="C33" s="41">
        <v>270000</v>
      </c>
      <c r="D33" s="27"/>
      <c r="E33" s="28"/>
      <c r="G33" s="73" t="s">
        <v>485</v>
      </c>
      <c r="H33" s="73">
        <v>1</v>
      </c>
    </row>
    <row r="34" spans="1:8" x14ac:dyDescent="0.2">
      <c r="A34" s="38" t="s">
        <v>295</v>
      </c>
      <c r="B34" s="35" t="s">
        <v>29</v>
      </c>
      <c r="C34" s="41">
        <v>936000</v>
      </c>
      <c r="D34" s="27"/>
      <c r="E34" s="28"/>
      <c r="G34" s="73" t="s">
        <v>485</v>
      </c>
      <c r="H34" s="73">
        <v>1</v>
      </c>
    </row>
    <row r="35" spans="1:8" x14ac:dyDescent="0.2">
      <c r="A35" s="38" t="s">
        <v>296</v>
      </c>
      <c r="B35" s="42" t="s">
        <v>30</v>
      </c>
      <c r="C35" s="41">
        <v>5400000</v>
      </c>
      <c r="D35" s="27"/>
      <c r="E35" s="28"/>
      <c r="G35" s="73" t="s">
        <v>485</v>
      </c>
      <c r="H35" s="73">
        <v>1</v>
      </c>
    </row>
    <row r="36" spans="1:8" x14ac:dyDescent="0.2">
      <c r="A36" s="38" t="s">
        <v>297</v>
      </c>
      <c r="B36" s="42" t="s">
        <v>31</v>
      </c>
      <c r="C36" s="41">
        <v>614469</v>
      </c>
      <c r="D36" s="27"/>
      <c r="E36" s="28"/>
      <c r="G36" s="73" t="s">
        <v>485</v>
      </c>
      <c r="H36" s="73">
        <v>1</v>
      </c>
    </row>
    <row r="37" spans="1:8" x14ac:dyDescent="0.2">
      <c r="A37" s="38" t="s">
        <v>298</v>
      </c>
      <c r="B37" s="33" t="s">
        <v>32</v>
      </c>
      <c r="C37" s="37">
        <v>2928000</v>
      </c>
      <c r="D37" s="27"/>
      <c r="E37" s="28"/>
      <c r="G37" s="73" t="s">
        <v>485</v>
      </c>
      <c r="H37" s="73">
        <v>1</v>
      </c>
    </row>
    <row r="38" spans="1:8" hidden="1" x14ac:dyDescent="0.2">
      <c r="A38" s="43"/>
      <c r="B38" s="39" t="s">
        <v>16</v>
      </c>
      <c r="C38" s="44">
        <f>+SUM(C21:C37)</f>
        <v>38594929</v>
      </c>
      <c r="D38" s="27"/>
      <c r="E38" s="28"/>
    </row>
    <row r="39" spans="1:8" s="69" customFormat="1" x14ac:dyDescent="0.2">
      <c r="A39" s="71">
        <v>3</v>
      </c>
      <c r="B39" s="137" t="s">
        <v>233</v>
      </c>
      <c r="C39" s="137"/>
      <c r="D39" s="67"/>
      <c r="E39" s="68"/>
      <c r="G39" s="72"/>
      <c r="H39" s="72"/>
    </row>
    <row r="40" spans="1:8" x14ac:dyDescent="0.2">
      <c r="A40" s="38" t="s">
        <v>251</v>
      </c>
      <c r="B40" s="30" t="s">
        <v>33</v>
      </c>
      <c r="C40" s="37">
        <v>5922000</v>
      </c>
      <c r="D40" s="27"/>
      <c r="E40" s="28"/>
      <c r="G40" s="73" t="s">
        <v>485</v>
      </c>
      <c r="H40" s="73">
        <v>1</v>
      </c>
    </row>
    <row r="41" spans="1:8" x14ac:dyDescent="0.2">
      <c r="A41" s="38" t="s">
        <v>252</v>
      </c>
      <c r="B41" s="33" t="s">
        <v>34</v>
      </c>
      <c r="C41" s="41">
        <v>2160000</v>
      </c>
      <c r="D41" s="27"/>
      <c r="E41" s="28"/>
      <c r="G41" s="73" t="s">
        <v>485</v>
      </c>
      <c r="H41" s="73">
        <v>1</v>
      </c>
    </row>
    <row r="42" spans="1:8" x14ac:dyDescent="0.2">
      <c r="A42" s="38" t="s">
        <v>253</v>
      </c>
      <c r="B42" s="30" t="s">
        <v>35</v>
      </c>
      <c r="C42" s="36">
        <v>504000</v>
      </c>
      <c r="D42" s="27"/>
      <c r="E42" s="28"/>
      <c r="G42" s="73" t="s">
        <v>485</v>
      </c>
      <c r="H42" s="73">
        <v>1</v>
      </c>
    </row>
    <row r="43" spans="1:8" x14ac:dyDescent="0.2">
      <c r="A43" s="38" t="s">
        <v>468</v>
      </c>
      <c r="B43" s="30" t="s">
        <v>36</v>
      </c>
      <c r="C43" s="36">
        <v>590000</v>
      </c>
      <c r="D43" s="27"/>
      <c r="E43" s="28"/>
      <c r="G43" s="73" t="s">
        <v>485</v>
      </c>
      <c r="H43" s="73">
        <v>1</v>
      </c>
    </row>
    <row r="44" spans="1:8" x14ac:dyDescent="0.2">
      <c r="A44" s="38" t="s">
        <v>469</v>
      </c>
      <c r="B44" s="30" t="s">
        <v>37</v>
      </c>
      <c r="C44" s="36">
        <v>297000</v>
      </c>
      <c r="D44" s="27"/>
      <c r="E44" s="28"/>
      <c r="G44" s="73" t="s">
        <v>485</v>
      </c>
      <c r="H44" s="73">
        <v>1</v>
      </c>
    </row>
    <row r="45" spans="1:8" x14ac:dyDescent="0.2">
      <c r="A45" s="38" t="s">
        <v>470</v>
      </c>
      <c r="B45" s="30" t="s">
        <v>38</v>
      </c>
      <c r="C45" s="36">
        <v>189000</v>
      </c>
      <c r="D45" s="27"/>
      <c r="E45" s="28"/>
      <c r="G45" s="73" t="s">
        <v>485</v>
      </c>
      <c r="H45" s="73">
        <v>1</v>
      </c>
    </row>
    <row r="46" spans="1:8" x14ac:dyDescent="0.2">
      <c r="A46" s="38" t="s">
        <v>471</v>
      </c>
      <c r="B46" s="30" t="s">
        <v>39</v>
      </c>
      <c r="C46" s="37">
        <v>450000</v>
      </c>
      <c r="D46" s="27"/>
      <c r="E46" s="28"/>
      <c r="G46" s="73" t="s">
        <v>485</v>
      </c>
      <c r="H46" s="73">
        <v>1</v>
      </c>
    </row>
    <row r="47" spans="1:8" x14ac:dyDescent="0.2">
      <c r="A47" s="38" t="s">
        <v>472</v>
      </c>
      <c r="B47" s="30" t="s">
        <v>8</v>
      </c>
      <c r="C47" s="37">
        <v>54000</v>
      </c>
      <c r="D47" s="27"/>
      <c r="E47" s="28"/>
      <c r="G47" s="73" t="s">
        <v>485</v>
      </c>
      <c r="H47" s="73">
        <v>1</v>
      </c>
    </row>
    <row r="48" spans="1:8" x14ac:dyDescent="0.2">
      <c r="A48" s="38" t="s">
        <v>473</v>
      </c>
      <c r="B48" s="35" t="s">
        <v>40</v>
      </c>
      <c r="C48" s="37">
        <v>540000</v>
      </c>
      <c r="D48" s="27"/>
      <c r="E48" s="28"/>
      <c r="G48" s="73" t="s">
        <v>485</v>
      </c>
      <c r="H48" s="73">
        <v>1</v>
      </c>
    </row>
    <row r="49" spans="1:8" x14ac:dyDescent="0.2">
      <c r="A49" s="38" t="s">
        <v>474</v>
      </c>
      <c r="B49" s="30" t="s">
        <v>41</v>
      </c>
      <c r="C49" s="37">
        <v>2520000</v>
      </c>
      <c r="D49" s="27"/>
      <c r="E49" s="28"/>
      <c r="G49" s="73" t="s">
        <v>485</v>
      </c>
      <c r="H49" s="73">
        <v>1</v>
      </c>
    </row>
    <row r="50" spans="1:8" x14ac:dyDescent="0.2">
      <c r="A50" s="38" t="s">
        <v>475</v>
      </c>
      <c r="B50" s="32" t="s">
        <v>42</v>
      </c>
      <c r="C50" s="37">
        <v>4430000</v>
      </c>
      <c r="D50" s="27"/>
      <c r="E50" s="28"/>
      <c r="G50" s="73" t="s">
        <v>485</v>
      </c>
      <c r="H50" s="73">
        <v>1</v>
      </c>
    </row>
    <row r="51" spans="1:8" x14ac:dyDescent="0.2">
      <c r="A51" s="38" t="s">
        <v>476</v>
      </c>
      <c r="B51" s="32" t="s">
        <v>43</v>
      </c>
      <c r="C51" s="37">
        <v>1844313</v>
      </c>
      <c r="D51" s="27"/>
      <c r="E51" s="28"/>
      <c r="G51" s="73" t="s">
        <v>485</v>
      </c>
      <c r="H51" s="73">
        <v>1</v>
      </c>
    </row>
    <row r="52" spans="1:8" x14ac:dyDescent="0.2">
      <c r="A52" s="38" t="s">
        <v>477</v>
      </c>
      <c r="B52" s="32" t="s">
        <v>44</v>
      </c>
      <c r="C52" s="37">
        <v>315000</v>
      </c>
      <c r="D52" s="27"/>
      <c r="E52" s="28"/>
      <c r="G52" s="73" t="s">
        <v>485</v>
      </c>
      <c r="H52" s="73">
        <v>1</v>
      </c>
    </row>
    <row r="53" spans="1:8" x14ac:dyDescent="0.2">
      <c r="A53" s="38" t="s">
        <v>478</v>
      </c>
      <c r="B53" s="32" t="s">
        <v>12</v>
      </c>
      <c r="C53" s="37">
        <v>773460</v>
      </c>
      <c r="D53" s="27"/>
      <c r="E53" s="28"/>
      <c r="G53" s="73" t="s">
        <v>485</v>
      </c>
      <c r="H53" s="73">
        <v>1</v>
      </c>
    </row>
    <row r="54" spans="1:8" x14ac:dyDescent="0.2">
      <c r="A54" s="38" t="s">
        <v>479</v>
      </c>
      <c r="B54" s="32" t="s">
        <v>45</v>
      </c>
      <c r="C54" s="37">
        <v>198000</v>
      </c>
      <c r="D54" s="27"/>
      <c r="E54" s="28"/>
      <c r="G54" s="73" t="s">
        <v>485</v>
      </c>
      <c r="H54" s="73">
        <v>1</v>
      </c>
    </row>
    <row r="55" spans="1:8" x14ac:dyDescent="0.2">
      <c r="A55" s="38" t="s">
        <v>480</v>
      </c>
      <c r="B55" s="33" t="s">
        <v>46</v>
      </c>
      <c r="C55" s="37">
        <v>2928000</v>
      </c>
      <c r="D55" s="27"/>
      <c r="E55" s="28"/>
      <c r="G55" s="73" t="s">
        <v>485</v>
      </c>
      <c r="H55" s="73">
        <v>1</v>
      </c>
    </row>
    <row r="56" spans="1:8" hidden="1" x14ac:dyDescent="0.2">
      <c r="A56" s="25"/>
      <c r="B56" s="30"/>
      <c r="C56" s="45">
        <f>+SUM(C40:C55)</f>
        <v>23714773</v>
      </c>
      <c r="D56" s="27"/>
      <c r="E56" s="28"/>
    </row>
    <row r="57" spans="1:8" s="69" customFormat="1" x14ac:dyDescent="0.2">
      <c r="A57" s="71">
        <v>4</v>
      </c>
      <c r="B57" s="137" t="s">
        <v>234</v>
      </c>
      <c r="C57" s="137"/>
      <c r="D57" s="67"/>
      <c r="E57" s="68"/>
      <c r="G57" s="72"/>
      <c r="H57" s="72"/>
    </row>
    <row r="58" spans="1:8" x14ac:dyDescent="0.2">
      <c r="A58" s="38" t="s">
        <v>254</v>
      </c>
      <c r="B58" s="30" t="s">
        <v>47</v>
      </c>
      <c r="C58" s="36">
        <v>252000</v>
      </c>
      <c r="D58" s="27"/>
      <c r="E58" s="28"/>
      <c r="G58" s="73" t="s">
        <v>485</v>
      </c>
      <c r="H58" s="73">
        <v>1</v>
      </c>
    </row>
    <row r="59" spans="1:8" x14ac:dyDescent="0.2">
      <c r="A59" s="38" t="s">
        <v>255</v>
      </c>
      <c r="B59" s="35" t="s">
        <v>48</v>
      </c>
      <c r="C59" s="36">
        <v>360000</v>
      </c>
      <c r="D59" s="27"/>
      <c r="E59" s="28"/>
      <c r="G59" s="73" t="s">
        <v>485</v>
      </c>
      <c r="H59" s="73">
        <v>1</v>
      </c>
    </row>
    <row r="60" spans="1:8" x14ac:dyDescent="0.2">
      <c r="A60" s="38" t="s">
        <v>256</v>
      </c>
      <c r="B60" s="35" t="s">
        <v>49</v>
      </c>
      <c r="C60" s="36">
        <v>2664000</v>
      </c>
      <c r="D60" s="27"/>
      <c r="E60" s="28"/>
      <c r="G60" s="73" t="s">
        <v>485</v>
      </c>
      <c r="H60" s="73">
        <v>1</v>
      </c>
    </row>
    <row r="61" spans="1:8" x14ac:dyDescent="0.2">
      <c r="A61" s="38" t="s">
        <v>439</v>
      </c>
      <c r="B61" s="35" t="s">
        <v>50</v>
      </c>
      <c r="C61" s="36">
        <v>324000</v>
      </c>
      <c r="D61" s="27"/>
      <c r="E61" s="28"/>
      <c r="G61" s="73" t="s">
        <v>485</v>
      </c>
      <c r="H61" s="73">
        <v>1</v>
      </c>
    </row>
    <row r="62" spans="1:8" x14ac:dyDescent="0.2">
      <c r="A62" s="38" t="s">
        <v>440</v>
      </c>
      <c r="B62" s="35" t="s">
        <v>51</v>
      </c>
      <c r="C62" s="36">
        <v>313000</v>
      </c>
      <c r="D62" s="27"/>
      <c r="E62" s="28"/>
      <c r="G62" s="73" t="s">
        <v>485</v>
      </c>
      <c r="H62" s="73">
        <v>1</v>
      </c>
    </row>
    <row r="63" spans="1:8" x14ac:dyDescent="0.2">
      <c r="A63" s="38" t="s">
        <v>441</v>
      </c>
      <c r="B63" s="35" t="s">
        <v>52</v>
      </c>
      <c r="C63" s="36">
        <v>234000</v>
      </c>
      <c r="D63" s="27"/>
      <c r="E63" s="28"/>
      <c r="G63" s="73" t="s">
        <v>485</v>
      </c>
      <c r="H63" s="73">
        <v>1</v>
      </c>
    </row>
    <row r="64" spans="1:8" x14ac:dyDescent="0.2">
      <c r="A64" s="38" t="s">
        <v>442</v>
      </c>
      <c r="B64" s="35" t="s">
        <v>53</v>
      </c>
      <c r="C64" s="36">
        <v>1023200</v>
      </c>
      <c r="D64" s="27"/>
      <c r="E64" s="28"/>
      <c r="G64" s="73" t="s">
        <v>485</v>
      </c>
      <c r="H64" s="73">
        <v>1</v>
      </c>
    </row>
    <row r="65" spans="1:8" x14ac:dyDescent="0.2">
      <c r="A65" s="38" t="s">
        <v>443</v>
      </c>
      <c r="B65" s="35" t="s">
        <v>54</v>
      </c>
      <c r="C65" s="36">
        <v>900000</v>
      </c>
      <c r="D65" s="27"/>
      <c r="E65" s="28"/>
      <c r="G65" s="73" t="s">
        <v>485</v>
      </c>
      <c r="H65" s="73">
        <v>1</v>
      </c>
    </row>
    <row r="66" spans="1:8" x14ac:dyDescent="0.2">
      <c r="A66" s="38" t="s">
        <v>444</v>
      </c>
      <c r="B66" s="35" t="s">
        <v>55</v>
      </c>
      <c r="C66" s="36">
        <v>1393000</v>
      </c>
      <c r="D66" s="27"/>
      <c r="E66" s="28"/>
      <c r="G66" s="73" t="s">
        <v>485</v>
      </c>
      <c r="H66" s="73">
        <v>1</v>
      </c>
    </row>
    <row r="67" spans="1:8" x14ac:dyDescent="0.2">
      <c r="A67" s="38" t="s">
        <v>445</v>
      </c>
      <c r="B67" s="32" t="s">
        <v>56</v>
      </c>
      <c r="C67" s="46">
        <v>1658570</v>
      </c>
      <c r="D67" s="27"/>
      <c r="E67" s="28"/>
      <c r="G67" s="73" t="s">
        <v>485</v>
      </c>
      <c r="H67" s="73">
        <v>1</v>
      </c>
    </row>
    <row r="68" spans="1:8" x14ac:dyDescent="0.2">
      <c r="A68" s="38" t="s">
        <v>446</v>
      </c>
      <c r="B68" s="35" t="s">
        <v>57</v>
      </c>
      <c r="C68" s="46">
        <v>1658570</v>
      </c>
      <c r="D68" s="27"/>
      <c r="E68" s="28"/>
      <c r="G68" s="73" t="s">
        <v>485</v>
      </c>
      <c r="H68" s="73">
        <v>1</v>
      </c>
    </row>
    <row r="69" spans="1:8" x14ac:dyDescent="0.2">
      <c r="A69" s="38" t="s">
        <v>447</v>
      </c>
      <c r="B69" s="35" t="s">
        <v>58</v>
      </c>
      <c r="C69" s="46">
        <v>300000</v>
      </c>
      <c r="D69" s="27"/>
      <c r="E69" s="28"/>
      <c r="G69" s="73" t="s">
        <v>485</v>
      </c>
      <c r="H69" s="73">
        <v>1</v>
      </c>
    </row>
    <row r="70" spans="1:8" x14ac:dyDescent="0.2">
      <c r="A70" s="38" t="s">
        <v>448</v>
      </c>
      <c r="B70" s="35" t="s">
        <v>59</v>
      </c>
      <c r="C70" s="46">
        <v>270000</v>
      </c>
      <c r="D70" s="27"/>
      <c r="E70" s="28"/>
      <c r="G70" s="73" t="s">
        <v>485</v>
      </c>
      <c r="H70" s="73">
        <v>1</v>
      </c>
    </row>
    <row r="71" spans="1:8" x14ac:dyDescent="0.2">
      <c r="A71" s="38" t="s">
        <v>449</v>
      </c>
      <c r="B71" s="33" t="s">
        <v>60</v>
      </c>
      <c r="C71" s="46">
        <v>2458570</v>
      </c>
      <c r="D71" s="27"/>
      <c r="E71" s="28"/>
      <c r="G71" s="73" t="s">
        <v>485</v>
      </c>
      <c r="H71" s="73">
        <v>1</v>
      </c>
    </row>
    <row r="72" spans="1:8" x14ac:dyDescent="0.2">
      <c r="A72" s="38" t="s">
        <v>450</v>
      </c>
      <c r="B72" s="35" t="s">
        <v>61</v>
      </c>
      <c r="C72" s="46">
        <v>396000</v>
      </c>
      <c r="D72" s="27"/>
      <c r="E72" s="28"/>
      <c r="G72" s="73" t="s">
        <v>485</v>
      </c>
      <c r="H72" s="73">
        <v>1</v>
      </c>
    </row>
    <row r="73" spans="1:8" x14ac:dyDescent="0.2">
      <c r="A73" s="38" t="s">
        <v>451</v>
      </c>
      <c r="B73" s="35" t="s">
        <v>62</v>
      </c>
      <c r="C73" s="46">
        <v>705600</v>
      </c>
      <c r="D73" s="27"/>
      <c r="E73" s="28"/>
      <c r="G73" s="73" t="s">
        <v>485</v>
      </c>
      <c r="H73" s="73">
        <v>1</v>
      </c>
    </row>
    <row r="74" spans="1:8" x14ac:dyDescent="0.2">
      <c r="A74" s="38" t="s">
        <v>452</v>
      </c>
      <c r="B74" s="35" t="s">
        <v>63</v>
      </c>
      <c r="C74" s="46">
        <v>2264000</v>
      </c>
      <c r="D74" s="27"/>
      <c r="E74" s="28"/>
      <c r="G74" s="73" t="s">
        <v>485</v>
      </c>
      <c r="H74" s="73">
        <v>1</v>
      </c>
    </row>
    <row r="75" spans="1:8" x14ac:dyDescent="0.2">
      <c r="A75" s="38" t="s">
        <v>453</v>
      </c>
      <c r="B75" s="35" t="s">
        <v>64</v>
      </c>
      <c r="C75" s="46">
        <v>1657570</v>
      </c>
      <c r="D75" s="27"/>
      <c r="E75" s="28"/>
      <c r="G75" s="73" t="s">
        <v>485</v>
      </c>
      <c r="H75" s="73">
        <v>1</v>
      </c>
    </row>
    <row r="76" spans="1:8" x14ac:dyDescent="0.2">
      <c r="A76" s="38" t="s">
        <v>454</v>
      </c>
      <c r="B76" s="35" t="s">
        <v>65</v>
      </c>
      <c r="C76" s="46">
        <v>1400000</v>
      </c>
      <c r="D76" s="27"/>
      <c r="E76" s="28"/>
      <c r="G76" s="73" t="s">
        <v>485</v>
      </c>
      <c r="H76" s="73">
        <v>1</v>
      </c>
    </row>
    <row r="77" spans="1:8" x14ac:dyDescent="0.2">
      <c r="A77" s="38" t="s">
        <v>455</v>
      </c>
      <c r="B77" s="35" t="s">
        <v>66</v>
      </c>
      <c r="C77" s="46">
        <v>346000</v>
      </c>
      <c r="D77" s="27"/>
      <c r="E77" s="28"/>
      <c r="G77" s="73" t="s">
        <v>485</v>
      </c>
      <c r="H77" s="73">
        <v>1</v>
      </c>
    </row>
    <row r="78" spans="1:8" x14ac:dyDescent="0.2">
      <c r="A78" s="38" t="s">
        <v>456</v>
      </c>
      <c r="B78" s="35" t="s">
        <v>67</v>
      </c>
      <c r="C78" s="46">
        <v>1658570</v>
      </c>
      <c r="D78" s="27"/>
      <c r="E78" s="28"/>
      <c r="G78" s="73" t="s">
        <v>485</v>
      </c>
      <c r="H78" s="73">
        <v>1</v>
      </c>
    </row>
    <row r="79" spans="1:8" x14ac:dyDescent="0.2">
      <c r="A79" s="38" t="s">
        <v>457</v>
      </c>
      <c r="B79" s="35" t="s">
        <v>68</v>
      </c>
      <c r="C79" s="46">
        <v>200000</v>
      </c>
      <c r="D79" s="27"/>
      <c r="E79" s="28"/>
      <c r="G79" s="73" t="s">
        <v>485</v>
      </c>
      <c r="H79" s="73">
        <v>1</v>
      </c>
    </row>
    <row r="80" spans="1:8" x14ac:dyDescent="0.2">
      <c r="A80" s="38" t="s">
        <v>458</v>
      </c>
      <c r="B80" s="35" t="s">
        <v>69</v>
      </c>
      <c r="C80" s="46">
        <v>324000</v>
      </c>
      <c r="D80" s="27"/>
      <c r="E80" s="28"/>
      <c r="G80" s="73" t="s">
        <v>485</v>
      </c>
      <c r="H80" s="73">
        <v>1</v>
      </c>
    </row>
    <row r="81" spans="1:8" x14ac:dyDescent="0.2">
      <c r="A81" s="38" t="s">
        <v>459</v>
      </c>
      <c r="B81" s="35" t="s">
        <v>70</v>
      </c>
      <c r="C81" s="46">
        <v>325000</v>
      </c>
      <c r="D81" s="27"/>
      <c r="E81" s="28"/>
      <c r="G81" s="73" t="s">
        <v>485</v>
      </c>
      <c r="H81" s="73">
        <v>1</v>
      </c>
    </row>
    <row r="82" spans="1:8" x14ac:dyDescent="0.2">
      <c r="A82" s="38" t="s">
        <v>460</v>
      </c>
      <c r="B82" s="35" t="s">
        <v>71</v>
      </c>
      <c r="C82" s="46">
        <v>104400</v>
      </c>
      <c r="D82" s="27"/>
      <c r="E82" s="28"/>
      <c r="G82" s="73" t="s">
        <v>485</v>
      </c>
      <c r="H82" s="73">
        <v>1</v>
      </c>
    </row>
    <row r="83" spans="1:8" x14ac:dyDescent="0.2">
      <c r="A83" s="38" t="s">
        <v>461</v>
      </c>
      <c r="B83" s="35" t="s">
        <v>72</v>
      </c>
      <c r="C83" s="46">
        <v>1658570</v>
      </c>
      <c r="D83" s="27"/>
      <c r="E83" s="28"/>
      <c r="G83" s="73" t="s">
        <v>485</v>
      </c>
      <c r="H83" s="73">
        <v>1</v>
      </c>
    </row>
    <row r="84" spans="1:8" x14ac:dyDescent="0.2">
      <c r="A84" s="38" t="s">
        <v>462</v>
      </c>
      <c r="B84" s="35" t="s">
        <v>73</v>
      </c>
      <c r="C84" s="46">
        <v>420000</v>
      </c>
      <c r="D84" s="27"/>
      <c r="E84" s="28"/>
      <c r="G84" s="73" t="s">
        <v>485</v>
      </c>
      <c r="H84" s="73">
        <v>1</v>
      </c>
    </row>
    <row r="85" spans="1:8" x14ac:dyDescent="0.2">
      <c r="A85" s="38" t="s">
        <v>463</v>
      </c>
      <c r="B85" s="35" t="s">
        <v>74</v>
      </c>
      <c r="C85" s="46">
        <v>350000</v>
      </c>
      <c r="D85" s="27"/>
      <c r="E85" s="28"/>
      <c r="G85" s="73" t="s">
        <v>485</v>
      </c>
      <c r="H85" s="73">
        <v>1</v>
      </c>
    </row>
    <row r="86" spans="1:8" x14ac:dyDescent="0.2">
      <c r="A86" s="38" t="s">
        <v>464</v>
      </c>
      <c r="B86" s="35" t="s">
        <v>75</v>
      </c>
      <c r="C86" s="46">
        <v>1658570</v>
      </c>
      <c r="D86" s="27"/>
      <c r="E86" s="28"/>
      <c r="G86" s="73" t="s">
        <v>485</v>
      </c>
      <c r="H86" s="73">
        <v>1</v>
      </c>
    </row>
    <row r="87" spans="1:8" x14ac:dyDescent="0.2">
      <c r="A87" s="38" t="s">
        <v>465</v>
      </c>
      <c r="B87" s="35" t="s">
        <v>76</v>
      </c>
      <c r="C87" s="36">
        <v>774000</v>
      </c>
      <c r="D87" s="27"/>
      <c r="E87" s="28"/>
      <c r="G87" s="73" t="s">
        <v>485</v>
      </c>
      <c r="H87" s="73">
        <v>1</v>
      </c>
    </row>
    <row r="88" spans="1:8" x14ac:dyDescent="0.2">
      <c r="A88" s="38" t="s">
        <v>466</v>
      </c>
      <c r="B88" s="35" t="s">
        <v>12</v>
      </c>
      <c r="C88" s="36">
        <v>773460</v>
      </c>
      <c r="D88" s="27"/>
      <c r="E88" s="28"/>
      <c r="G88" s="73" t="s">
        <v>485</v>
      </c>
      <c r="H88" s="73">
        <v>1</v>
      </c>
    </row>
    <row r="89" spans="1:8" x14ac:dyDescent="0.2">
      <c r="A89" s="38" t="s">
        <v>467</v>
      </c>
      <c r="B89" s="35" t="s">
        <v>77</v>
      </c>
      <c r="C89" s="36">
        <v>2800000</v>
      </c>
      <c r="D89" s="27"/>
      <c r="E89" s="28"/>
      <c r="G89" s="73" t="s">
        <v>485</v>
      </c>
      <c r="H89" s="73">
        <v>1</v>
      </c>
    </row>
    <row r="90" spans="1:8" hidden="1" x14ac:dyDescent="0.2">
      <c r="A90" s="38"/>
      <c r="B90" s="39" t="s">
        <v>16</v>
      </c>
      <c r="C90" s="45">
        <f>+SUM(C58:C89)</f>
        <v>31624650</v>
      </c>
      <c r="D90" s="27"/>
      <c r="E90" s="28"/>
    </row>
    <row r="91" spans="1:8" s="69" customFormat="1" x14ac:dyDescent="0.2">
      <c r="A91" s="71">
        <v>5</v>
      </c>
      <c r="B91" s="74" t="s">
        <v>235</v>
      </c>
      <c r="C91" s="75"/>
      <c r="D91" s="67"/>
      <c r="E91" s="68"/>
      <c r="G91" s="72"/>
      <c r="H91" s="72"/>
    </row>
    <row r="92" spans="1:8" x14ac:dyDescent="0.2">
      <c r="A92" s="38" t="s">
        <v>257</v>
      </c>
      <c r="B92" s="30" t="s">
        <v>78</v>
      </c>
      <c r="C92" s="36">
        <v>2091000</v>
      </c>
      <c r="D92" s="27"/>
      <c r="E92" s="28"/>
      <c r="G92" s="73" t="s">
        <v>485</v>
      </c>
      <c r="H92" s="73">
        <v>1</v>
      </c>
    </row>
    <row r="93" spans="1:8" x14ac:dyDescent="0.2">
      <c r="A93" s="38" t="s">
        <v>258</v>
      </c>
      <c r="B93" s="30" t="s">
        <v>12</v>
      </c>
      <c r="C93" s="36">
        <v>504000</v>
      </c>
      <c r="D93" s="27"/>
      <c r="E93" s="28"/>
      <c r="G93" s="73" t="s">
        <v>485</v>
      </c>
      <c r="H93" s="73">
        <v>1</v>
      </c>
    </row>
    <row r="94" spans="1:8" x14ac:dyDescent="0.2">
      <c r="A94" s="38" t="s">
        <v>259</v>
      </c>
      <c r="B94" s="30" t="s">
        <v>79</v>
      </c>
      <c r="C94" s="36">
        <v>180000</v>
      </c>
      <c r="D94" s="27"/>
      <c r="E94" s="28"/>
      <c r="G94" s="73" t="s">
        <v>485</v>
      </c>
      <c r="H94" s="73">
        <v>1</v>
      </c>
    </row>
    <row r="95" spans="1:8" x14ac:dyDescent="0.2">
      <c r="A95" s="38" t="s">
        <v>430</v>
      </c>
      <c r="B95" s="30" t="s">
        <v>80</v>
      </c>
      <c r="C95" s="36">
        <v>1260000</v>
      </c>
      <c r="D95" s="27"/>
      <c r="E95" s="28"/>
      <c r="G95" s="73" t="s">
        <v>485</v>
      </c>
      <c r="H95" s="73">
        <v>1</v>
      </c>
    </row>
    <row r="96" spans="1:8" x14ac:dyDescent="0.2">
      <c r="A96" s="38" t="s">
        <v>431</v>
      </c>
      <c r="B96" s="30" t="s">
        <v>81</v>
      </c>
      <c r="C96" s="36">
        <v>1656000</v>
      </c>
      <c r="D96" s="27"/>
      <c r="E96" s="28"/>
      <c r="G96" s="73" t="s">
        <v>485</v>
      </c>
      <c r="H96" s="73">
        <v>1</v>
      </c>
    </row>
    <row r="97" spans="1:8" x14ac:dyDescent="0.2">
      <c r="A97" s="38" t="s">
        <v>432</v>
      </c>
      <c r="B97" s="30" t="s">
        <v>82</v>
      </c>
      <c r="C97" s="36">
        <v>1404000</v>
      </c>
      <c r="D97" s="27"/>
      <c r="E97" s="28"/>
      <c r="G97" s="73" t="s">
        <v>485</v>
      </c>
      <c r="H97" s="73">
        <v>1</v>
      </c>
    </row>
    <row r="98" spans="1:8" x14ac:dyDescent="0.2">
      <c r="A98" s="38" t="s">
        <v>433</v>
      </c>
      <c r="B98" s="30" t="s">
        <v>83</v>
      </c>
      <c r="C98" s="36">
        <v>216000</v>
      </c>
      <c r="D98" s="27"/>
      <c r="E98" s="28"/>
      <c r="G98" s="73" t="s">
        <v>485</v>
      </c>
      <c r="H98" s="73">
        <v>1</v>
      </c>
    </row>
    <row r="99" spans="1:8" x14ac:dyDescent="0.2">
      <c r="A99" s="38" t="s">
        <v>434</v>
      </c>
      <c r="B99" s="30" t="s">
        <v>84</v>
      </c>
      <c r="C99" s="36">
        <v>180000</v>
      </c>
      <c r="D99" s="27"/>
      <c r="E99" s="28"/>
      <c r="G99" s="73" t="s">
        <v>485</v>
      </c>
      <c r="H99" s="73">
        <v>1</v>
      </c>
    </row>
    <row r="100" spans="1:8" x14ac:dyDescent="0.2">
      <c r="A100" s="38" t="s">
        <v>435</v>
      </c>
      <c r="B100" s="30" t="s">
        <v>85</v>
      </c>
      <c r="C100" s="41">
        <v>1044000</v>
      </c>
      <c r="D100" s="27"/>
      <c r="E100" s="28"/>
      <c r="G100" s="73" t="s">
        <v>485</v>
      </c>
      <c r="H100" s="73">
        <v>1</v>
      </c>
    </row>
    <row r="101" spans="1:8" x14ac:dyDescent="0.2">
      <c r="A101" s="38" t="s">
        <v>436</v>
      </c>
      <c r="B101" s="32" t="s">
        <v>86</v>
      </c>
      <c r="C101" s="41">
        <v>357094</v>
      </c>
      <c r="D101" s="27"/>
      <c r="E101" s="28"/>
      <c r="G101" s="73" t="s">
        <v>485</v>
      </c>
      <c r="H101" s="73">
        <v>1</v>
      </c>
    </row>
    <row r="102" spans="1:8" x14ac:dyDescent="0.2">
      <c r="A102" s="38" t="s">
        <v>437</v>
      </c>
      <c r="B102" s="30" t="s">
        <v>87</v>
      </c>
      <c r="C102" s="41">
        <v>1440000</v>
      </c>
      <c r="D102" s="27"/>
      <c r="E102" s="28"/>
      <c r="G102" s="73" t="s">
        <v>485</v>
      </c>
      <c r="H102" s="73">
        <v>1</v>
      </c>
    </row>
    <row r="103" spans="1:8" x14ac:dyDescent="0.2">
      <c r="A103" s="38" t="s">
        <v>438</v>
      </c>
      <c r="B103" s="30" t="s">
        <v>88</v>
      </c>
      <c r="C103" s="41">
        <v>4170600</v>
      </c>
      <c r="D103" s="27"/>
      <c r="E103" s="28"/>
      <c r="G103" s="73" t="s">
        <v>485</v>
      </c>
      <c r="H103" s="73">
        <v>1</v>
      </c>
    </row>
    <row r="104" spans="1:8" hidden="1" x14ac:dyDescent="0.2">
      <c r="A104" s="38"/>
      <c r="B104" s="39" t="s">
        <v>16</v>
      </c>
      <c r="C104" s="44">
        <f>+SUM(C92:C103)</f>
        <v>14502694</v>
      </c>
      <c r="D104" s="27"/>
      <c r="E104" s="28"/>
    </row>
    <row r="105" spans="1:8" s="69" customFormat="1" x14ac:dyDescent="0.2">
      <c r="A105" s="71">
        <v>6</v>
      </c>
      <c r="B105" s="74" t="s">
        <v>236</v>
      </c>
      <c r="C105" s="75"/>
      <c r="D105" s="67"/>
      <c r="E105" s="68"/>
      <c r="G105" s="72"/>
      <c r="H105" s="72"/>
    </row>
    <row r="106" spans="1:8" x14ac:dyDescent="0.2">
      <c r="A106" s="29" t="s">
        <v>260</v>
      </c>
      <c r="B106" s="30" t="s">
        <v>89</v>
      </c>
      <c r="C106" s="48">
        <v>108000</v>
      </c>
      <c r="D106" s="27"/>
      <c r="E106" s="28"/>
      <c r="G106" s="73" t="s">
        <v>485</v>
      </c>
      <c r="H106" s="73">
        <v>1</v>
      </c>
    </row>
    <row r="107" spans="1:8" x14ac:dyDescent="0.2">
      <c r="A107" s="29" t="s">
        <v>261</v>
      </c>
      <c r="B107" s="30" t="s">
        <v>90</v>
      </c>
      <c r="C107" s="48">
        <v>234000</v>
      </c>
      <c r="D107" s="27"/>
      <c r="E107" s="28"/>
      <c r="G107" s="73" t="s">
        <v>485</v>
      </c>
      <c r="H107" s="73">
        <v>1</v>
      </c>
    </row>
    <row r="108" spans="1:8" x14ac:dyDescent="0.2">
      <c r="A108" s="29" t="s">
        <v>262</v>
      </c>
      <c r="B108" s="30" t="s">
        <v>91</v>
      </c>
      <c r="C108" s="48">
        <v>5904000</v>
      </c>
      <c r="D108" s="27"/>
      <c r="E108" s="28"/>
      <c r="G108" s="73" t="s">
        <v>485</v>
      </c>
      <c r="H108" s="73">
        <v>1</v>
      </c>
    </row>
    <row r="109" spans="1:8" x14ac:dyDescent="0.2">
      <c r="A109" s="29" t="s">
        <v>396</v>
      </c>
      <c r="B109" s="30" t="s">
        <v>92</v>
      </c>
      <c r="C109" s="48">
        <v>162000</v>
      </c>
      <c r="D109" s="27"/>
      <c r="E109" s="28"/>
      <c r="G109" s="73" t="s">
        <v>485</v>
      </c>
      <c r="H109" s="73">
        <v>1</v>
      </c>
    </row>
    <row r="110" spans="1:8" x14ac:dyDescent="0.2">
      <c r="A110" s="29" t="s">
        <v>394</v>
      </c>
      <c r="B110" s="30" t="s">
        <v>93</v>
      </c>
      <c r="C110" s="48">
        <v>9590000</v>
      </c>
      <c r="D110" s="27"/>
      <c r="E110" s="28"/>
      <c r="G110" s="73" t="s">
        <v>485</v>
      </c>
      <c r="H110" s="73">
        <v>1</v>
      </c>
    </row>
    <row r="111" spans="1:8" x14ac:dyDescent="0.2">
      <c r="A111" s="29" t="s">
        <v>397</v>
      </c>
      <c r="B111" s="30" t="s">
        <v>94</v>
      </c>
      <c r="C111" s="48">
        <v>414000</v>
      </c>
      <c r="D111" s="27"/>
      <c r="E111" s="28"/>
      <c r="G111" s="73" t="s">
        <v>485</v>
      </c>
      <c r="H111" s="73">
        <v>1</v>
      </c>
    </row>
    <row r="112" spans="1:8" x14ac:dyDescent="0.2">
      <c r="A112" s="29" t="s">
        <v>398</v>
      </c>
      <c r="B112" s="30" t="s">
        <v>95</v>
      </c>
      <c r="C112" s="48">
        <v>900000</v>
      </c>
      <c r="D112" s="27"/>
      <c r="E112" s="28"/>
      <c r="G112" s="73" t="s">
        <v>485</v>
      </c>
      <c r="H112" s="73">
        <v>1</v>
      </c>
    </row>
    <row r="113" spans="1:8" x14ac:dyDescent="0.2">
      <c r="A113" s="29" t="s">
        <v>399</v>
      </c>
      <c r="B113" s="30" t="s">
        <v>96</v>
      </c>
      <c r="C113" s="48">
        <v>324000</v>
      </c>
      <c r="D113" s="27"/>
      <c r="E113" s="28"/>
      <c r="G113" s="73" t="s">
        <v>485</v>
      </c>
      <c r="H113" s="73">
        <v>1</v>
      </c>
    </row>
    <row r="114" spans="1:8" x14ac:dyDescent="0.2">
      <c r="A114" s="29" t="s">
        <v>395</v>
      </c>
      <c r="B114" s="32" t="s">
        <v>97</v>
      </c>
      <c r="C114" s="36">
        <v>216000</v>
      </c>
      <c r="D114" s="27"/>
      <c r="E114" s="28"/>
      <c r="G114" s="73" t="s">
        <v>485</v>
      </c>
      <c r="H114" s="73">
        <v>1</v>
      </c>
    </row>
    <row r="115" spans="1:8" x14ac:dyDescent="0.2">
      <c r="A115" s="29" t="s">
        <v>400</v>
      </c>
      <c r="B115" s="32" t="s">
        <v>98</v>
      </c>
      <c r="C115" s="36">
        <v>792000</v>
      </c>
      <c r="D115" s="27"/>
      <c r="E115" s="28"/>
      <c r="G115" s="73" t="s">
        <v>485</v>
      </c>
      <c r="H115" s="73">
        <v>1</v>
      </c>
    </row>
    <row r="116" spans="1:8" x14ac:dyDescent="0.2">
      <c r="A116" s="29" t="s">
        <v>401</v>
      </c>
      <c r="B116" s="32" t="s">
        <v>99</v>
      </c>
      <c r="C116" s="36">
        <v>900000</v>
      </c>
      <c r="D116" s="27"/>
      <c r="E116" s="28"/>
      <c r="G116" s="73" t="s">
        <v>485</v>
      </c>
      <c r="H116" s="73">
        <v>1</v>
      </c>
    </row>
    <row r="117" spans="1:8" x14ac:dyDescent="0.2">
      <c r="A117" s="29" t="s">
        <v>402</v>
      </c>
      <c r="B117" s="32" t="s">
        <v>100</v>
      </c>
      <c r="C117" s="36">
        <v>900000</v>
      </c>
      <c r="D117" s="27"/>
      <c r="E117" s="28"/>
      <c r="G117" s="73" t="s">
        <v>485</v>
      </c>
      <c r="H117" s="73">
        <v>1</v>
      </c>
    </row>
    <row r="118" spans="1:8" x14ac:dyDescent="0.2">
      <c r="A118" s="29" t="s">
        <v>403</v>
      </c>
      <c r="B118" s="32" t="s">
        <v>101</v>
      </c>
      <c r="C118" s="36">
        <v>666000</v>
      </c>
      <c r="D118" s="27"/>
      <c r="E118" s="28"/>
      <c r="G118" s="73" t="s">
        <v>485</v>
      </c>
      <c r="H118" s="73">
        <v>1</v>
      </c>
    </row>
    <row r="119" spans="1:8" x14ac:dyDescent="0.2">
      <c r="A119" s="29" t="s">
        <v>404</v>
      </c>
      <c r="B119" s="30" t="s">
        <v>102</v>
      </c>
      <c r="C119" s="48">
        <v>1062000</v>
      </c>
      <c r="D119" s="27"/>
      <c r="E119" s="28"/>
      <c r="G119" s="73" t="s">
        <v>485</v>
      </c>
      <c r="H119" s="73">
        <v>1</v>
      </c>
    </row>
    <row r="120" spans="1:8" x14ac:dyDescent="0.2">
      <c r="A120" s="29" t="s">
        <v>405</v>
      </c>
      <c r="B120" s="30" t="s">
        <v>103</v>
      </c>
      <c r="C120" s="48">
        <v>803000</v>
      </c>
      <c r="D120" s="27"/>
      <c r="E120" s="28"/>
      <c r="G120" s="73" t="s">
        <v>485</v>
      </c>
      <c r="H120" s="73">
        <v>1</v>
      </c>
    </row>
    <row r="121" spans="1:8" x14ac:dyDescent="0.2">
      <c r="A121" s="29" t="s">
        <v>406</v>
      </c>
      <c r="B121" s="30" t="s">
        <v>104</v>
      </c>
      <c r="C121" s="48">
        <v>72000</v>
      </c>
      <c r="D121" s="27"/>
      <c r="E121" s="28"/>
      <c r="G121" s="73" t="s">
        <v>485</v>
      </c>
      <c r="H121" s="73">
        <v>1</v>
      </c>
    </row>
    <row r="122" spans="1:8" x14ac:dyDescent="0.2">
      <c r="A122" s="29" t="s">
        <v>407</v>
      </c>
      <c r="B122" s="32" t="s">
        <v>105</v>
      </c>
      <c r="C122" s="36">
        <v>2700000</v>
      </c>
      <c r="D122" s="27"/>
      <c r="E122" s="28"/>
      <c r="G122" s="73" t="s">
        <v>485</v>
      </c>
      <c r="H122" s="73">
        <v>1</v>
      </c>
    </row>
    <row r="123" spans="1:8" x14ac:dyDescent="0.2">
      <c r="A123" s="29" t="s">
        <v>408</v>
      </c>
      <c r="B123" s="32" t="s">
        <v>106</v>
      </c>
      <c r="C123" s="36">
        <v>1350000</v>
      </c>
      <c r="D123" s="27"/>
      <c r="E123" s="28"/>
      <c r="G123" s="73" t="s">
        <v>485</v>
      </c>
      <c r="H123" s="73">
        <v>1</v>
      </c>
    </row>
    <row r="124" spans="1:8" x14ac:dyDescent="0.2">
      <c r="A124" s="29" t="s">
        <v>409</v>
      </c>
      <c r="B124" s="32" t="s">
        <v>107</v>
      </c>
      <c r="C124" s="48">
        <v>784800</v>
      </c>
      <c r="D124" s="27"/>
      <c r="E124" s="28"/>
      <c r="G124" s="73" t="s">
        <v>485</v>
      </c>
      <c r="H124" s="73">
        <v>1</v>
      </c>
    </row>
    <row r="125" spans="1:8" x14ac:dyDescent="0.2">
      <c r="A125" s="29" t="s">
        <v>410</v>
      </c>
      <c r="B125" s="32" t="s">
        <v>108</v>
      </c>
      <c r="C125" s="48">
        <v>6120000</v>
      </c>
      <c r="D125" s="27"/>
      <c r="E125" s="28"/>
      <c r="G125" s="73" t="s">
        <v>485</v>
      </c>
      <c r="H125" s="73">
        <v>1</v>
      </c>
    </row>
    <row r="126" spans="1:8" x14ac:dyDescent="0.2">
      <c r="A126" s="29" t="s">
        <v>411</v>
      </c>
      <c r="B126" s="32" t="s">
        <v>109</v>
      </c>
      <c r="C126" s="48">
        <v>5760000</v>
      </c>
      <c r="D126" s="27"/>
      <c r="E126" s="28"/>
      <c r="G126" s="73" t="s">
        <v>485</v>
      </c>
      <c r="H126" s="73">
        <v>1</v>
      </c>
    </row>
    <row r="127" spans="1:8" x14ac:dyDescent="0.2">
      <c r="A127" s="29" t="s">
        <v>412</v>
      </c>
      <c r="B127" s="32" t="s">
        <v>110</v>
      </c>
      <c r="C127" s="48">
        <v>6480000</v>
      </c>
      <c r="D127" s="27"/>
      <c r="E127" s="28"/>
      <c r="G127" s="73" t="s">
        <v>485</v>
      </c>
      <c r="H127" s="73">
        <v>1</v>
      </c>
    </row>
    <row r="128" spans="1:8" x14ac:dyDescent="0.2">
      <c r="A128" s="29" t="s">
        <v>413</v>
      </c>
      <c r="B128" s="32" t="s">
        <v>111</v>
      </c>
      <c r="C128" s="48">
        <v>2160000</v>
      </c>
      <c r="D128" s="27"/>
      <c r="E128" s="28"/>
      <c r="G128" s="73" t="s">
        <v>485</v>
      </c>
      <c r="H128" s="73">
        <v>1</v>
      </c>
    </row>
    <row r="129" spans="1:8" x14ac:dyDescent="0.2">
      <c r="A129" s="29" t="s">
        <v>414</v>
      </c>
      <c r="B129" s="32" t="s">
        <v>112</v>
      </c>
      <c r="C129" s="48">
        <v>12600000</v>
      </c>
      <c r="D129" s="27"/>
      <c r="E129" s="28"/>
      <c r="G129" s="73" t="s">
        <v>485</v>
      </c>
      <c r="H129" s="73">
        <v>1</v>
      </c>
    </row>
    <row r="130" spans="1:8" x14ac:dyDescent="0.2">
      <c r="A130" s="29" t="s">
        <v>415</v>
      </c>
      <c r="B130" s="32" t="s">
        <v>113</v>
      </c>
      <c r="C130" s="48">
        <v>9720000</v>
      </c>
      <c r="D130" s="27"/>
      <c r="E130" s="28"/>
      <c r="G130" s="73" t="s">
        <v>485</v>
      </c>
      <c r="H130" s="73">
        <v>1</v>
      </c>
    </row>
    <row r="131" spans="1:8" x14ac:dyDescent="0.2">
      <c r="A131" s="29" t="s">
        <v>416</v>
      </c>
      <c r="B131" s="32" t="s">
        <v>114</v>
      </c>
      <c r="C131" s="48">
        <v>9090000</v>
      </c>
      <c r="D131" s="27"/>
      <c r="E131" s="28"/>
      <c r="G131" s="73" t="s">
        <v>485</v>
      </c>
      <c r="H131" s="73">
        <v>1</v>
      </c>
    </row>
    <row r="132" spans="1:8" x14ac:dyDescent="0.2">
      <c r="A132" s="29" t="s">
        <v>417</v>
      </c>
      <c r="B132" s="32" t="s">
        <v>115</v>
      </c>
      <c r="C132" s="48">
        <v>720000</v>
      </c>
      <c r="D132" s="27"/>
      <c r="E132" s="28"/>
      <c r="G132" s="73" t="s">
        <v>485</v>
      </c>
      <c r="H132" s="73">
        <v>1</v>
      </c>
    </row>
    <row r="133" spans="1:8" x14ac:dyDescent="0.2">
      <c r="A133" s="29" t="s">
        <v>418</v>
      </c>
      <c r="B133" s="32" t="s">
        <v>116</v>
      </c>
      <c r="C133" s="48">
        <v>504000</v>
      </c>
      <c r="D133" s="27"/>
      <c r="E133" s="28"/>
      <c r="G133" s="73" t="s">
        <v>485</v>
      </c>
      <c r="H133" s="73">
        <v>1</v>
      </c>
    </row>
    <row r="134" spans="1:8" x14ac:dyDescent="0.2">
      <c r="A134" s="29" t="s">
        <v>419</v>
      </c>
      <c r="B134" s="32" t="s">
        <v>117</v>
      </c>
      <c r="C134" s="48">
        <v>5670000</v>
      </c>
      <c r="D134" s="27"/>
      <c r="E134" s="28"/>
      <c r="G134" s="73" t="s">
        <v>485</v>
      </c>
      <c r="H134" s="73">
        <v>1</v>
      </c>
    </row>
    <row r="135" spans="1:8" x14ac:dyDescent="0.2">
      <c r="A135" s="29" t="s">
        <v>420</v>
      </c>
      <c r="B135" s="32" t="s">
        <v>118</v>
      </c>
      <c r="C135" s="48">
        <v>4500000</v>
      </c>
      <c r="D135" s="27"/>
      <c r="E135" s="28"/>
      <c r="G135" s="73" t="s">
        <v>485</v>
      </c>
      <c r="H135" s="73">
        <v>1</v>
      </c>
    </row>
    <row r="136" spans="1:8" x14ac:dyDescent="0.2">
      <c r="A136" s="29" t="s">
        <v>421</v>
      </c>
      <c r="B136" s="32" t="s">
        <v>119</v>
      </c>
      <c r="C136" s="48">
        <v>1224000</v>
      </c>
      <c r="D136" s="27"/>
      <c r="E136" s="28"/>
      <c r="G136" s="73" t="s">
        <v>485</v>
      </c>
      <c r="H136" s="73">
        <v>1</v>
      </c>
    </row>
    <row r="137" spans="1:8" x14ac:dyDescent="0.2">
      <c r="A137" s="29" t="s">
        <v>422</v>
      </c>
      <c r="B137" s="32" t="s">
        <v>120</v>
      </c>
      <c r="C137" s="48">
        <v>315000</v>
      </c>
      <c r="D137" s="27"/>
      <c r="E137" s="28"/>
      <c r="G137" s="73" t="s">
        <v>485</v>
      </c>
      <c r="H137" s="73">
        <v>1</v>
      </c>
    </row>
    <row r="138" spans="1:8" x14ac:dyDescent="0.2">
      <c r="A138" s="29" t="s">
        <v>423</v>
      </c>
      <c r="B138" s="32" t="s">
        <v>121</v>
      </c>
      <c r="C138" s="48">
        <v>6480000</v>
      </c>
      <c r="D138" s="27"/>
      <c r="E138" s="28"/>
      <c r="G138" s="73" t="s">
        <v>485</v>
      </c>
      <c r="H138" s="73">
        <v>1</v>
      </c>
    </row>
    <row r="139" spans="1:8" x14ac:dyDescent="0.2">
      <c r="A139" s="29" t="s">
        <v>424</v>
      </c>
      <c r="B139" s="32" t="s">
        <v>122</v>
      </c>
      <c r="C139" s="48">
        <v>11160000</v>
      </c>
      <c r="D139" s="27"/>
      <c r="E139" s="28"/>
      <c r="G139" s="73" t="s">
        <v>485</v>
      </c>
      <c r="H139" s="73">
        <v>1</v>
      </c>
    </row>
    <row r="140" spans="1:8" x14ac:dyDescent="0.2">
      <c r="A140" s="29" t="s">
        <v>425</v>
      </c>
      <c r="B140" s="32" t="s">
        <v>123</v>
      </c>
      <c r="C140" s="48">
        <v>3744000</v>
      </c>
      <c r="D140" s="27"/>
      <c r="E140" s="28"/>
      <c r="G140" s="73" t="s">
        <v>485</v>
      </c>
      <c r="H140" s="73">
        <v>1</v>
      </c>
    </row>
    <row r="141" spans="1:8" x14ac:dyDescent="0.2">
      <c r="A141" s="29" t="s">
        <v>426</v>
      </c>
      <c r="B141" s="32" t="s">
        <v>124</v>
      </c>
      <c r="C141" s="48">
        <v>7560000</v>
      </c>
      <c r="D141" s="27"/>
      <c r="E141" s="28"/>
      <c r="G141" s="73" t="s">
        <v>485</v>
      </c>
      <c r="H141" s="73">
        <v>1</v>
      </c>
    </row>
    <row r="142" spans="1:8" x14ac:dyDescent="0.2">
      <c r="A142" s="29" t="s">
        <v>427</v>
      </c>
      <c r="B142" s="32" t="s">
        <v>125</v>
      </c>
      <c r="C142" s="48">
        <v>630000</v>
      </c>
      <c r="D142" s="27"/>
      <c r="E142" s="28"/>
      <c r="G142" s="73" t="s">
        <v>485</v>
      </c>
      <c r="H142" s="73">
        <v>1</v>
      </c>
    </row>
    <row r="143" spans="1:8" x14ac:dyDescent="0.2">
      <c r="A143" s="29" t="s">
        <v>428</v>
      </c>
      <c r="B143" s="32" t="s">
        <v>126</v>
      </c>
      <c r="C143" s="48">
        <v>2520000</v>
      </c>
      <c r="D143" s="27"/>
      <c r="E143" s="28"/>
      <c r="G143" s="73" t="s">
        <v>485</v>
      </c>
      <c r="H143" s="73">
        <v>1</v>
      </c>
    </row>
    <row r="144" spans="1:8" ht="13.5" thickBot="1" x14ac:dyDescent="0.25">
      <c r="A144" s="29" t="s">
        <v>429</v>
      </c>
      <c r="B144" s="49" t="s">
        <v>127</v>
      </c>
      <c r="C144" s="48">
        <v>8000000</v>
      </c>
      <c r="D144" s="27"/>
      <c r="E144" s="28"/>
      <c r="G144" s="73" t="s">
        <v>485</v>
      </c>
      <c r="H144" s="73">
        <v>1</v>
      </c>
    </row>
    <row r="145" spans="1:8" hidden="1" x14ac:dyDescent="0.2">
      <c r="A145" s="43"/>
      <c r="B145" s="50" t="s">
        <v>16</v>
      </c>
      <c r="C145" s="45">
        <f>+SUM(C106:C144)</f>
        <v>132838800</v>
      </c>
      <c r="D145" s="27"/>
      <c r="E145" s="28"/>
    </row>
    <row r="146" spans="1:8" s="69" customFormat="1" ht="14.25" customHeight="1" x14ac:dyDescent="0.2">
      <c r="A146" s="71">
        <v>7</v>
      </c>
      <c r="B146" s="76" t="s">
        <v>237</v>
      </c>
      <c r="C146" s="75"/>
      <c r="D146" s="67"/>
      <c r="E146" s="68"/>
      <c r="G146" s="72"/>
      <c r="H146" s="72"/>
    </row>
    <row r="147" spans="1:8" x14ac:dyDescent="0.2">
      <c r="A147" s="51" t="s">
        <v>263</v>
      </c>
      <c r="B147" s="42" t="s">
        <v>128</v>
      </c>
      <c r="C147" s="36">
        <v>2484000</v>
      </c>
      <c r="D147" s="27"/>
      <c r="E147" s="28"/>
      <c r="G147" s="73" t="s">
        <v>485</v>
      </c>
      <c r="H147" s="73">
        <v>1</v>
      </c>
    </row>
    <row r="148" spans="1:8" x14ac:dyDescent="0.2">
      <c r="A148" s="38" t="s">
        <v>264</v>
      </c>
      <c r="B148" s="30" t="s">
        <v>129</v>
      </c>
      <c r="C148" s="36">
        <v>432000</v>
      </c>
      <c r="D148" s="27"/>
      <c r="E148" s="28"/>
      <c r="G148" s="73" t="s">
        <v>485</v>
      </c>
      <c r="H148" s="73">
        <v>1</v>
      </c>
    </row>
    <row r="149" spans="1:8" x14ac:dyDescent="0.2">
      <c r="A149" s="38" t="s">
        <v>265</v>
      </c>
      <c r="B149" s="30" t="s">
        <v>130</v>
      </c>
      <c r="C149" s="36">
        <v>1620000</v>
      </c>
      <c r="D149" s="27"/>
      <c r="E149" s="28"/>
      <c r="G149" s="73" t="s">
        <v>485</v>
      </c>
      <c r="H149" s="73">
        <v>1</v>
      </c>
    </row>
    <row r="150" spans="1:8" x14ac:dyDescent="0.2">
      <c r="A150" s="38" t="s">
        <v>366</v>
      </c>
      <c r="B150" s="30" t="s">
        <v>131</v>
      </c>
      <c r="C150" s="36">
        <v>216000</v>
      </c>
      <c r="D150" s="27"/>
      <c r="E150" s="28"/>
      <c r="G150" s="73" t="s">
        <v>485</v>
      </c>
      <c r="H150" s="73">
        <v>1</v>
      </c>
    </row>
    <row r="151" spans="1:8" x14ac:dyDescent="0.2">
      <c r="A151" s="38" t="s">
        <v>367</v>
      </c>
      <c r="B151" s="30" t="s">
        <v>132</v>
      </c>
      <c r="C151" s="36">
        <v>594000</v>
      </c>
      <c r="D151" s="27"/>
      <c r="E151" s="28"/>
      <c r="G151" s="73" t="s">
        <v>485</v>
      </c>
      <c r="H151" s="73">
        <v>1</v>
      </c>
    </row>
    <row r="152" spans="1:8" x14ac:dyDescent="0.2">
      <c r="A152" s="38" t="s">
        <v>368</v>
      </c>
      <c r="B152" s="30" t="s">
        <v>133</v>
      </c>
      <c r="C152" s="36">
        <v>270000</v>
      </c>
      <c r="D152" s="27"/>
      <c r="E152" s="28"/>
      <c r="G152" s="73" t="s">
        <v>485</v>
      </c>
      <c r="H152" s="73">
        <v>1</v>
      </c>
    </row>
    <row r="153" spans="1:8" x14ac:dyDescent="0.2">
      <c r="A153" s="38" t="s">
        <v>369</v>
      </c>
      <c r="B153" s="30" t="s">
        <v>134</v>
      </c>
      <c r="C153" s="36">
        <v>39000</v>
      </c>
      <c r="D153" s="27"/>
      <c r="E153" s="28"/>
      <c r="G153" s="73" t="s">
        <v>485</v>
      </c>
      <c r="H153" s="73">
        <v>1</v>
      </c>
    </row>
    <row r="154" spans="1:8" x14ac:dyDescent="0.2">
      <c r="A154" s="38" t="s">
        <v>370</v>
      </c>
      <c r="B154" s="30" t="s">
        <v>135</v>
      </c>
      <c r="C154" s="36">
        <v>504000</v>
      </c>
      <c r="D154" s="27"/>
      <c r="E154" s="28"/>
      <c r="G154" s="73" t="s">
        <v>485</v>
      </c>
      <c r="H154" s="73">
        <v>1</v>
      </c>
    </row>
    <row r="155" spans="1:8" x14ac:dyDescent="0.2">
      <c r="A155" s="38" t="s">
        <v>371</v>
      </c>
      <c r="B155" s="30" t="s">
        <v>136</v>
      </c>
      <c r="C155" s="36">
        <v>171000</v>
      </c>
      <c r="D155" s="27"/>
      <c r="E155" s="28"/>
      <c r="G155" s="73" t="s">
        <v>485</v>
      </c>
      <c r="H155" s="73">
        <v>1</v>
      </c>
    </row>
    <row r="156" spans="1:8" x14ac:dyDescent="0.2">
      <c r="A156" s="38" t="s">
        <v>372</v>
      </c>
      <c r="B156" s="30" t="s">
        <v>137</v>
      </c>
      <c r="C156" s="36">
        <v>54000</v>
      </c>
      <c r="D156" s="27"/>
      <c r="E156" s="28"/>
      <c r="G156" s="73" t="s">
        <v>485</v>
      </c>
      <c r="H156" s="73">
        <v>1</v>
      </c>
    </row>
    <row r="157" spans="1:8" x14ac:dyDescent="0.2">
      <c r="A157" s="38" t="s">
        <v>373</v>
      </c>
      <c r="B157" s="30" t="s">
        <v>138</v>
      </c>
      <c r="C157" s="36">
        <v>153000</v>
      </c>
      <c r="D157" s="27"/>
      <c r="E157" s="28"/>
      <c r="G157" s="73" t="s">
        <v>485</v>
      </c>
      <c r="H157" s="73">
        <v>1</v>
      </c>
    </row>
    <row r="158" spans="1:8" x14ac:dyDescent="0.2">
      <c r="A158" s="38" t="s">
        <v>374</v>
      </c>
      <c r="B158" s="32" t="s">
        <v>139</v>
      </c>
      <c r="C158" s="41">
        <v>1764000</v>
      </c>
      <c r="D158" s="27"/>
      <c r="E158" s="28"/>
      <c r="G158" s="73" t="s">
        <v>485</v>
      </c>
      <c r="H158" s="73">
        <v>1</v>
      </c>
    </row>
    <row r="159" spans="1:8" x14ac:dyDescent="0.2">
      <c r="A159" s="38" t="s">
        <v>375</v>
      </c>
      <c r="B159" s="32" t="s">
        <v>140</v>
      </c>
      <c r="C159" s="41">
        <v>3420000</v>
      </c>
      <c r="D159" s="27"/>
      <c r="E159" s="28"/>
      <c r="G159" s="73" t="s">
        <v>485</v>
      </c>
      <c r="H159" s="73">
        <v>1</v>
      </c>
    </row>
    <row r="160" spans="1:8" x14ac:dyDescent="0.2">
      <c r="A160" s="38" t="s">
        <v>376</v>
      </c>
      <c r="B160" s="32" t="s">
        <v>141</v>
      </c>
      <c r="C160" s="41">
        <v>9000000</v>
      </c>
      <c r="D160" s="27"/>
      <c r="E160" s="28"/>
      <c r="G160" s="73" t="s">
        <v>485</v>
      </c>
      <c r="H160" s="73">
        <v>1</v>
      </c>
    </row>
    <row r="161" spans="1:8" x14ac:dyDescent="0.2">
      <c r="A161" s="38" t="s">
        <v>377</v>
      </c>
      <c r="B161" s="32" t="s">
        <v>142</v>
      </c>
      <c r="C161" s="41">
        <v>378000</v>
      </c>
      <c r="D161" s="27"/>
      <c r="E161" s="28"/>
      <c r="G161" s="73" t="s">
        <v>485</v>
      </c>
      <c r="H161" s="73">
        <v>1</v>
      </c>
    </row>
    <row r="162" spans="1:8" x14ac:dyDescent="0.2">
      <c r="A162" s="38" t="s">
        <v>378</v>
      </c>
      <c r="B162" s="32" t="s">
        <v>143</v>
      </c>
      <c r="C162" s="41">
        <v>2466000</v>
      </c>
      <c r="D162" s="27"/>
      <c r="E162" s="28"/>
      <c r="G162" s="73" t="s">
        <v>485</v>
      </c>
      <c r="H162" s="73">
        <v>1</v>
      </c>
    </row>
    <row r="163" spans="1:8" x14ac:dyDescent="0.2">
      <c r="A163" s="38" t="s">
        <v>379</v>
      </c>
      <c r="B163" s="32" t="s">
        <v>144</v>
      </c>
      <c r="C163" s="41">
        <v>1602000</v>
      </c>
      <c r="D163" s="27"/>
      <c r="E163" s="28"/>
      <c r="G163" s="73" t="s">
        <v>485</v>
      </c>
      <c r="H163" s="73">
        <v>1</v>
      </c>
    </row>
    <row r="164" spans="1:8" x14ac:dyDescent="0.2">
      <c r="A164" s="38" t="s">
        <v>380</v>
      </c>
      <c r="B164" s="32" t="s">
        <v>145</v>
      </c>
      <c r="C164" s="41">
        <v>180000</v>
      </c>
      <c r="D164" s="27"/>
      <c r="E164" s="28"/>
      <c r="G164" s="73" t="s">
        <v>485</v>
      </c>
      <c r="H164" s="73">
        <v>1</v>
      </c>
    </row>
    <row r="165" spans="1:8" x14ac:dyDescent="0.2">
      <c r="A165" s="38" t="s">
        <v>381</v>
      </c>
      <c r="B165" s="32" t="s">
        <v>146</v>
      </c>
      <c r="C165" s="41">
        <v>8460000</v>
      </c>
      <c r="D165" s="27"/>
      <c r="E165" s="28"/>
      <c r="G165" s="73" t="s">
        <v>485</v>
      </c>
      <c r="H165" s="73">
        <v>1</v>
      </c>
    </row>
    <row r="166" spans="1:8" x14ac:dyDescent="0.2">
      <c r="A166" s="38" t="s">
        <v>382</v>
      </c>
      <c r="B166" s="32" t="s">
        <v>147</v>
      </c>
      <c r="C166" s="41">
        <v>2860000</v>
      </c>
      <c r="D166" s="27"/>
      <c r="E166" s="28"/>
      <c r="G166" s="73" t="s">
        <v>485</v>
      </c>
      <c r="H166" s="73">
        <v>1</v>
      </c>
    </row>
    <row r="167" spans="1:8" x14ac:dyDescent="0.2">
      <c r="A167" s="38" t="s">
        <v>383</v>
      </c>
      <c r="B167" s="32" t="s">
        <v>148</v>
      </c>
      <c r="C167" s="41">
        <v>7200000</v>
      </c>
      <c r="D167" s="27"/>
      <c r="E167" s="28"/>
      <c r="G167" s="73" t="s">
        <v>485</v>
      </c>
      <c r="H167" s="73">
        <v>1</v>
      </c>
    </row>
    <row r="168" spans="1:8" x14ac:dyDescent="0.2">
      <c r="A168" s="38" t="s">
        <v>384</v>
      </c>
      <c r="B168" s="32" t="s">
        <v>149</v>
      </c>
      <c r="C168" s="41">
        <v>9360000</v>
      </c>
      <c r="D168" s="27"/>
      <c r="E168" s="28"/>
      <c r="G168" s="73" t="s">
        <v>485</v>
      </c>
      <c r="H168" s="73">
        <v>1</v>
      </c>
    </row>
    <row r="169" spans="1:8" x14ac:dyDescent="0.2">
      <c r="A169" s="38" t="s">
        <v>385</v>
      </c>
      <c r="B169" s="32" t="s">
        <v>150</v>
      </c>
      <c r="C169" s="41">
        <v>2016000</v>
      </c>
      <c r="D169" s="27"/>
      <c r="E169" s="28"/>
      <c r="G169" s="73" t="s">
        <v>485</v>
      </c>
      <c r="H169" s="73">
        <v>1</v>
      </c>
    </row>
    <row r="170" spans="1:8" x14ac:dyDescent="0.2">
      <c r="A170" s="38" t="s">
        <v>386</v>
      </c>
      <c r="B170" s="32" t="s">
        <v>151</v>
      </c>
      <c r="C170" s="41">
        <v>954000</v>
      </c>
      <c r="D170" s="27"/>
      <c r="E170" s="28"/>
      <c r="G170" s="73" t="s">
        <v>485</v>
      </c>
      <c r="H170" s="73">
        <v>1</v>
      </c>
    </row>
    <row r="171" spans="1:8" x14ac:dyDescent="0.2">
      <c r="A171" s="38" t="s">
        <v>387</v>
      </c>
      <c r="B171" s="32" t="s">
        <v>152</v>
      </c>
      <c r="C171" s="41">
        <v>11412000</v>
      </c>
      <c r="D171" s="27"/>
      <c r="E171" s="28"/>
      <c r="G171" s="73" t="s">
        <v>485</v>
      </c>
      <c r="H171" s="73">
        <v>1</v>
      </c>
    </row>
    <row r="172" spans="1:8" x14ac:dyDescent="0.2">
      <c r="A172" s="38" t="s">
        <v>388</v>
      </c>
      <c r="B172" s="32" t="s">
        <v>153</v>
      </c>
      <c r="C172" s="41">
        <v>3240000</v>
      </c>
      <c r="D172" s="27"/>
      <c r="E172" s="28"/>
      <c r="G172" s="73" t="s">
        <v>485</v>
      </c>
      <c r="H172" s="73">
        <v>1</v>
      </c>
    </row>
    <row r="173" spans="1:8" x14ac:dyDescent="0.2">
      <c r="A173" s="38" t="s">
        <v>389</v>
      </c>
      <c r="B173" s="32" t="s">
        <v>154</v>
      </c>
      <c r="C173" s="41">
        <v>1170000</v>
      </c>
      <c r="D173" s="27"/>
      <c r="E173" s="28"/>
      <c r="G173" s="73" t="s">
        <v>485</v>
      </c>
      <c r="H173" s="73">
        <v>1</v>
      </c>
    </row>
    <row r="174" spans="1:8" x14ac:dyDescent="0.2">
      <c r="A174" s="38" t="s">
        <v>390</v>
      </c>
      <c r="B174" s="30" t="s">
        <v>155</v>
      </c>
      <c r="C174" s="41">
        <v>4860000</v>
      </c>
      <c r="D174" s="27"/>
      <c r="E174" s="28"/>
      <c r="G174" s="73" t="s">
        <v>485</v>
      </c>
      <c r="H174" s="73">
        <v>1</v>
      </c>
    </row>
    <row r="175" spans="1:8" x14ac:dyDescent="0.2">
      <c r="A175" s="38" t="s">
        <v>391</v>
      </c>
      <c r="B175" s="32" t="s">
        <v>156</v>
      </c>
      <c r="C175" s="41">
        <v>3096000</v>
      </c>
      <c r="D175" s="27"/>
      <c r="E175" s="28"/>
      <c r="G175" s="73" t="s">
        <v>485</v>
      </c>
      <c r="H175" s="73">
        <v>1</v>
      </c>
    </row>
    <row r="176" spans="1:8" x14ac:dyDescent="0.2">
      <c r="A176" s="38" t="s">
        <v>392</v>
      </c>
      <c r="B176" s="32" t="s">
        <v>157</v>
      </c>
      <c r="C176" s="41">
        <v>2880000</v>
      </c>
      <c r="D176" s="27"/>
      <c r="E176" s="28"/>
      <c r="G176" s="73" t="s">
        <v>485</v>
      </c>
      <c r="H176" s="73">
        <v>1</v>
      </c>
    </row>
    <row r="177" spans="1:8" x14ac:dyDescent="0.2">
      <c r="A177" s="38" t="s">
        <v>393</v>
      </c>
      <c r="B177" s="32" t="s">
        <v>158</v>
      </c>
      <c r="C177" s="41">
        <v>1080000</v>
      </c>
      <c r="D177" s="27"/>
      <c r="E177" s="28"/>
      <c r="G177" s="73" t="s">
        <v>485</v>
      </c>
      <c r="H177" s="73">
        <v>1</v>
      </c>
    </row>
    <row r="178" spans="1:8" hidden="1" x14ac:dyDescent="0.2">
      <c r="A178" s="38"/>
      <c r="B178" s="39" t="s">
        <v>16</v>
      </c>
      <c r="C178" s="45">
        <f>+SUM(C147:C177)</f>
        <v>83935000</v>
      </c>
      <c r="D178" s="27"/>
      <c r="E178" s="28"/>
    </row>
    <row r="179" spans="1:8" s="69" customFormat="1" x14ac:dyDescent="0.2">
      <c r="A179" s="71">
        <v>8</v>
      </c>
      <c r="B179" s="77" t="s">
        <v>238</v>
      </c>
      <c r="C179" s="70"/>
      <c r="D179" s="67"/>
      <c r="E179" s="68"/>
      <c r="G179" s="72"/>
      <c r="H179" s="72"/>
    </row>
    <row r="180" spans="1:8" x14ac:dyDescent="0.2">
      <c r="A180" s="38" t="s">
        <v>266</v>
      </c>
      <c r="B180" s="30" t="s">
        <v>159</v>
      </c>
      <c r="C180" s="36">
        <v>1800000</v>
      </c>
      <c r="D180" s="27"/>
      <c r="E180" s="28"/>
      <c r="G180" s="73" t="s">
        <v>485</v>
      </c>
      <c r="H180" s="73">
        <v>1</v>
      </c>
    </row>
    <row r="181" spans="1:8" x14ac:dyDescent="0.2">
      <c r="A181" s="38" t="s">
        <v>267</v>
      </c>
      <c r="B181" s="30" t="s">
        <v>160</v>
      </c>
      <c r="C181" s="36">
        <v>1980000</v>
      </c>
      <c r="D181" s="27"/>
      <c r="E181" s="28"/>
      <c r="G181" s="73" t="s">
        <v>485</v>
      </c>
      <c r="H181" s="73">
        <v>1</v>
      </c>
    </row>
    <row r="182" spans="1:8" x14ac:dyDescent="0.2">
      <c r="A182" s="38" t="s">
        <v>268</v>
      </c>
      <c r="B182" s="30" t="s">
        <v>161</v>
      </c>
      <c r="C182" s="36">
        <v>1143000</v>
      </c>
      <c r="D182" s="27"/>
      <c r="E182" s="28"/>
      <c r="G182" s="73" t="s">
        <v>485</v>
      </c>
      <c r="H182" s="73">
        <v>1</v>
      </c>
    </row>
    <row r="183" spans="1:8" x14ac:dyDescent="0.2">
      <c r="A183" s="38" t="s">
        <v>299</v>
      </c>
      <c r="B183" s="30" t="s">
        <v>162</v>
      </c>
      <c r="C183" s="36">
        <v>792000</v>
      </c>
      <c r="D183" s="27"/>
      <c r="E183" s="28"/>
      <c r="G183" s="73" t="s">
        <v>485</v>
      </c>
      <c r="H183" s="73">
        <v>1</v>
      </c>
    </row>
    <row r="184" spans="1:8" x14ac:dyDescent="0.2">
      <c r="A184" s="38" t="s">
        <v>300</v>
      </c>
      <c r="B184" s="30" t="s">
        <v>163</v>
      </c>
      <c r="C184" s="36">
        <v>27000</v>
      </c>
      <c r="D184" s="27"/>
      <c r="E184" s="28"/>
      <c r="G184" s="73" t="s">
        <v>485</v>
      </c>
      <c r="H184" s="73">
        <v>1</v>
      </c>
    </row>
    <row r="185" spans="1:8" x14ac:dyDescent="0.2">
      <c r="A185" s="38" t="s">
        <v>301</v>
      </c>
      <c r="B185" s="30" t="s">
        <v>164</v>
      </c>
      <c r="C185" s="36">
        <v>1800000</v>
      </c>
      <c r="D185" s="27"/>
      <c r="E185" s="28"/>
      <c r="G185" s="73" t="s">
        <v>485</v>
      </c>
      <c r="H185" s="73">
        <v>1</v>
      </c>
    </row>
    <row r="186" spans="1:8" x14ac:dyDescent="0.2">
      <c r="A186" s="38" t="s">
        <v>302</v>
      </c>
      <c r="B186" s="30" t="s">
        <v>165</v>
      </c>
      <c r="C186" s="36">
        <v>900000</v>
      </c>
      <c r="D186" s="27"/>
      <c r="E186" s="28"/>
      <c r="G186" s="73" t="s">
        <v>485</v>
      </c>
      <c r="H186" s="73">
        <v>1</v>
      </c>
    </row>
    <row r="187" spans="1:8" x14ac:dyDescent="0.2">
      <c r="A187" s="38" t="s">
        <v>303</v>
      </c>
      <c r="B187" s="30" t="s">
        <v>166</v>
      </c>
      <c r="C187" s="36">
        <v>540000</v>
      </c>
      <c r="D187" s="27"/>
      <c r="E187" s="28"/>
      <c r="G187" s="73" t="s">
        <v>485</v>
      </c>
      <c r="H187" s="73">
        <v>1</v>
      </c>
    </row>
    <row r="188" spans="1:8" x14ac:dyDescent="0.2">
      <c r="A188" s="38" t="s">
        <v>304</v>
      </c>
      <c r="B188" s="30" t="s">
        <v>167</v>
      </c>
      <c r="C188" s="36">
        <v>45000</v>
      </c>
      <c r="D188" s="27"/>
      <c r="E188" s="28"/>
      <c r="G188" s="73" t="s">
        <v>485</v>
      </c>
      <c r="H188" s="73">
        <v>1</v>
      </c>
    </row>
    <row r="189" spans="1:8" x14ac:dyDescent="0.2">
      <c r="A189" s="38" t="s">
        <v>305</v>
      </c>
      <c r="B189" s="30" t="s">
        <v>168</v>
      </c>
      <c r="C189" s="36">
        <v>1800000</v>
      </c>
      <c r="D189" s="27"/>
      <c r="E189" s="28"/>
      <c r="G189" s="73" t="s">
        <v>485</v>
      </c>
      <c r="H189" s="73">
        <v>1</v>
      </c>
    </row>
    <row r="190" spans="1:8" x14ac:dyDescent="0.2">
      <c r="A190" s="38" t="s">
        <v>306</v>
      </c>
      <c r="B190" s="30" t="s">
        <v>169</v>
      </c>
      <c r="C190" s="36">
        <v>216000</v>
      </c>
      <c r="D190" s="27"/>
      <c r="E190" s="28"/>
      <c r="G190" s="73" t="s">
        <v>485</v>
      </c>
      <c r="H190" s="73">
        <v>1</v>
      </c>
    </row>
    <row r="191" spans="1:8" x14ac:dyDescent="0.2">
      <c r="A191" s="38" t="s">
        <v>307</v>
      </c>
      <c r="B191" s="30" t="s">
        <v>170</v>
      </c>
      <c r="C191" s="36">
        <v>90000</v>
      </c>
      <c r="D191" s="27"/>
      <c r="E191" s="28"/>
      <c r="G191" s="73" t="s">
        <v>485</v>
      </c>
      <c r="H191" s="73">
        <v>1</v>
      </c>
    </row>
    <row r="192" spans="1:8" x14ac:dyDescent="0.2">
      <c r="A192" s="38" t="s">
        <v>308</v>
      </c>
      <c r="B192" s="30" t="s">
        <v>171</v>
      </c>
      <c r="C192" s="36">
        <v>774000</v>
      </c>
      <c r="D192" s="27"/>
      <c r="E192" s="28"/>
      <c r="G192" s="73" t="s">
        <v>485</v>
      </c>
      <c r="H192" s="73">
        <v>1</v>
      </c>
    </row>
    <row r="193" spans="1:8" x14ac:dyDescent="0.2">
      <c r="A193" s="38" t="s">
        <v>309</v>
      </c>
      <c r="B193" s="30" t="s">
        <v>172</v>
      </c>
      <c r="C193" s="36">
        <v>2880000</v>
      </c>
      <c r="D193" s="27"/>
      <c r="E193" s="28"/>
      <c r="G193" s="73" t="s">
        <v>485</v>
      </c>
      <c r="H193" s="73">
        <v>1</v>
      </c>
    </row>
    <row r="194" spans="1:8" x14ac:dyDescent="0.2">
      <c r="A194" s="38" t="s">
        <v>310</v>
      </c>
      <c r="B194" s="30" t="s">
        <v>173</v>
      </c>
      <c r="C194" s="36">
        <v>1296000</v>
      </c>
      <c r="D194" s="27"/>
      <c r="E194" s="28"/>
      <c r="G194" s="73" t="s">
        <v>485</v>
      </c>
      <c r="H194" s="73">
        <v>1</v>
      </c>
    </row>
    <row r="195" spans="1:8" x14ac:dyDescent="0.2">
      <c r="A195" s="38" t="s">
        <v>311</v>
      </c>
      <c r="B195" s="30" t="s">
        <v>174</v>
      </c>
      <c r="C195" s="36">
        <v>540000</v>
      </c>
      <c r="D195" s="27"/>
      <c r="E195" s="28"/>
      <c r="G195" s="73" t="s">
        <v>485</v>
      </c>
      <c r="H195" s="73">
        <v>1</v>
      </c>
    </row>
    <row r="196" spans="1:8" x14ac:dyDescent="0.2">
      <c r="A196" s="38" t="s">
        <v>312</v>
      </c>
      <c r="B196" s="30" t="s">
        <v>175</v>
      </c>
      <c r="C196" s="36">
        <v>1404000</v>
      </c>
      <c r="D196" s="27"/>
      <c r="E196" s="28"/>
      <c r="G196" s="73" t="s">
        <v>485</v>
      </c>
      <c r="H196" s="73">
        <v>1</v>
      </c>
    </row>
    <row r="197" spans="1:8" x14ac:dyDescent="0.2">
      <c r="A197" s="38" t="s">
        <v>313</v>
      </c>
      <c r="B197" s="30" t="s">
        <v>176</v>
      </c>
      <c r="C197" s="36">
        <v>1620000</v>
      </c>
      <c r="D197" s="27"/>
      <c r="E197" s="28"/>
      <c r="G197" s="73" t="s">
        <v>485</v>
      </c>
      <c r="H197" s="73">
        <v>1</v>
      </c>
    </row>
    <row r="198" spans="1:8" x14ac:dyDescent="0.2">
      <c r="A198" s="38" t="s">
        <v>314</v>
      </c>
      <c r="B198" s="30" t="s">
        <v>177</v>
      </c>
      <c r="C198" s="36">
        <v>2034000</v>
      </c>
      <c r="D198" s="27"/>
      <c r="E198" s="28"/>
      <c r="G198" s="73" t="s">
        <v>485</v>
      </c>
      <c r="H198" s="73">
        <v>1</v>
      </c>
    </row>
    <row r="199" spans="1:8" x14ac:dyDescent="0.2">
      <c r="A199" s="38" t="s">
        <v>315</v>
      </c>
      <c r="B199" s="30" t="s">
        <v>178</v>
      </c>
      <c r="C199" s="36">
        <v>720000</v>
      </c>
      <c r="D199" s="27"/>
      <c r="E199" s="28"/>
      <c r="G199" s="73" t="s">
        <v>485</v>
      </c>
      <c r="H199" s="73">
        <v>1</v>
      </c>
    </row>
    <row r="200" spans="1:8" x14ac:dyDescent="0.2">
      <c r="A200" s="38" t="s">
        <v>316</v>
      </c>
      <c r="B200" s="30" t="s">
        <v>179</v>
      </c>
      <c r="C200" s="36">
        <v>14400000</v>
      </c>
      <c r="D200" s="27"/>
      <c r="E200" s="28"/>
      <c r="G200" s="73" t="s">
        <v>485</v>
      </c>
      <c r="H200" s="73">
        <v>1</v>
      </c>
    </row>
    <row r="201" spans="1:8" x14ac:dyDescent="0.2">
      <c r="A201" s="38" t="s">
        <v>317</v>
      </c>
      <c r="B201" s="30" t="s">
        <v>180</v>
      </c>
      <c r="C201" s="36">
        <v>1247000</v>
      </c>
      <c r="D201" s="27"/>
      <c r="E201" s="28"/>
      <c r="G201" s="73" t="s">
        <v>485</v>
      </c>
      <c r="H201" s="73">
        <v>1</v>
      </c>
    </row>
    <row r="202" spans="1:8" x14ac:dyDescent="0.2">
      <c r="A202" s="38" t="s">
        <v>318</v>
      </c>
      <c r="B202" s="30" t="s">
        <v>181</v>
      </c>
      <c r="C202" s="36">
        <v>450000</v>
      </c>
      <c r="D202" s="27"/>
      <c r="E202" s="28"/>
      <c r="G202" s="73" t="s">
        <v>485</v>
      </c>
      <c r="H202" s="73">
        <v>1</v>
      </c>
    </row>
    <row r="203" spans="1:8" x14ac:dyDescent="0.2">
      <c r="A203" s="38" t="s">
        <v>319</v>
      </c>
      <c r="B203" s="30" t="s">
        <v>182</v>
      </c>
      <c r="C203" s="36">
        <v>120000</v>
      </c>
      <c r="D203" s="27"/>
      <c r="E203" s="28"/>
      <c r="G203" s="73" t="s">
        <v>485</v>
      </c>
      <c r="H203" s="73">
        <v>1</v>
      </c>
    </row>
    <row r="204" spans="1:8" x14ac:dyDescent="0.2">
      <c r="A204" s="38" t="s">
        <v>320</v>
      </c>
      <c r="B204" s="30" t="s">
        <v>183</v>
      </c>
      <c r="C204" s="36">
        <v>99000</v>
      </c>
      <c r="D204" s="27"/>
      <c r="E204" s="28"/>
      <c r="G204" s="73" t="s">
        <v>485</v>
      </c>
      <c r="H204" s="73">
        <v>1</v>
      </c>
    </row>
    <row r="205" spans="1:8" x14ac:dyDescent="0.2">
      <c r="A205" s="38" t="s">
        <v>321</v>
      </c>
      <c r="B205" s="30" t="s">
        <v>184</v>
      </c>
      <c r="C205" s="36">
        <v>117000</v>
      </c>
      <c r="D205" s="27"/>
      <c r="E205" s="28"/>
      <c r="G205" s="73" t="s">
        <v>485</v>
      </c>
      <c r="H205" s="73">
        <v>1</v>
      </c>
    </row>
    <row r="206" spans="1:8" x14ac:dyDescent="0.2">
      <c r="A206" s="38" t="s">
        <v>322</v>
      </c>
      <c r="B206" s="30" t="s">
        <v>185</v>
      </c>
      <c r="C206" s="36">
        <v>504000</v>
      </c>
      <c r="D206" s="27"/>
      <c r="E206" s="28"/>
      <c r="G206" s="73" t="s">
        <v>485</v>
      </c>
      <c r="H206" s="73">
        <v>1</v>
      </c>
    </row>
    <row r="207" spans="1:8" x14ac:dyDescent="0.2">
      <c r="A207" s="38" t="s">
        <v>323</v>
      </c>
      <c r="B207" s="30" t="s">
        <v>186</v>
      </c>
      <c r="C207" s="36">
        <v>216000</v>
      </c>
      <c r="D207" s="27"/>
      <c r="E207" s="28"/>
      <c r="G207" s="73" t="s">
        <v>485</v>
      </c>
      <c r="H207" s="73">
        <v>1</v>
      </c>
    </row>
    <row r="208" spans="1:8" x14ac:dyDescent="0.2">
      <c r="A208" s="38" t="s">
        <v>324</v>
      </c>
      <c r="B208" s="30" t="s">
        <v>187</v>
      </c>
      <c r="C208" s="36">
        <v>117000</v>
      </c>
      <c r="D208" s="27"/>
      <c r="E208" s="28"/>
      <c r="G208" s="73" t="s">
        <v>485</v>
      </c>
      <c r="H208" s="73">
        <v>1</v>
      </c>
    </row>
    <row r="209" spans="1:8" x14ac:dyDescent="0.2">
      <c r="A209" s="38" t="s">
        <v>325</v>
      </c>
      <c r="B209" s="30" t="s">
        <v>188</v>
      </c>
      <c r="C209" s="36">
        <v>3060000</v>
      </c>
      <c r="D209" s="27"/>
      <c r="E209" s="28"/>
      <c r="G209" s="73" t="s">
        <v>485</v>
      </c>
      <c r="H209" s="73">
        <v>1</v>
      </c>
    </row>
    <row r="210" spans="1:8" x14ac:dyDescent="0.2">
      <c r="A210" s="38" t="s">
        <v>326</v>
      </c>
      <c r="B210" s="30" t="s">
        <v>189</v>
      </c>
      <c r="C210" s="36">
        <v>5225000</v>
      </c>
      <c r="D210" s="27"/>
      <c r="E210" s="28"/>
      <c r="G210" s="73" t="s">
        <v>485</v>
      </c>
      <c r="H210" s="73">
        <v>1</v>
      </c>
    </row>
    <row r="211" spans="1:8" x14ac:dyDescent="0.2">
      <c r="A211" s="38" t="s">
        <v>327</v>
      </c>
      <c r="B211" s="30" t="s">
        <v>190</v>
      </c>
      <c r="C211" s="36">
        <v>252000</v>
      </c>
      <c r="D211" s="27"/>
      <c r="E211" s="28"/>
      <c r="G211" s="73" t="s">
        <v>485</v>
      </c>
      <c r="H211" s="73">
        <v>1</v>
      </c>
    </row>
    <row r="212" spans="1:8" x14ac:dyDescent="0.2">
      <c r="A212" s="38" t="s">
        <v>328</v>
      </c>
      <c r="B212" s="30" t="s">
        <v>191</v>
      </c>
      <c r="C212" s="36">
        <v>684000</v>
      </c>
      <c r="D212" s="27"/>
      <c r="E212" s="28"/>
      <c r="G212" s="73" t="s">
        <v>485</v>
      </c>
      <c r="H212" s="73">
        <v>1</v>
      </c>
    </row>
    <row r="213" spans="1:8" x14ac:dyDescent="0.2">
      <c r="A213" s="38" t="s">
        <v>329</v>
      </c>
      <c r="B213" s="30" t="s">
        <v>192</v>
      </c>
      <c r="C213" s="36">
        <v>360000</v>
      </c>
      <c r="D213" s="27"/>
      <c r="E213" s="28"/>
      <c r="G213" s="73" t="s">
        <v>485</v>
      </c>
      <c r="H213" s="73">
        <v>1</v>
      </c>
    </row>
    <row r="214" spans="1:8" x14ac:dyDescent="0.2">
      <c r="A214" s="38" t="s">
        <v>330</v>
      </c>
      <c r="B214" s="30" t="s">
        <v>193</v>
      </c>
      <c r="C214" s="36">
        <v>130000</v>
      </c>
      <c r="D214" s="27"/>
      <c r="E214" s="28"/>
      <c r="G214" s="73" t="s">
        <v>485</v>
      </c>
      <c r="H214" s="73">
        <v>1</v>
      </c>
    </row>
    <row r="215" spans="1:8" x14ac:dyDescent="0.2">
      <c r="A215" s="38" t="s">
        <v>331</v>
      </c>
      <c r="B215" s="30" t="s">
        <v>194</v>
      </c>
      <c r="C215" s="36">
        <v>2907000</v>
      </c>
      <c r="D215" s="27"/>
      <c r="E215" s="28"/>
      <c r="G215" s="73" t="s">
        <v>485</v>
      </c>
      <c r="H215" s="73">
        <v>1</v>
      </c>
    </row>
    <row r="216" spans="1:8" x14ac:dyDescent="0.2">
      <c r="A216" s="38" t="s">
        <v>332</v>
      </c>
      <c r="B216" s="30" t="s">
        <v>195</v>
      </c>
      <c r="C216" s="36">
        <v>2250000</v>
      </c>
      <c r="D216" s="27"/>
      <c r="E216" s="28"/>
      <c r="G216" s="73" t="s">
        <v>485</v>
      </c>
      <c r="H216" s="73">
        <v>1</v>
      </c>
    </row>
    <row r="217" spans="1:8" x14ac:dyDescent="0.2">
      <c r="A217" s="38" t="s">
        <v>333</v>
      </c>
      <c r="B217" s="35" t="s">
        <v>196</v>
      </c>
      <c r="C217" s="36">
        <v>3627000</v>
      </c>
      <c r="D217" s="27"/>
      <c r="E217" s="28"/>
      <c r="G217" s="73" t="s">
        <v>485</v>
      </c>
      <c r="H217" s="73">
        <v>1</v>
      </c>
    </row>
    <row r="218" spans="1:8" x14ac:dyDescent="0.2">
      <c r="A218" s="38" t="s">
        <v>334</v>
      </c>
      <c r="B218" s="30" t="s">
        <v>197</v>
      </c>
      <c r="C218" s="36">
        <v>540000</v>
      </c>
      <c r="D218" s="27"/>
      <c r="E218" s="28"/>
      <c r="G218" s="73" t="s">
        <v>485</v>
      </c>
      <c r="H218" s="73">
        <v>1</v>
      </c>
    </row>
    <row r="219" spans="1:8" x14ac:dyDescent="0.2">
      <c r="A219" s="38" t="s">
        <v>335</v>
      </c>
      <c r="B219" s="30" t="s">
        <v>198</v>
      </c>
      <c r="C219" s="36">
        <v>1080000</v>
      </c>
      <c r="D219" s="27"/>
      <c r="E219" s="28"/>
      <c r="G219" s="73" t="s">
        <v>485</v>
      </c>
      <c r="H219" s="73">
        <v>1</v>
      </c>
    </row>
    <row r="220" spans="1:8" x14ac:dyDescent="0.2">
      <c r="A220" s="38" t="s">
        <v>336</v>
      </c>
      <c r="B220" s="30" t="s">
        <v>199</v>
      </c>
      <c r="C220" s="36">
        <v>504000</v>
      </c>
      <c r="D220" s="27"/>
      <c r="E220" s="28"/>
      <c r="G220" s="73" t="s">
        <v>485</v>
      </c>
      <c r="H220" s="73">
        <v>1</v>
      </c>
    </row>
    <row r="221" spans="1:8" x14ac:dyDescent="0.2">
      <c r="A221" s="38" t="s">
        <v>337</v>
      </c>
      <c r="B221" s="30" t="s">
        <v>200</v>
      </c>
      <c r="C221" s="36">
        <v>2853000</v>
      </c>
      <c r="D221" s="27"/>
      <c r="E221" s="28"/>
      <c r="G221" s="73" t="s">
        <v>485</v>
      </c>
      <c r="H221" s="73">
        <v>1</v>
      </c>
    </row>
    <row r="222" spans="1:8" x14ac:dyDescent="0.2">
      <c r="A222" s="38" t="s">
        <v>338</v>
      </c>
      <c r="B222" s="30" t="s">
        <v>201</v>
      </c>
      <c r="C222" s="36">
        <v>223000</v>
      </c>
      <c r="D222" s="27"/>
      <c r="E222" s="28"/>
      <c r="G222" s="73" t="s">
        <v>485</v>
      </c>
      <c r="H222" s="73">
        <v>1</v>
      </c>
    </row>
    <row r="223" spans="1:8" x14ac:dyDescent="0.2">
      <c r="A223" s="38" t="s">
        <v>339</v>
      </c>
      <c r="B223" s="30" t="s">
        <v>202</v>
      </c>
      <c r="C223" s="36">
        <v>144000</v>
      </c>
      <c r="D223" s="27"/>
      <c r="E223" s="28"/>
      <c r="G223" s="73" t="s">
        <v>485</v>
      </c>
      <c r="H223" s="73">
        <v>1</v>
      </c>
    </row>
    <row r="224" spans="1:8" x14ac:dyDescent="0.2">
      <c r="A224" s="38" t="s">
        <v>340</v>
      </c>
      <c r="B224" s="30" t="s">
        <v>203</v>
      </c>
      <c r="C224" s="36">
        <v>540000</v>
      </c>
      <c r="D224" s="27"/>
      <c r="E224" s="28"/>
      <c r="G224" s="73" t="s">
        <v>485</v>
      </c>
      <c r="H224" s="73">
        <v>1</v>
      </c>
    </row>
    <row r="225" spans="1:8" x14ac:dyDescent="0.2">
      <c r="A225" s="52" t="s">
        <v>341</v>
      </c>
      <c r="B225" s="30" t="s">
        <v>204</v>
      </c>
      <c r="C225" s="48">
        <v>10281000</v>
      </c>
      <c r="D225" s="27"/>
      <c r="E225" s="28"/>
      <c r="G225" s="73" t="s">
        <v>485</v>
      </c>
      <c r="H225" s="73">
        <v>1</v>
      </c>
    </row>
    <row r="226" spans="1:8" x14ac:dyDescent="0.2">
      <c r="A226" s="38" t="s">
        <v>342</v>
      </c>
      <c r="B226" s="30" t="s">
        <v>205</v>
      </c>
      <c r="C226" s="48">
        <v>864000</v>
      </c>
      <c r="D226" s="27"/>
      <c r="E226" s="28"/>
      <c r="G226" s="73" t="s">
        <v>485</v>
      </c>
      <c r="H226" s="73">
        <v>1</v>
      </c>
    </row>
    <row r="227" spans="1:8" x14ac:dyDescent="0.2">
      <c r="A227" s="38" t="s">
        <v>343</v>
      </c>
      <c r="B227" s="30" t="s">
        <v>206</v>
      </c>
      <c r="C227" s="48">
        <v>594000</v>
      </c>
      <c r="D227" s="27"/>
      <c r="E227" s="28"/>
      <c r="G227" s="73" t="s">
        <v>485</v>
      </c>
      <c r="H227" s="73">
        <v>1</v>
      </c>
    </row>
    <row r="228" spans="1:8" x14ac:dyDescent="0.2">
      <c r="A228" s="38" t="s">
        <v>344</v>
      </c>
      <c r="B228" s="30" t="s">
        <v>207</v>
      </c>
      <c r="C228" s="48">
        <v>8640000</v>
      </c>
      <c r="D228" s="27"/>
      <c r="E228" s="28"/>
      <c r="G228" s="73" t="s">
        <v>485</v>
      </c>
      <c r="H228" s="73">
        <v>1</v>
      </c>
    </row>
    <row r="229" spans="1:8" x14ac:dyDescent="0.2">
      <c r="A229" s="38" t="s">
        <v>345</v>
      </c>
      <c r="B229" s="30" t="s">
        <v>208</v>
      </c>
      <c r="C229" s="48">
        <v>4464000</v>
      </c>
      <c r="D229" s="27"/>
      <c r="E229" s="28"/>
      <c r="G229" s="73" t="s">
        <v>485</v>
      </c>
      <c r="H229" s="73">
        <v>1</v>
      </c>
    </row>
    <row r="230" spans="1:8" x14ac:dyDescent="0.2">
      <c r="A230" s="38" t="s">
        <v>346</v>
      </c>
      <c r="B230" s="30" t="s">
        <v>209</v>
      </c>
      <c r="C230" s="48">
        <v>2340000</v>
      </c>
      <c r="D230" s="27"/>
      <c r="E230" s="28"/>
      <c r="G230" s="73" t="s">
        <v>485</v>
      </c>
      <c r="H230" s="73">
        <v>1</v>
      </c>
    </row>
    <row r="231" spans="1:8" x14ac:dyDescent="0.2">
      <c r="A231" s="38" t="s">
        <v>347</v>
      </c>
      <c r="B231" s="30" t="s">
        <v>210</v>
      </c>
      <c r="C231" s="48">
        <v>2016000</v>
      </c>
      <c r="D231" s="27"/>
      <c r="E231" s="28"/>
      <c r="G231" s="73" t="s">
        <v>485</v>
      </c>
      <c r="H231" s="73">
        <v>1</v>
      </c>
    </row>
    <row r="232" spans="1:8" x14ac:dyDescent="0.2">
      <c r="A232" s="38" t="s">
        <v>348</v>
      </c>
      <c r="B232" s="30" t="s">
        <v>211</v>
      </c>
      <c r="C232" s="48">
        <v>630000</v>
      </c>
      <c r="D232" s="27"/>
      <c r="E232" s="28"/>
      <c r="G232" s="73" t="s">
        <v>485</v>
      </c>
      <c r="H232" s="73">
        <v>1</v>
      </c>
    </row>
    <row r="233" spans="1:8" x14ac:dyDescent="0.2">
      <c r="A233" s="38" t="s">
        <v>349</v>
      </c>
      <c r="B233" s="30" t="s">
        <v>212</v>
      </c>
      <c r="C233" s="48">
        <v>174600</v>
      </c>
      <c r="D233" s="27"/>
      <c r="E233" s="28"/>
      <c r="G233" s="73" t="s">
        <v>485</v>
      </c>
      <c r="H233" s="73">
        <v>1</v>
      </c>
    </row>
    <row r="234" spans="1:8" x14ac:dyDescent="0.2">
      <c r="A234" s="38" t="s">
        <v>350</v>
      </c>
      <c r="B234" s="30" t="s">
        <v>213</v>
      </c>
      <c r="C234" s="48">
        <v>864000</v>
      </c>
      <c r="D234" s="27"/>
      <c r="E234" s="28"/>
      <c r="G234" s="73" t="s">
        <v>485</v>
      </c>
      <c r="H234" s="73">
        <v>1</v>
      </c>
    </row>
    <row r="235" spans="1:8" x14ac:dyDescent="0.2">
      <c r="A235" s="38" t="s">
        <v>351</v>
      </c>
      <c r="B235" s="30" t="s">
        <v>214</v>
      </c>
      <c r="C235" s="48">
        <v>288000</v>
      </c>
      <c r="D235" s="27"/>
      <c r="E235" s="28"/>
      <c r="G235" s="73" t="s">
        <v>485</v>
      </c>
      <c r="H235" s="73">
        <v>1</v>
      </c>
    </row>
    <row r="236" spans="1:8" x14ac:dyDescent="0.2">
      <c r="A236" s="38" t="s">
        <v>352</v>
      </c>
      <c r="B236" s="30" t="s">
        <v>215</v>
      </c>
      <c r="C236" s="48">
        <v>4680000</v>
      </c>
      <c r="D236" s="27"/>
      <c r="E236" s="28"/>
      <c r="G236" s="73" t="s">
        <v>485</v>
      </c>
      <c r="H236" s="73">
        <v>1</v>
      </c>
    </row>
    <row r="237" spans="1:8" x14ac:dyDescent="0.2">
      <c r="A237" s="38" t="s">
        <v>353</v>
      </c>
      <c r="B237" s="30" t="s">
        <v>216</v>
      </c>
      <c r="C237" s="48">
        <v>324000</v>
      </c>
      <c r="D237" s="27"/>
      <c r="E237" s="28"/>
      <c r="G237" s="73" t="s">
        <v>485</v>
      </c>
      <c r="H237" s="73">
        <v>1</v>
      </c>
    </row>
    <row r="238" spans="1:8" x14ac:dyDescent="0.2">
      <c r="A238" s="38" t="s">
        <v>354</v>
      </c>
      <c r="B238" s="30" t="s">
        <v>217</v>
      </c>
      <c r="C238" s="48">
        <v>702000</v>
      </c>
      <c r="D238" s="27"/>
      <c r="E238" s="28"/>
      <c r="G238" s="73" t="s">
        <v>485</v>
      </c>
      <c r="H238" s="73">
        <v>1</v>
      </c>
    </row>
    <row r="239" spans="1:8" x14ac:dyDescent="0.2">
      <c r="A239" s="38" t="s">
        <v>355</v>
      </c>
      <c r="B239" s="30" t="s">
        <v>218</v>
      </c>
      <c r="C239" s="48">
        <v>324000</v>
      </c>
      <c r="D239" s="27"/>
      <c r="E239" s="28"/>
      <c r="G239" s="73" t="s">
        <v>485</v>
      </c>
      <c r="H239" s="73">
        <v>1</v>
      </c>
    </row>
    <row r="240" spans="1:8" x14ac:dyDescent="0.2">
      <c r="A240" s="38" t="s">
        <v>356</v>
      </c>
      <c r="B240" s="30" t="s">
        <v>219</v>
      </c>
      <c r="C240" s="48">
        <v>63000</v>
      </c>
      <c r="D240" s="27"/>
      <c r="E240" s="28"/>
      <c r="G240" s="73" t="s">
        <v>485</v>
      </c>
      <c r="H240" s="73">
        <v>1</v>
      </c>
    </row>
    <row r="241" spans="1:8" x14ac:dyDescent="0.2">
      <c r="A241" s="38" t="s">
        <v>357</v>
      </c>
      <c r="B241" s="30" t="s">
        <v>220</v>
      </c>
      <c r="C241" s="48">
        <v>1440000</v>
      </c>
      <c r="D241" s="27"/>
      <c r="E241" s="28"/>
      <c r="G241" s="73" t="s">
        <v>485</v>
      </c>
      <c r="H241" s="73">
        <v>1</v>
      </c>
    </row>
    <row r="242" spans="1:8" x14ac:dyDescent="0.2">
      <c r="A242" s="38" t="s">
        <v>358</v>
      </c>
      <c r="B242" s="30" t="s">
        <v>221</v>
      </c>
      <c r="C242" s="48">
        <v>522000</v>
      </c>
      <c r="D242" s="27"/>
      <c r="E242" s="28"/>
      <c r="G242" s="73" t="s">
        <v>485</v>
      </c>
      <c r="H242" s="73">
        <v>1</v>
      </c>
    </row>
    <row r="243" spans="1:8" x14ac:dyDescent="0.2">
      <c r="A243" s="38" t="s">
        <v>359</v>
      </c>
      <c r="B243" s="30" t="s">
        <v>222</v>
      </c>
      <c r="C243" s="48">
        <v>8280000</v>
      </c>
      <c r="D243" s="27"/>
      <c r="E243" s="28"/>
      <c r="G243" s="73" t="s">
        <v>485</v>
      </c>
      <c r="H243" s="73">
        <v>1</v>
      </c>
    </row>
    <row r="244" spans="1:8" x14ac:dyDescent="0.2">
      <c r="A244" s="38" t="s">
        <v>360</v>
      </c>
      <c r="B244" s="30" t="s">
        <v>223</v>
      </c>
      <c r="C244" s="48">
        <v>4140000</v>
      </c>
      <c r="D244" s="27"/>
      <c r="E244" s="28"/>
      <c r="G244" s="73" t="s">
        <v>485</v>
      </c>
      <c r="H244" s="73">
        <v>1</v>
      </c>
    </row>
    <row r="245" spans="1:8" x14ac:dyDescent="0.2">
      <c r="A245" s="38" t="s">
        <v>361</v>
      </c>
      <c r="B245" s="30" t="s">
        <v>224</v>
      </c>
      <c r="C245" s="48">
        <v>1350000</v>
      </c>
      <c r="D245" s="27"/>
      <c r="E245" s="28"/>
      <c r="G245" s="73" t="s">
        <v>485</v>
      </c>
      <c r="H245" s="73">
        <v>1</v>
      </c>
    </row>
    <row r="246" spans="1:8" x14ac:dyDescent="0.2">
      <c r="A246" s="38" t="s">
        <v>362</v>
      </c>
      <c r="B246" s="53" t="s">
        <v>225</v>
      </c>
      <c r="C246" s="48">
        <v>936000</v>
      </c>
      <c r="D246" s="27"/>
      <c r="E246" s="28"/>
      <c r="G246" s="73" t="s">
        <v>485</v>
      </c>
      <c r="H246" s="73">
        <v>1</v>
      </c>
    </row>
    <row r="247" spans="1:8" x14ac:dyDescent="0.2">
      <c r="A247" s="38" t="s">
        <v>363</v>
      </c>
      <c r="B247" s="30" t="s">
        <v>226</v>
      </c>
      <c r="C247" s="48">
        <v>3024000</v>
      </c>
      <c r="D247" s="27"/>
      <c r="E247" s="28"/>
      <c r="G247" s="73" t="s">
        <v>485</v>
      </c>
      <c r="H247" s="73">
        <v>1</v>
      </c>
    </row>
    <row r="248" spans="1:8" x14ac:dyDescent="0.2">
      <c r="A248" s="38" t="s">
        <v>364</v>
      </c>
      <c r="B248" s="30" t="s">
        <v>227</v>
      </c>
      <c r="C248" s="48">
        <v>486000</v>
      </c>
      <c r="D248" s="27"/>
      <c r="E248" s="28"/>
      <c r="G248" s="73" t="s">
        <v>485</v>
      </c>
      <c r="H248" s="73">
        <v>1</v>
      </c>
    </row>
    <row r="249" spans="1:8" x14ac:dyDescent="0.2">
      <c r="A249" s="38" t="s">
        <v>365</v>
      </c>
      <c r="B249" s="30" t="s">
        <v>228</v>
      </c>
      <c r="C249" s="48">
        <v>396000</v>
      </c>
      <c r="D249" s="27"/>
      <c r="E249" s="28"/>
      <c r="G249" s="73" t="s">
        <v>485</v>
      </c>
      <c r="H249" s="73">
        <v>1</v>
      </c>
    </row>
    <row r="250" spans="1:8" x14ac:dyDescent="0.2">
      <c r="A250" s="38"/>
      <c r="B250" s="39" t="s">
        <v>16</v>
      </c>
      <c r="C250" s="45">
        <f>+SUM(C180:C249)</f>
        <v>121872600</v>
      </c>
      <c r="D250" s="27"/>
      <c r="E250" s="28"/>
    </row>
    <row r="251" spans="1:8" x14ac:dyDescent="0.2">
      <c r="A251" s="54"/>
      <c r="B251" s="55" t="s">
        <v>284</v>
      </c>
      <c r="C251" s="56">
        <f>C250+C178+C145+C104+C90+C56+C38+C19</f>
        <v>512333240</v>
      </c>
    </row>
    <row r="252" spans="1:8" x14ac:dyDescent="0.2">
      <c r="A252" s="58"/>
      <c r="B252" s="58"/>
      <c r="C252" s="47"/>
    </row>
    <row r="253" spans="1:8" x14ac:dyDescent="0.2">
      <c r="A253" s="58"/>
      <c r="B253" s="58"/>
      <c r="C253" s="47"/>
    </row>
  </sheetData>
  <mergeCells count="3">
    <mergeCell ref="B20:C20"/>
    <mergeCell ref="B57:C57"/>
    <mergeCell ref="B39:C39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6"/>
  <sheetViews>
    <sheetView tabSelected="1" view="pageBreakPreview" topLeftCell="B21" zoomScaleNormal="100" zoomScaleSheetLayoutView="100" workbookViewId="0">
      <selection activeCell="F279" sqref="F279"/>
    </sheetView>
  </sheetViews>
  <sheetFormatPr baseColWidth="10" defaultRowHeight="15" x14ac:dyDescent="0.25"/>
  <cols>
    <col min="1" max="1" width="8.42578125" customWidth="1"/>
    <col min="2" max="2" width="69.5703125" style="109" customWidth="1"/>
    <col min="3" max="3" width="9.7109375" style="24" customWidth="1"/>
    <col min="4" max="4" width="11.85546875" style="24" customWidth="1"/>
    <col min="5" max="5" width="22.140625" style="121" customWidth="1"/>
    <col min="6" max="6" width="25.140625" style="89" customWidth="1"/>
    <col min="7" max="7" width="20.5703125" style="6" customWidth="1"/>
    <col min="8" max="8" width="29.28515625" style="7" customWidth="1"/>
  </cols>
  <sheetData>
    <row r="1" spans="1:8" x14ac:dyDescent="0.25">
      <c r="A1" s="140" t="s">
        <v>491</v>
      </c>
      <c r="B1" s="140"/>
      <c r="C1" s="140"/>
      <c r="D1" s="140"/>
      <c r="E1" s="140"/>
      <c r="F1" s="140"/>
      <c r="G1" s="140"/>
      <c r="H1" s="141"/>
    </row>
    <row r="2" spans="1:8" s="10" customFormat="1" ht="15.75" customHeight="1" x14ac:dyDescent="0.25">
      <c r="A2" s="11" t="s">
        <v>247</v>
      </c>
      <c r="B2" s="94" t="s">
        <v>245</v>
      </c>
      <c r="C2" s="146" t="s">
        <v>482</v>
      </c>
      <c r="D2" s="146" t="s">
        <v>483</v>
      </c>
      <c r="E2" s="149" t="s">
        <v>481</v>
      </c>
      <c r="F2" s="146" t="s">
        <v>246</v>
      </c>
      <c r="G2" s="144" t="s">
        <v>486</v>
      </c>
      <c r="H2" s="146" t="s">
        <v>487</v>
      </c>
    </row>
    <row r="3" spans="1:8" s="10" customFormat="1" ht="14.25" customHeight="1" x14ac:dyDescent="0.25">
      <c r="A3" s="9">
        <v>1</v>
      </c>
      <c r="B3" s="95" t="s">
        <v>229</v>
      </c>
      <c r="C3" s="147"/>
      <c r="D3" s="147"/>
      <c r="E3" s="150"/>
      <c r="F3" s="147"/>
      <c r="G3" s="145"/>
      <c r="H3" s="147"/>
    </row>
    <row r="4" spans="1:8" ht="15.75" hidden="1" x14ac:dyDescent="0.25">
      <c r="A4" s="1">
        <v>1</v>
      </c>
      <c r="B4" s="96" t="s">
        <v>0</v>
      </c>
      <c r="C4" s="12"/>
      <c r="D4" s="12"/>
      <c r="E4" s="110"/>
      <c r="F4" s="79">
        <v>666000</v>
      </c>
    </row>
    <row r="5" spans="1:8" ht="15.75" hidden="1" x14ac:dyDescent="0.25">
      <c r="A5" s="1">
        <v>2</v>
      </c>
      <c r="B5" s="96" t="s">
        <v>1</v>
      </c>
      <c r="C5" s="12"/>
      <c r="D5" s="12"/>
      <c r="E5" s="110"/>
      <c r="F5" s="79">
        <v>4500000</v>
      </c>
    </row>
    <row r="6" spans="1:8" ht="31.5" hidden="1" x14ac:dyDescent="0.25">
      <c r="A6" s="1">
        <v>3</v>
      </c>
      <c r="B6" s="97" t="s">
        <v>2</v>
      </c>
      <c r="C6" s="13"/>
      <c r="D6" s="13"/>
      <c r="E6" s="111"/>
      <c r="F6" s="79">
        <v>34570865</v>
      </c>
    </row>
    <row r="7" spans="1:8" ht="15.75" hidden="1" x14ac:dyDescent="0.25">
      <c r="A7" s="1">
        <v>4</v>
      </c>
      <c r="B7" s="98" t="s">
        <v>3</v>
      </c>
      <c r="C7" s="13"/>
      <c r="D7" s="13"/>
      <c r="E7" s="112"/>
      <c r="F7" s="79">
        <v>3150000</v>
      </c>
    </row>
    <row r="8" spans="1:8" ht="15.75" hidden="1" x14ac:dyDescent="0.25">
      <c r="A8" s="1">
        <v>5</v>
      </c>
      <c r="B8" s="97" t="s">
        <v>4</v>
      </c>
      <c r="C8" s="13"/>
      <c r="D8" s="13"/>
      <c r="E8" s="111"/>
      <c r="F8" s="79">
        <v>2610000</v>
      </c>
    </row>
    <row r="9" spans="1:8" ht="15.75" hidden="1" x14ac:dyDescent="0.25">
      <c r="A9" s="1">
        <v>6</v>
      </c>
      <c r="B9" s="99" t="s">
        <v>5</v>
      </c>
      <c r="C9" s="12"/>
      <c r="D9" s="12"/>
      <c r="E9" s="113"/>
      <c r="F9" s="79">
        <v>4500000</v>
      </c>
    </row>
    <row r="10" spans="1:8" ht="15.75" hidden="1" x14ac:dyDescent="0.25">
      <c r="A10" s="1">
        <v>7</v>
      </c>
      <c r="B10" s="96" t="s">
        <v>6</v>
      </c>
      <c r="C10" s="12"/>
      <c r="D10" s="12"/>
      <c r="E10" s="110"/>
      <c r="F10" s="80">
        <v>5922000</v>
      </c>
    </row>
    <row r="11" spans="1:8" ht="15.75" hidden="1" x14ac:dyDescent="0.25">
      <c r="A11" s="1">
        <v>8</v>
      </c>
      <c r="B11" s="96" t="s">
        <v>7</v>
      </c>
      <c r="C11" s="12"/>
      <c r="D11" s="12"/>
      <c r="E11" s="110"/>
      <c r="F11" s="80">
        <v>2488000</v>
      </c>
    </row>
    <row r="12" spans="1:8" ht="15.75" hidden="1" x14ac:dyDescent="0.25">
      <c r="A12" s="1">
        <v>9</v>
      </c>
      <c r="B12" s="96" t="s">
        <v>8</v>
      </c>
      <c r="C12" s="12"/>
      <c r="D12" s="12"/>
      <c r="E12" s="110"/>
      <c r="F12" s="81">
        <v>54000</v>
      </c>
    </row>
    <row r="13" spans="1:8" ht="15.75" hidden="1" x14ac:dyDescent="0.25">
      <c r="A13" s="1">
        <v>10</v>
      </c>
      <c r="B13" s="99" t="s">
        <v>9</v>
      </c>
      <c r="C13" s="12"/>
      <c r="D13" s="12"/>
      <c r="E13" s="113"/>
      <c r="F13" s="81">
        <v>540000</v>
      </c>
    </row>
    <row r="14" spans="1:8" ht="15.75" hidden="1" x14ac:dyDescent="0.25">
      <c r="A14" s="1">
        <v>11</v>
      </c>
      <c r="B14" s="98" t="s">
        <v>10</v>
      </c>
      <c r="C14" s="13"/>
      <c r="D14" s="13"/>
      <c r="E14" s="112"/>
      <c r="F14" s="79">
        <v>360000</v>
      </c>
    </row>
    <row r="15" spans="1:8" ht="15.75" hidden="1" x14ac:dyDescent="0.25">
      <c r="A15" s="1">
        <v>12</v>
      </c>
      <c r="B15" s="98" t="s">
        <v>11</v>
      </c>
      <c r="C15" s="13"/>
      <c r="D15" s="13"/>
      <c r="E15" s="112"/>
      <c r="F15" s="79">
        <v>423000</v>
      </c>
    </row>
    <row r="16" spans="1:8" ht="15.75" hidden="1" x14ac:dyDescent="0.25">
      <c r="A16" s="1">
        <v>13</v>
      </c>
      <c r="B16" s="98" t="s">
        <v>12</v>
      </c>
      <c r="C16" s="13"/>
      <c r="D16" s="13"/>
      <c r="E16" s="112"/>
      <c r="F16" s="79">
        <v>773460</v>
      </c>
    </row>
    <row r="17" spans="1:8" ht="15.75" hidden="1" x14ac:dyDescent="0.25">
      <c r="A17" s="1">
        <v>14</v>
      </c>
      <c r="B17" s="98" t="s">
        <v>13</v>
      </c>
      <c r="C17" s="13"/>
      <c r="D17" s="13"/>
      <c r="E17" s="112"/>
      <c r="F17" s="79">
        <v>1150000</v>
      </c>
    </row>
    <row r="18" spans="1:8" ht="31.5" hidden="1" x14ac:dyDescent="0.25">
      <c r="A18" s="1">
        <v>15</v>
      </c>
      <c r="B18" s="98" t="s">
        <v>14</v>
      </c>
      <c r="C18" s="13"/>
      <c r="D18" s="13"/>
      <c r="E18" s="112"/>
      <c r="F18" s="81">
        <v>614469</v>
      </c>
    </row>
    <row r="19" spans="1:8" ht="15.75" hidden="1" x14ac:dyDescent="0.25">
      <c r="A19" s="1">
        <v>16</v>
      </c>
      <c r="B19" s="98" t="s">
        <v>15</v>
      </c>
      <c r="C19" s="13"/>
      <c r="D19" s="13"/>
      <c r="E19" s="112"/>
      <c r="F19" s="81">
        <v>2928000</v>
      </c>
    </row>
    <row r="20" spans="1:8" ht="15.75" x14ac:dyDescent="0.25">
      <c r="A20" s="1" t="s">
        <v>240</v>
      </c>
      <c r="B20" s="98" t="s">
        <v>239</v>
      </c>
      <c r="C20" s="13" t="s">
        <v>484</v>
      </c>
      <c r="D20" s="13">
        <v>1</v>
      </c>
      <c r="E20" s="78">
        <v>250000</v>
      </c>
      <c r="F20" s="81">
        <f>+E20</f>
        <v>250000</v>
      </c>
      <c r="G20" s="7">
        <v>0</v>
      </c>
      <c r="H20" s="7">
        <f>G20*D20</f>
        <v>0</v>
      </c>
    </row>
    <row r="21" spans="1:8" ht="31.5" x14ac:dyDescent="0.25">
      <c r="A21" s="1" t="s">
        <v>241</v>
      </c>
      <c r="B21" s="98" t="s">
        <v>242</v>
      </c>
      <c r="C21" s="13" t="s">
        <v>484</v>
      </c>
      <c r="D21" s="13">
        <v>1</v>
      </c>
      <c r="E21" s="78">
        <v>33529145</v>
      </c>
      <c r="F21" s="81">
        <f t="shared" ref="F21:F23" si="0">+E21</f>
        <v>33529145</v>
      </c>
      <c r="G21" s="7">
        <v>0</v>
      </c>
      <c r="H21" s="7">
        <f t="shared" ref="H21:H84" si="1">G21*D21</f>
        <v>0</v>
      </c>
    </row>
    <row r="22" spans="1:8" ht="31.5" x14ac:dyDescent="0.25">
      <c r="A22" s="1" t="s">
        <v>243</v>
      </c>
      <c r="B22" s="98" t="s">
        <v>244</v>
      </c>
      <c r="C22" s="13" t="s">
        <v>484</v>
      </c>
      <c r="D22" s="13">
        <v>1</v>
      </c>
      <c r="E22" s="78">
        <v>9787469</v>
      </c>
      <c r="F22" s="81">
        <f t="shared" si="0"/>
        <v>9787469</v>
      </c>
      <c r="G22" s="7">
        <v>0</v>
      </c>
      <c r="H22" s="7">
        <f t="shared" si="1"/>
        <v>0</v>
      </c>
    </row>
    <row r="23" spans="1:8" ht="15.75" x14ac:dyDescent="0.25">
      <c r="A23" s="2"/>
      <c r="B23" s="100" t="s">
        <v>16</v>
      </c>
      <c r="C23" s="14"/>
      <c r="D23" s="14"/>
      <c r="E23" s="114">
        <v>43566614</v>
      </c>
      <c r="F23" s="82">
        <f t="shared" si="0"/>
        <v>43566614</v>
      </c>
      <c r="G23" s="7">
        <v>0</v>
      </c>
      <c r="H23" s="7">
        <f t="shared" si="1"/>
        <v>0</v>
      </c>
    </row>
    <row r="24" spans="1:8" s="10" customFormat="1" ht="15.75" x14ac:dyDescent="0.25">
      <c r="A24" s="2">
        <v>2</v>
      </c>
      <c r="B24" s="148" t="s">
        <v>232</v>
      </c>
      <c r="C24" s="148"/>
      <c r="D24" s="148"/>
      <c r="E24" s="148"/>
      <c r="F24" s="148"/>
      <c r="G24" s="142"/>
      <c r="H24" s="143"/>
    </row>
    <row r="25" spans="1:8" ht="15.75" hidden="1" x14ac:dyDescent="0.25">
      <c r="A25" s="2">
        <v>1</v>
      </c>
      <c r="B25" s="96" t="s">
        <v>17</v>
      </c>
      <c r="C25" s="12"/>
      <c r="D25" s="12"/>
      <c r="E25" s="110"/>
      <c r="F25" s="80">
        <v>2488000</v>
      </c>
      <c r="G25" s="7">
        <v>0</v>
      </c>
      <c r="H25" s="7">
        <f t="shared" si="1"/>
        <v>0</v>
      </c>
    </row>
    <row r="26" spans="1:8" ht="15.75" hidden="1" x14ac:dyDescent="0.25">
      <c r="A26" s="2">
        <v>2</v>
      </c>
      <c r="B26" s="99" t="s">
        <v>18</v>
      </c>
      <c r="C26" s="12"/>
      <c r="D26" s="12"/>
      <c r="E26" s="113"/>
      <c r="F26" s="83">
        <v>13356000</v>
      </c>
      <c r="G26" s="7">
        <v>0</v>
      </c>
      <c r="H26" s="7">
        <f t="shared" si="1"/>
        <v>0</v>
      </c>
    </row>
    <row r="27" spans="1:8" ht="15.75" hidden="1" x14ac:dyDescent="0.25">
      <c r="A27" s="2">
        <v>3</v>
      </c>
      <c r="B27" s="99" t="s">
        <v>19</v>
      </c>
      <c r="C27" s="12"/>
      <c r="D27" s="12"/>
      <c r="E27" s="113"/>
      <c r="F27" s="83">
        <v>144000</v>
      </c>
      <c r="G27" s="7">
        <v>0</v>
      </c>
      <c r="H27" s="7">
        <f t="shared" si="1"/>
        <v>0</v>
      </c>
    </row>
    <row r="28" spans="1:8" ht="15.75" hidden="1" x14ac:dyDescent="0.25">
      <c r="A28" s="2">
        <v>4</v>
      </c>
      <c r="B28" s="96" t="s">
        <v>8</v>
      </c>
      <c r="C28" s="12"/>
      <c r="D28" s="12"/>
      <c r="E28" s="110"/>
      <c r="F28" s="81">
        <v>54000</v>
      </c>
      <c r="G28" s="7">
        <v>0</v>
      </c>
      <c r="H28" s="7">
        <f t="shared" si="1"/>
        <v>0</v>
      </c>
    </row>
    <row r="29" spans="1:8" ht="15.75" hidden="1" x14ac:dyDescent="0.25">
      <c r="A29" s="2">
        <v>5</v>
      </c>
      <c r="B29" s="99" t="s">
        <v>20</v>
      </c>
      <c r="C29" s="12"/>
      <c r="D29" s="12"/>
      <c r="E29" s="113"/>
      <c r="F29" s="81">
        <v>540000</v>
      </c>
      <c r="G29" s="7">
        <v>0</v>
      </c>
      <c r="H29" s="7">
        <f t="shared" si="1"/>
        <v>0</v>
      </c>
    </row>
    <row r="30" spans="1:8" ht="15.75" hidden="1" x14ac:dyDescent="0.25">
      <c r="A30" s="2">
        <v>6</v>
      </c>
      <c r="B30" s="99" t="s">
        <v>21</v>
      </c>
      <c r="C30" s="12"/>
      <c r="D30" s="12"/>
      <c r="E30" s="113"/>
      <c r="F30" s="83">
        <v>5040000</v>
      </c>
      <c r="G30" s="7">
        <v>0</v>
      </c>
      <c r="H30" s="7">
        <f t="shared" si="1"/>
        <v>0</v>
      </c>
    </row>
    <row r="31" spans="1:8" ht="15.75" hidden="1" x14ac:dyDescent="0.25">
      <c r="A31" s="2">
        <v>7</v>
      </c>
      <c r="B31" s="99" t="s">
        <v>22</v>
      </c>
      <c r="C31" s="12"/>
      <c r="D31" s="12"/>
      <c r="E31" s="113"/>
      <c r="F31" s="83">
        <v>1399000</v>
      </c>
      <c r="G31" s="7">
        <v>0</v>
      </c>
      <c r="H31" s="7">
        <f t="shared" si="1"/>
        <v>0</v>
      </c>
    </row>
    <row r="32" spans="1:8" ht="15.75" hidden="1" x14ac:dyDescent="0.25">
      <c r="A32" s="2">
        <v>8</v>
      </c>
      <c r="B32" s="99" t="s">
        <v>23</v>
      </c>
      <c r="C32" s="12"/>
      <c r="D32" s="12"/>
      <c r="E32" s="113"/>
      <c r="F32" s="83">
        <v>396000</v>
      </c>
      <c r="G32" s="7">
        <v>0</v>
      </c>
      <c r="H32" s="7">
        <f t="shared" si="1"/>
        <v>0</v>
      </c>
    </row>
    <row r="33" spans="1:8" ht="31.5" hidden="1" x14ac:dyDescent="0.25">
      <c r="A33" s="2">
        <v>9</v>
      </c>
      <c r="B33" s="97" t="s">
        <v>24</v>
      </c>
      <c r="C33" s="13"/>
      <c r="D33" s="13"/>
      <c r="E33" s="111"/>
      <c r="F33" s="83">
        <v>2888000</v>
      </c>
      <c r="G33" s="7">
        <v>0</v>
      </c>
      <c r="H33" s="7">
        <f t="shared" si="1"/>
        <v>0</v>
      </c>
    </row>
    <row r="34" spans="1:8" ht="15.75" hidden="1" x14ac:dyDescent="0.25">
      <c r="A34" s="2">
        <v>10</v>
      </c>
      <c r="B34" s="99" t="s">
        <v>25</v>
      </c>
      <c r="C34" s="12"/>
      <c r="D34" s="12"/>
      <c r="E34" s="113"/>
      <c r="F34" s="83">
        <v>773460</v>
      </c>
      <c r="G34" s="7">
        <v>0</v>
      </c>
      <c r="H34" s="7">
        <f t="shared" si="1"/>
        <v>0</v>
      </c>
    </row>
    <row r="35" spans="1:8" ht="15.75" hidden="1" x14ac:dyDescent="0.25">
      <c r="A35" s="2">
        <v>11</v>
      </c>
      <c r="B35" s="99" t="s">
        <v>26</v>
      </c>
      <c r="C35" s="12"/>
      <c r="D35" s="12"/>
      <c r="E35" s="113"/>
      <c r="F35" s="83">
        <v>198000</v>
      </c>
      <c r="G35" s="7">
        <v>0</v>
      </c>
      <c r="H35" s="7">
        <f t="shared" si="1"/>
        <v>0</v>
      </c>
    </row>
    <row r="36" spans="1:8" ht="15.75" hidden="1" x14ac:dyDescent="0.25">
      <c r="A36" s="2">
        <v>12</v>
      </c>
      <c r="B36" s="99" t="s">
        <v>27</v>
      </c>
      <c r="C36" s="12"/>
      <c r="D36" s="12"/>
      <c r="E36" s="113"/>
      <c r="F36" s="83">
        <v>1170000</v>
      </c>
      <c r="G36" s="7">
        <v>0</v>
      </c>
      <c r="H36" s="7">
        <f t="shared" si="1"/>
        <v>0</v>
      </c>
    </row>
    <row r="37" spans="1:8" ht="15.75" hidden="1" x14ac:dyDescent="0.25">
      <c r="A37" s="2">
        <v>13</v>
      </c>
      <c r="B37" s="99" t="s">
        <v>28</v>
      </c>
      <c r="C37" s="12"/>
      <c r="D37" s="12"/>
      <c r="E37" s="113"/>
      <c r="F37" s="83">
        <v>270000</v>
      </c>
      <c r="G37" s="7">
        <v>0</v>
      </c>
      <c r="H37" s="7">
        <f t="shared" si="1"/>
        <v>0</v>
      </c>
    </row>
    <row r="38" spans="1:8" ht="15.75" hidden="1" x14ac:dyDescent="0.25">
      <c r="A38" s="2">
        <v>14</v>
      </c>
      <c r="B38" s="99" t="s">
        <v>29</v>
      </c>
      <c r="C38" s="12"/>
      <c r="D38" s="12"/>
      <c r="E38" s="113"/>
      <c r="F38" s="83">
        <v>936000</v>
      </c>
      <c r="G38" s="7">
        <v>0</v>
      </c>
      <c r="H38" s="7">
        <f t="shared" si="1"/>
        <v>0</v>
      </c>
    </row>
    <row r="39" spans="1:8" ht="15.75" hidden="1" x14ac:dyDescent="0.25">
      <c r="A39" s="2">
        <v>15</v>
      </c>
      <c r="B39" s="101" t="s">
        <v>30</v>
      </c>
      <c r="C39" s="15"/>
      <c r="D39" s="15"/>
      <c r="E39" s="115"/>
      <c r="F39" s="83">
        <v>5400000</v>
      </c>
      <c r="G39" s="7">
        <v>0</v>
      </c>
      <c r="H39" s="7">
        <f t="shared" si="1"/>
        <v>0</v>
      </c>
    </row>
    <row r="40" spans="1:8" ht="15.75" hidden="1" x14ac:dyDescent="0.25">
      <c r="A40" s="2">
        <v>16</v>
      </c>
      <c r="B40" s="101" t="s">
        <v>31</v>
      </c>
      <c r="C40" s="15"/>
      <c r="D40" s="15"/>
      <c r="E40" s="115"/>
      <c r="F40" s="83">
        <v>614469</v>
      </c>
      <c r="G40" s="7">
        <v>0</v>
      </c>
      <c r="H40" s="7">
        <f t="shared" si="1"/>
        <v>0</v>
      </c>
    </row>
    <row r="41" spans="1:8" ht="15.75" hidden="1" x14ac:dyDescent="0.25">
      <c r="A41" s="2">
        <v>17</v>
      </c>
      <c r="B41" s="98" t="s">
        <v>32</v>
      </c>
      <c r="C41" s="13"/>
      <c r="D41" s="13"/>
      <c r="E41" s="112"/>
      <c r="F41" s="81">
        <v>2928000</v>
      </c>
      <c r="G41" s="7">
        <v>0</v>
      </c>
      <c r="H41" s="7">
        <f t="shared" si="1"/>
        <v>0</v>
      </c>
    </row>
    <row r="42" spans="1:8" ht="15.75" x14ac:dyDescent="0.25">
      <c r="A42" s="1" t="s">
        <v>248</v>
      </c>
      <c r="B42" s="98" t="s">
        <v>239</v>
      </c>
      <c r="C42" s="13" t="s">
        <v>484</v>
      </c>
      <c r="D42" s="13">
        <v>1</v>
      </c>
      <c r="E42" s="78">
        <v>250000</v>
      </c>
      <c r="F42" s="81">
        <f>+E42</f>
        <v>250000</v>
      </c>
      <c r="G42" s="7">
        <v>0</v>
      </c>
      <c r="H42" s="7">
        <f t="shared" si="1"/>
        <v>0</v>
      </c>
    </row>
    <row r="43" spans="1:8" ht="31.5" x14ac:dyDescent="0.25">
      <c r="A43" s="1" t="s">
        <v>249</v>
      </c>
      <c r="B43" s="98" t="s">
        <v>242</v>
      </c>
      <c r="C43" s="13" t="s">
        <v>484</v>
      </c>
      <c r="D43" s="13">
        <v>1</v>
      </c>
      <c r="E43" s="78">
        <v>91538752</v>
      </c>
      <c r="F43" s="81">
        <f t="shared" ref="F43:F45" si="2">+E43</f>
        <v>91538752</v>
      </c>
      <c r="G43" s="7">
        <v>0</v>
      </c>
      <c r="H43" s="7">
        <f t="shared" si="1"/>
        <v>0</v>
      </c>
    </row>
    <row r="44" spans="1:8" ht="31.5" x14ac:dyDescent="0.25">
      <c r="A44" s="1" t="s">
        <v>250</v>
      </c>
      <c r="B44" s="98" t="s">
        <v>244</v>
      </c>
      <c r="C44" s="13" t="s">
        <v>484</v>
      </c>
      <c r="D44" s="13">
        <v>1</v>
      </c>
      <c r="E44" s="78">
        <v>5789239</v>
      </c>
      <c r="F44" s="81">
        <f t="shared" si="2"/>
        <v>5789239</v>
      </c>
      <c r="G44" s="7">
        <v>0</v>
      </c>
      <c r="H44" s="7">
        <f t="shared" si="1"/>
        <v>0</v>
      </c>
    </row>
    <row r="45" spans="1:8" ht="15.75" x14ac:dyDescent="0.25">
      <c r="A45" s="3"/>
      <c r="B45" s="100" t="s">
        <v>16</v>
      </c>
      <c r="C45" s="14"/>
      <c r="D45" s="14"/>
      <c r="E45" s="114">
        <v>97577991</v>
      </c>
      <c r="F45" s="82">
        <f t="shared" si="2"/>
        <v>97577991</v>
      </c>
      <c r="G45" s="7">
        <v>0</v>
      </c>
      <c r="H45" s="7">
        <f t="shared" si="1"/>
        <v>0</v>
      </c>
    </row>
    <row r="46" spans="1:8" ht="15.75" x14ac:dyDescent="0.25">
      <c r="A46" s="1">
        <v>3</v>
      </c>
      <c r="B46" s="148" t="s">
        <v>233</v>
      </c>
      <c r="C46" s="148"/>
      <c r="D46" s="148"/>
      <c r="E46" s="148"/>
      <c r="F46" s="148"/>
      <c r="G46" s="142"/>
      <c r="H46" s="143"/>
    </row>
    <row r="47" spans="1:8" ht="15.75" hidden="1" x14ac:dyDescent="0.25">
      <c r="A47" s="2">
        <v>1</v>
      </c>
      <c r="B47" s="96" t="s">
        <v>33</v>
      </c>
      <c r="C47" s="12"/>
      <c r="D47" s="12"/>
      <c r="E47" s="110"/>
      <c r="F47" s="81">
        <v>5922000</v>
      </c>
      <c r="G47" s="7">
        <v>0</v>
      </c>
      <c r="H47" s="7">
        <f t="shared" si="1"/>
        <v>0</v>
      </c>
    </row>
    <row r="48" spans="1:8" ht="15.75" hidden="1" x14ac:dyDescent="0.25">
      <c r="A48" s="2">
        <v>2</v>
      </c>
      <c r="B48" s="98" t="s">
        <v>34</v>
      </c>
      <c r="C48" s="13"/>
      <c r="D48" s="13"/>
      <c r="E48" s="112"/>
      <c r="F48" s="83">
        <v>2160000</v>
      </c>
      <c r="G48" s="7">
        <v>0</v>
      </c>
      <c r="H48" s="7">
        <f t="shared" si="1"/>
        <v>0</v>
      </c>
    </row>
    <row r="49" spans="1:8" ht="15.75" hidden="1" x14ac:dyDescent="0.25">
      <c r="A49" s="2">
        <v>3</v>
      </c>
      <c r="B49" s="96" t="s">
        <v>35</v>
      </c>
      <c r="C49" s="12"/>
      <c r="D49" s="12"/>
      <c r="E49" s="110"/>
      <c r="F49" s="80">
        <v>504000</v>
      </c>
      <c r="G49" s="7">
        <v>0</v>
      </c>
      <c r="H49" s="7">
        <f t="shared" si="1"/>
        <v>0</v>
      </c>
    </row>
    <row r="50" spans="1:8" ht="15.75" hidden="1" x14ac:dyDescent="0.25">
      <c r="A50" s="2">
        <v>4</v>
      </c>
      <c r="B50" s="96" t="s">
        <v>36</v>
      </c>
      <c r="C50" s="12"/>
      <c r="D50" s="12"/>
      <c r="E50" s="110"/>
      <c r="F50" s="80">
        <v>590000</v>
      </c>
      <c r="G50" s="7">
        <v>0</v>
      </c>
      <c r="H50" s="7">
        <f t="shared" si="1"/>
        <v>0</v>
      </c>
    </row>
    <row r="51" spans="1:8" ht="15.75" hidden="1" x14ac:dyDescent="0.25">
      <c r="A51" s="2">
        <v>5</v>
      </c>
      <c r="B51" s="96" t="s">
        <v>37</v>
      </c>
      <c r="C51" s="12"/>
      <c r="D51" s="12"/>
      <c r="E51" s="110"/>
      <c r="F51" s="80">
        <v>297000</v>
      </c>
      <c r="G51" s="7">
        <v>0</v>
      </c>
      <c r="H51" s="7">
        <f t="shared" si="1"/>
        <v>0</v>
      </c>
    </row>
    <row r="52" spans="1:8" ht="15.75" hidden="1" x14ac:dyDescent="0.25">
      <c r="A52" s="2">
        <v>6</v>
      </c>
      <c r="B52" s="96" t="s">
        <v>38</v>
      </c>
      <c r="C52" s="12"/>
      <c r="D52" s="12"/>
      <c r="E52" s="110"/>
      <c r="F52" s="80">
        <v>189000</v>
      </c>
      <c r="G52" s="7">
        <v>0</v>
      </c>
      <c r="H52" s="7">
        <f t="shared" si="1"/>
        <v>0</v>
      </c>
    </row>
    <row r="53" spans="1:8" ht="15.75" hidden="1" x14ac:dyDescent="0.25">
      <c r="A53" s="2">
        <v>7</v>
      </c>
      <c r="B53" s="96" t="s">
        <v>39</v>
      </c>
      <c r="C53" s="12"/>
      <c r="D53" s="12"/>
      <c r="E53" s="110"/>
      <c r="F53" s="81">
        <v>450000</v>
      </c>
      <c r="G53" s="7">
        <v>0</v>
      </c>
      <c r="H53" s="7">
        <f t="shared" si="1"/>
        <v>0</v>
      </c>
    </row>
    <row r="54" spans="1:8" ht="15.75" hidden="1" x14ac:dyDescent="0.25">
      <c r="A54" s="2">
        <v>8</v>
      </c>
      <c r="B54" s="96" t="s">
        <v>8</v>
      </c>
      <c r="C54" s="12"/>
      <c r="D54" s="12"/>
      <c r="E54" s="110"/>
      <c r="F54" s="81">
        <v>54000</v>
      </c>
      <c r="G54" s="7">
        <v>0</v>
      </c>
      <c r="H54" s="7">
        <f t="shared" si="1"/>
        <v>0</v>
      </c>
    </row>
    <row r="55" spans="1:8" ht="15.75" hidden="1" x14ac:dyDescent="0.25">
      <c r="A55" s="2">
        <v>9</v>
      </c>
      <c r="B55" s="99" t="s">
        <v>40</v>
      </c>
      <c r="C55" s="12"/>
      <c r="D55" s="12"/>
      <c r="E55" s="113"/>
      <c r="F55" s="81">
        <v>540000</v>
      </c>
      <c r="G55" s="7">
        <v>0</v>
      </c>
      <c r="H55" s="7">
        <f t="shared" si="1"/>
        <v>0</v>
      </c>
    </row>
    <row r="56" spans="1:8" ht="15.75" hidden="1" x14ac:dyDescent="0.25">
      <c r="A56" s="2">
        <v>10</v>
      </c>
      <c r="B56" s="96" t="s">
        <v>41</v>
      </c>
      <c r="C56" s="12"/>
      <c r="D56" s="12"/>
      <c r="E56" s="110"/>
      <c r="F56" s="81">
        <v>2520000</v>
      </c>
      <c r="G56" s="7">
        <v>0</v>
      </c>
      <c r="H56" s="7">
        <f t="shared" si="1"/>
        <v>0</v>
      </c>
    </row>
    <row r="57" spans="1:8" ht="31.5" hidden="1" x14ac:dyDescent="0.25">
      <c r="A57" s="2">
        <v>11</v>
      </c>
      <c r="B57" s="97" t="s">
        <v>42</v>
      </c>
      <c r="C57" s="13"/>
      <c r="D57" s="13"/>
      <c r="E57" s="111"/>
      <c r="F57" s="81">
        <v>4430000</v>
      </c>
      <c r="G57" s="7">
        <v>0</v>
      </c>
      <c r="H57" s="7">
        <f t="shared" si="1"/>
        <v>0</v>
      </c>
    </row>
    <row r="58" spans="1:8" ht="15.75" hidden="1" x14ac:dyDescent="0.25">
      <c r="A58" s="2">
        <v>12</v>
      </c>
      <c r="B58" s="97" t="s">
        <v>43</v>
      </c>
      <c r="C58" s="13"/>
      <c r="D58" s="13"/>
      <c r="E58" s="111"/>
      <c r="F58" s="81">
        <v>1844313</v>
      </c>
      <c r="G58" s="7">
        <v>0</v>
      </c>
      <c r="H58" s="7">
        <f t="shared" si="1"/>
        <v>0</v>
      </c>
    </row>
    <row r="59" spans="1:8" ht="15.75" hidden="1" x14ac:dyDescent="0.25">
      <c r="A59" s="2">
        <v>13</v>
      </c>
      <c r="B59" s="97" t="s">
        <v>44</v>
      </c>
      <c r="C59" s="13"/>
      <c r="D59" s="13"/>
      <c r="E59" s="111"/>
      <c r="F59" s="81">
        <v>315000</v>
      </c>
      <c r="G59" s="7">
        <v>0</v>
      </c>
      <c r="H59" s="7">
        <f t="shared" si="1"/>
        <v>0</v>
      </c>
    </row>
    <row r="60" spans="1:8" ht="15.75" hidden="1" x14ac:dyDescent="0.25">
      <c r="A60" s="2">
        <v>14</v>
      </c>
      <c r="B60" s="97" t="s">
        <v>12</v>
      </c>
      <c r="C60" s="13"/>
      <c r="D60" s="13"/>
      <c r="E60" s="111"/>
      <c r="F60" s="81">
        <v>773460</v>
      </c>
      <c r="G60" s="7">
        <v>0</v>
      </c>
      <c r="H60" s="7">
        <f t="shared" si="1"/>
        <v>0</v>
      </c>
    </row>
    <row r="61" spans="1:8" ht="15.75" hidden="1" x14ac:dyDescent="0.25">
      <c r="A61" s="2">
        <v>15</v>
      </c>
      <c r="B61" s="97" t="s">
        <v>45</v>
      </c>
      <c r="C61" s="13"/>
      <c r="D61" s="13"/>
      <c r="E61" s="111"/>
      <c r="F61" s="81">
        <v>198000</v>
      </c>
      <c r="G61" s="7">
        <v>0</v>
      </c>
      <c r="H61" s="7">
        <f t="shared" si="1"/>
        <v>0</v>
      </c>
    </row>
    <row r="62" spans="1:8" ht="15.75" hidden="1" x14ac:dyDescent="0.25">
      <c r="A62" s="2">
        <v>16</v>
      </c>
      <c r="B62" s="98" t="s">
        <v>46</v>
      </c>
      <c r="C62" s="13"/>
      <c r="D62" s="13"/>
      <c r="E62" s="112"/>
      <c r="F62" s="81">
        <v>2928000</v>
      </c>
      <c r="G62" s="7">
        <v>0</v>
      </c>
      <c r="H62" s="7">
        <f t="shared" si="1"/>
        <v>0</v>
      </c>
    </row>
    <row r="63" spans="1:8" ht="15.75" x14ac:dyDescent="0.25">
      <c r="A63" s="1" t="s">
        <v>251</v>
      </c>
      <c r="B63" s="98" t="s">
        <v>239</v>
      </c>
      <c r="C63" s="13" t="s">
        <v>484</v>
      </c>
      <c r="D63" s="13">
        <v>1</v>
      </c>
      <c r="E63" s="78">
        <v>250000</v>
      </c>
      <c r="F63" s="81">
        <f>+E63</f>
        <v>250000</v>
      </c>
      <c r="G63" s="7">
        <v>0</v>
      </c>
      <c r="H63" s="7">
        <f t="shared" si="1"/>
        <v>0</v>
      </c>
    </row>
    <row r="64" spans="1:8" ht="31.5" x14ac:dyDescent="0.25">
      <c r="A64" s="1" t="s">
        <v>252</v>
      </c>
      <c r="B64" s="98" t="s">
        <v>242</v>
      </c>
      <c r="C64" s="13" t="s">
        <v>484</v>
      </c>
      <c r="D64" s="13">
        <v>1</v>
      </c>
      <c r="E64" s="78">
        <v>14990333</v>
      </c>
      <c r="F64" s="81">
        <f t="shared" ref="F64:F66" si="3">+E64</f>
        <v>14990333</v>
      </c>
      <c r="G64" s="7">
        <v>0</v>
      </c>
      <c r="H64" s="7">
        <f t="shared" si="1"/>
        <v>0</v>
      </c>
    </row>
    <row r="65" spans="1:8" ht="31.5" x14ac:dyDescent="0.25">
      <c r="A65" s="1" t="s">
        <v>253</v>
      </c>
      <c r="B65" s="98" t="s">
        <v>244</v>
      </c>
      <c r="C65" s="13" t="s">
        <v>484</v>
      </c>
      <c r="D65" s="13">
        <v>1</v>
      </c>
      <c r="E65" s="78">
        <v>3557216</v>
      </c>
      <c r="F65" s="81">
        <f t="shared" si="3"/>
        <v>3557216</v>
      </c>
      <c r="G65" s="7">
        <v>0</v>
      </c>
      <c r="H65" s="7">
        <f t="shared" si="1"/>
        <v>0</v>
      </c>
    </row>
    <row r="66" spans="1:8" ht="15.75" x14ac:dyDescent="0.25">
      <c r="A66" s="6"/>
      <c r="B66" s="102"/>
      <c r="C66" s="16"/>
      <c r="D66" s="16"/>
      <c r="E66" s="114">
        <v>18797549</v>
      </c>
      <c r="F66" s="82">
        <f t="shared" si="3"/>
        <v>18797549</v>
      </c>
      <c r="G66" s="7">
        <v>0</v>
      </c>
      <c r="H66" s="7">
        <f t="shared" si="1"/>
        <v>0</v>
      </c>
    </row>
    <row r="67" spans="1:8" ht="15.75" x14ac:dyDescent="0.25">
      <c r="A67" s="1">
        <v>4</v>
      </c>
      <c r="B67" s="148" t="s">
        <v>234</v>
      </c>
      <c r="C67" s="148"/>
      <c r="D67" s="148"/>
      <c r="E67" s="148"/>
      <c r="F67" s="148"/>
      <c r="G67" s="142"/>
      <c r="H67" s="143"/>
    </row>
    <row r="68" spans="1:8" ht="15.75" hidden="1" x14ac:dyDescent="0.25">
      <c r="A68" s="2">
        <v>1</v>
      </c>
      <c r="B68" s="96" t="s">
        <v>47</v>
      </c>
      <c r="C68" s="12"/>
      <c r="D68" s="12"/>
      <c r="E68" s="110"/>
      <c r="F68" s="80">
        <v>252000</v>
      </c>
      <c r="G68" s="7">
        <v>0</v>
      </c>
      <c r="H68" s="7">
        <f t="shared" si="1"/>
        <v>0</v>
      </c>
    </row>
    <row r="69" spans="1:8" ht="15.75" hidden="1" x14ac:dyDescent="0.25">
      <c r="A69" s="2">
        <v>2</v>
      </c>
      <c r="B69" s="99" t="s">
        <v>48</v>
      </c>
      <c r="C69" s="12"/>
      <c r="D69" s="12"/>
      <c r="E69" s="113"/>
      <c r="F69" s="80">
        <v>360000</v>
      </c>
      <c r="G69" s="7">
        <v>0</v>
      </c>
      <c r="H69" s="7">
        <f t="shared" si="1"/>
        <v>0</v>
      </c>
    </row>
    <row r="70" spans="1:8" ht="15.75" hidden="1" x14ac:dyDescent="0.25">
      <c r="A70" s="2">
        <v>3</v>
      </c>
      <c r="B70" s="99" t="s">
        <v>49</v>
      </c>
      <c r="C70" s="12"/>
      <c r="D70" s="12"/>
      <c r="E70" s="113"/>
      <c r="F70" s="80">
        <v>2664000</v>
      </c>
      <c r="G70" s="7">
        <v>0</v>
      </c>
      <c r="H70" s="7">
        <f t="shared" si="1"/>
        <v>0</v>
      </c>
    </row>
    <row r="71" spans="1:8" ht="15.75" hidden="1" x14ac:dyDescent="0.25">
      <c r="A71" s="2">
        <v>4</v>
      </c>
      <c r="B71" s="99" t="s">
        <v>50</v>
      </c>
      <c r="C71" s="12"/>
      <c r="D71" s="12"/>
      <c r="E71" s="113"/>
      <c r="F71" s="80">
        <v>324000</v>
      </c>
      <c r="G71" s="7">
        <v>0</v>
      </c>
      <c r="H71" s="7">
        <f t="shared" si="1"/>
        <v>0</v>
      </c>
    </row>
    <row r="72" spans="1:8" ht="15.75" hidden="1" x14ac:dyDescent="0.25">
      <c r="A72" s="2">
        <v>5</v>
      </c>
      <c r="B72" s="99" t="s">
        <v>51</v>
      </c>
      <c r="C72" s="12"/>
      <c r="D72" s="12"/>
      <c r="E72" s="113"/>
      <c r="F72" s="80">
        <v>313000</v>
      </c>
      <c r="G72" s="7">
        <v>0</v>
      </c>
      <c r="H72" s="7">
        <f t="shared" si="1"/>
        <v>0</v>
      </c>
    </row>
    <row r="73" spans="1:8" ht="15.75" hidden="1" x14ac:dyDescent="0.25">
      <c r="A73" s="2">
        <v>6</v>
      </c>
      <c r="B73" s="99" t="s">
        <v>52</v>
      </c>
      <c r="C73" s="12"/>
      <c r="D73" s="12"/>
      <c r="E73" s="113"/>
      <c r="F73" s="80">
        <v>234000</v>
      </c>
      <c r="G73" s="7">
        <v>0</v>
      </c>
      <c r="H73" s="7">
        <f t="shared" si="1"/>
        <v>0</v>
      </c>
    </row>
    <row r="74" spans="1:8" ht="15.75" hidden="1" x14ac:dyDescent="0.25">
      <c r="A74" s="2">
        <v>7</v>
      </c>
      <c r="B74" s="99" t="s">
        <v>53</v>
      </c>
      <c r="C74" s="12"/>
      <c r="D74" s="12"/>
      <c r="E74" s="113"/>
      <c r="F74" s="80">
        <v>1023200</v>
      </c>
      <c r="G74" s="7">
        <v>0</v>
      </c>
      <c r="H74" s="7">
        <f t="shared" si="1"/>
        <v>0</v>
      </c>
    </row>
    <row r="75" spans="1:8" ht="15.75" hidden="1" x14ac:dyDescent="0.25">
      <c r="A75" s="2">
        <v>8</v>
      </c>
      <c r="B75" s="99" t="s">
        <v>54</v>
      </c>
      <c r="C75" s="12"/>
      <c r="D75" s="12"/>
      <c r="E75" s="113"/>
      <c r="F75" s="80">
        <v>900000</v>
      </c>
      <c r="G75" s="7">
        <v>0</v>
      </c>
      <c r="H75" s="7">
        <f t="shared" si="1"/>
        <v>0</v>
      </c>
    </row>
    <row r="76" spans="1:8" ht="15.75" hidden="1" x14ac:dyDescent="0.25">
      <c r="A76" s="2">
        <v>9</v>
      </c>
      <c r="B76" s="99" t="s">
        <v>55</v>
      </c>
      <c r="C76" s="12"/>
      <c r="D76" s="12"/>
      <c r="E76" s="113"/>
      <c r="F76" s="80">
        <v>1393000</v>
      </c>
      <c r="G76" s="7">
        <v>0</v>
      </c>
      <c r="H76" s="7">
        <f t="shared" si="1"/>
        <v>0</v>
      </c>
    </row>
    <row r="77" spans="1:8" ht="15.75" hidden="1" x14ac:dyDescent="0.25">
      <c r="A77" s="2">
        <v>10</v>
      </c>
      <c r="B77" s="97" t="s">
        <v>56</v>
      </c>
      <c r="C77" s="13"/>
      <c r="D77" s="13"/>
      <c r="E77" s="111"/>
      <c r="F77" s="85">
        <v>1658570</v>
      </c>
      <c r="G77" s="7">
        <v>0</v>
      </c>
      <c r="H77" s="7">
        <f t="shared" si="1"/>
        <v>0</v>
      </c>
    </row>
    <row r="78" spans="1:8" ht="15.75" hidden="1" x14ac:dyDescent="0.25">
      <c r="A78" s="2">
        <v>11</v>
      </c>
      <c r="B78" s="99" t="s">
        <v>57</v>
      </c>
      <c r="C78" s="12"/>
      <c r="D78" s="12"/>
      <c r="E78" s="113"/>
      <c r="F78" s="85">
        <v>1658570</v>
      </c>
      <c r="G78" s="7">
        <v>0</v>
      </c>
      <c r="H78" s="7">
        <f t="shared" si="1"/>
        <v>0</v>
      </c>
    </row>
    <row r="79" spans="1:8" ht="15.75" hidden="1" x14ac:dyDescent="0.25">
      <c r="A79" s="2">
        <v>12</v>
      </c>
      <c r="B79" s="99" t="s">
        <v>58</v>
      </c>
      <c r="C79" s="12"/>
      <c r="D79" s="12"/>
      <c r="E79" s="113"/>
      <c r="F79" s="85">
        <v>300000</v>
      </c>
      <c r="G79" s="7">
        <v>0</v>
      </c>
      <c r="H79" s="7">
        <f t="shared" si="1"/>
        <v>0</v>
      </c>
    </row>
    <row r="80" spans="1:8" ht="15.75" hidden="1" x14ac:dyDescent="0.25">
      <c r="A80" s="2">
        <v>13</v>
      </c>
      <c r="B80" s="99" t="s">
        <v>59</v>
      </c>
      <c r="C80" s="12"/>
      <c r="D80" s="12"/>
      <c r="E80" s="113"/>
      <c r="F80" s="85">
        <v>270000</v>
      </c>
      <c r="G80" s="7">
        <v>0</v>
      </c>
      <c r="H80" s="7">
        <f t="shared" si="1"/>
        <v>0</v>
      </c>
    </row>
    <row r="81" spans="1:8" ht="31.5" hidden="1" x14ac:dyDescent="0.25">
      <c r="A81" s="2">
        <v>14</v>
      </c>
      <c r="B81" s="98" t="s">
        <v>60</v>
      </c>
      <c r="C81" s="13"/>
      <c r="D81" s="13"/>
      <c r="E81" s="112"/>
      <c r="F81" s="85">
        <v>2458570</v>
      </c>
      <c r="G81" s="7">
        <v>0</v>
      </c>
      <c r="H81" s="7">
        <f t="shared" si="1"/>
        <v>0</v>
      </c>
    </row>
    <row r="82" spans="1:8" ht="15.75" hidden="1" x14ac:dyDescent="0.25">
      <c r="A82" s="2">
        <v>15</v>
      </c>
      <c r="B82" s="99" t="s">
        <v>61</v>
      </c>
      <c r="C82" s="12"/>
      <c r="D82" s="12"/>
      <c r="E82" s="113"/>
      <c r="F82" s="85">
        <v>396000</v>
      </c>
      <c r="G82" s="7">
        <v>0</v>
      </c>
      <c r="H82" s="7">
        <f t="shared" si="1"/>
        <v>0</v>
      </c>
    </row>
    <row r="83" spans="1:8" ht="15.75" hidden="1" x14ac:dyDescent="0.25">
      <c r="A83" s="2">
        <v>16</v>
      </c>
      <c r="B83" s="99" t="s">
        <v>62</v>
      </c>
      <c r="C83" s="12"/>
      <c r="D83" s="12"/>
      <c r="E83" s="113"/>
      <c r="F83" s="85">
        <v>705600</v>
      </c>
      <c r="G83" s="7">
        <v>0</v>
      </c>
      <c r="H83" s="7">
        <f t="shared" si="1"/>
        <v>0</v>
      </c>
    </row>
    <row r="84" spans="1:8" ht="15.75" hidden="1" x14ac:dyDescent="0.25">
      <c r="A84" s="2">
        <v>17</v>
      </c>
      <c r="B84" s="99" t="s">
        <v>63</v>
      </c>
      <c r="C84" s="12"/>
      <c r="D84" s="12"/>
      <c r="E84" s="113"/>
      <c r="F84" s="85">
        <v>2264000</v>
      </c>
      <c r="G84" s="7">
        <v>0</v>
      </c>
      <c r="H84" s="7">
        <f t="shared" si="1"/>
        <v>0</v>
      </c>
    </row>
    <row r="85" spans="1:8" ht="15.75" hidden="1" x14ac:dyDescent="0.25">
      <c r="A85" s="2">
        <v>18</v>
      </c>
      <c r="B85" s="99" t="s">
        <v>64</v>
      </c>
      <c r="C85" s="12"/>
      <c r="D85" s="12"/>
      <c r="E85" s="113"/>
      <c r="F85" s="85">
        <v>1657570</v>
      </c>
      <c r="G85" s="7">
        <v>0</v>
      </c>
      <c r="H85" s="7">
        <f t="shared" ref="H85:H148" si="4">G85*D85</f>
        <v>0</v>
      </c>
    </row>
    <row r="86" spans="1:8" ht="15.75" hidden="1" x14ac:dyDescent="0.25">
      <c r="A86" s="2">
        <v>19</v>
      </c>
      <c r="B86" s="99" t="s">
        <v>65</v>
      </c>
      <c r="C86" s="12"/>
      <c r="D86" s="12"/>
      <c r="E86" s="113"/>
      <c r="F86" s="85">
        <v>1400000</v>
      </c>
      <c r="G86" s="7">
        <v>0</v>
      </c>
      <c r="H86" s="7">
        <f t="shared" si="4"/>
        <v>0</v>
      </c>
    </row>
    <row r="87" spans="1:8" ht="15.75" hidden="1" x14ac:dyDescent="0.25">
      <c r="A87" s="2">
        <v>20</v>
      </c>
      <c r="B87" s="99" t="s">
        <v>66</v>
      </c>
      <c r="C87" s="12"/>
      <c r="D87" s="12"/>
      <c r="E87" s="113"/>
      <c r="F87" s="85">
        <v>346000</v>
      </c>
      <c r="G87" s="7">
        <v>0</v>
      </c>
      <c r="H87" s="7">
        <f t="shared" si="4"/>
        <v>0</v>
      </c>
    </row>
    <row r="88" spans="1:8" ht="15.75" hidden="1" x14ac:dyDescent="0.25">
      <c r="A88" s="2">
        <v>21</v>
      </c>
      <c r="B88" s="99" t="s">
        <v>67</v>
      </c>
      <c r="C88" s="12"/>
      <c r="D88" s="12"/>
      <c r="E88" s="113"/>
      <c r="F88" s="85">
        <v>1658570</v>
      </c>
      <c r="G88" s="7">
        <v>0</v>
      </c>
      <c r="H88" s="7">
        <f t="shared" si="4"/>
        <v>0</v>
      </c>
    </row>
    <row r="89" spans="1:8" ht="15.75" hidden="1" x14ac:dyDescent="0.25">
      <c r="A89" s="2">
        <v>22</v>
      </c>
      <c r="B89" s="99" t="s">
        <v>68</v>
      </c>
      <c r="C89" s="12"/>
      <c r="D89" s="12"/>
      <c r="E89" s="113"/>
      <c r="F89" s="85">
        <v>200000</v>
      </c>
      <c r="G89" s="7">
        <v>0</v>
      </c>
      <c r="H89" s="7">
        <f t="shared" si="4"/>
        <v>0</v>
      </c>
    </row>
    <row r="90" spans="1:8" ht="15.75" hidden="1" x14ac:dyDescent="0.25">
      <c r="A90" s="2">
        <v>23</v>
      </c>
      <c r="B90" s="99" t="s">
        <v>69</v>
      </c>
      <c r="C90" s="12"/>
      <c r="D90" s="12"/>
      <c r="E90" s="113"/>
      <c r="F90" s="85">
        <v>324000</v>
      </c>
      <c r="G90" s="7">
        <v>0</v>
      </c>
      <c r="H90" s="7">
        <f t="shared" si="4"/>
        <v>0</v>
      </c>
    </row>
    <row r="91" spans="1:8" ht="15.75" hidden="1" x14ac:dyDescent="0.25">
      <c r="A91" s="2">
        <v>24</v>
      </c>
      <c r="B91" s="99" t="s">
        <v>70</v>
      </c>
      <c r="C91" s="12"/>
      <c r="D91" s="12"/>
      <c r="E91" s="113"/>
      <c r="F91" s="85">
        <v>325000</v>
      </c>
      <c r="G91" s="7">
        <v>0</v>
      </c>
      <c r="H91" s="7">
        <f t="shared" si="4"/>
        <v>0</v>
      </c>
    </row>
    <row r="92" spans="1:8" ht="15.75" hidden="1" x14ac:dyDescent="0.25">
      <c r="A92" s="2">
        <v>25</v>
      </c>
      <c r="B92" s="99" t="s">
        <v>71</v>
      </c>
      <c r="C92" s="12"/>
      <c r="D92" s="12"/>
      <c r="E92" s="113"/>
      <c r="F92" s="85">
        <v>104400</v>
      </c>
      <c r="G92" s="7">
        <v>0</v>
      </c>
      <c r="H92" s="7">
        <f t="shared" si="4"/>
        <v>0</v>
      </c>
    </row>
    <row r="93" spans="1:8" ht="15.75" hidden="1" x14ac:dyDescent="0.25">
      <c r="A93" s="2">
        <v>26</v>
      </c>
      <c r="B93" s="99" t="s">
        <v>72</v>
      </c>
      <c r="C93" s="12"/>
      <c r="D93" s="12"/>
      <c r="E93" s="113"/>
      <c r="F93" s="85">
        <v>1658570</v>
      </c>
      <c r="G93" s="7">
        <v>0</v>
      </c>
      <c r="H93" s="7">
        <f t="shared" si="4"/>
        <v>0</v>
      </c>
    </row>
    <row r="94" spans="1:8" ht="15.75" hidden="1" x14ac:dyDescent="0.25">
      <c r="A94" s="2">
        <v>27</v>
      </c>
      <c r="B94" s="99" t="s">
        <v>73</v>
      </c>
      <c r="C94" s="12"/>
      <c r="D94" s="12"/>
      <c r="E94" s="113"/>
      <c r="F94" s="85">
        <v>420000</v>
      </c>
      <c r="G94" s="7">
        <v>0</v>
      </c>
      <c r="H94" s="7">
        <f t="shared" si="4"/>
        <v>0</v>
      </c>
    </row>
    <row r="95" spans="1:8" ht="15.75" hidden="1" x14ac:dyDescent="0.25">
      <c r="A95" s="2">
        <v>28</v>
      </c>
      <c r="B95" s="99" t="s">
        <v>74</v>
      </c>
      <c r="C95" s="12"/>
      <c r="D95" s="12"/>
      <c r="E95" s="113"/>
      <c r="F95" s="85">
        <v>350000</v>
      </c>
      <c r="G95" s="7">
        <v>0</v>
      </c>
      <c r="H95" s="7">
        <f t="shared" si="4"/>
        <v>0</v>
      </c>
    </row>
    <row r="96" spans="1:8" ht="15.75" hidden="1" x14ac:dyDescent="0.25">
      <c r="A96" s="2">
        <v>29</v>
      </c>
      <c r="B96" s="99" t="s">
        <v>75</v>
      </c>
      <c r="C96" s="12"/>
      <c r="D96" s="12"/>
      <c r="E96" s="113"/>
      <c r="F96" s="85">
        <v>1658570</v>
      </c>
      <c r="G96" s="7">
        <v>0</v>
      </c>
      <c r="H96" s="7">
        <f t="shared" si="4"/>
        <v>0</v>
      </c>
    </row>
    <row r="97" spans="1:8" ht="15.75" hidden="1" x14ac:dyDescent="0.25">
      <c r="A97" s="2">
        <v>30</v>
      </c>
      <c r="B97" s="99" t="s">
        <v>76</v>
      </c>
      <c r="C97" s="12"/>
      <c r="D97" s="12"/>
      <c r="E97" s="113"/>
      <c r="F97" s="80">
        <v>774000</v>
      </c>
      <c r="G97" s="7">
        <v>0</v>
      </c>
      <c r="H97" s="7">
        <f t="shared" si="4"/>
        <v>0</v>
      </c>
    </row>
    <row r="98" spans="1:8" ht="15.75" hidden="1" x14ac:dyDescent="0.25">
      <c r="A98" s="2">
        <v>31</v>
      </c>
      <c r="B98" s="99" t="s">
        <v>12</v>
      </c>
      <c r="C98" s="12"/>
      <c r="D98" s="12"/>
      <c r="E98" s="113"/>
      <c r="F98" s="80">
        <v>773460</v>
      </c>
      <c r="G98" s="7">
        <v>0</v>
      </c>
      <c r="H98" s="7">
        <f t="shared" si="4"/>
        <v>0</v>
      </c>
    </row>
    <row r="99" spans="1:8" ht="15.75" hidden="1" x14ac:dyDescent="0.25">
      <c r="A99" s="2">
        <v>32</v>
      </c>
      <c r="B99" s="99" t="s">
        <v>77</v>
      </c>
      <c r="C99" s="12"/>
      <c r="D99" s="12"/>
      <c r="E99" s="113"/>
      <c r="F99" s="80">
        <v>2800000</v>
      </c>
      <c r="G99" s="7">
        <v>0</v>
      </c>
      <c r="H99" s="7">
        <f t="shared" si="4"/>
        <v>0</v>
      </c>
    </row>
    <row r="100" spans="1:8" ht="15.75" x14ac:dyDescent="0.25">
      <c r="A100" s="1" t="s">
        <v>254</v>
      </c>
      <c r="B100" s="98" t="s">
        <v>239</v>
      </c>
      <c r="C100" s="13" t="s">
        <v>484</v>
      </c>
      <c r="D100" s="13">
        <v>1</v>
      </c>
      <c r="E100" s="78">
        <v>250000</v>
      </c>
      <c r="F100" s="80">
        <f>+E100</f>
        <v>250000</v>
      </c>
      <c r="G100" s="7">
        <v>0</v>
      </c>
      <c r="H100" s="7">
        <f t="shared" si="4"/>
        <v>0</v>
      </c>
    </row>
    <row r="101" spans="1:8" ht="31.5" x14ac:dyDescent="0.25">
      <c r="A101" s="1" t="s">
        <v>255</v>
      </c>
      <c r="B101" s="98" t="s">
        <v>242</v>
      </c>
      <c r="C101" s="13" t="s">
        <v>484</v>
      </c>
      <c r="D101" s="13">
        <v>1</v>
      </c>
      <c r="E101" s="78">
        <v>16214244</v>
      </c>
      <c r="F101" s="80">
        <f t="shared" ref="F101:F103" si="5">+E101</f>
        <v>16214244</v>
      </c>
      <c r="G101" s="7">
        <v>0</v>
      </c>
      <c r="H101" s="7">
        <f t="shared" si="4"/>
        <v>0</v>
      </c>
    </row>
    <row r="102" spans="1:8" ht="31.5" x14ac:dyDescent="0.25">
      <c r="A102" s="1" t="s">
        <v>256</v>
      </c>
      <c r="B102" s="98" t="s">
        <v>244</v>
      </c>
      <c r="C102" s="13" t="s">
        <v>484</v>
      </c>
      <c r="D102" s="13">
        <v>1</v>
      </c>
      <c r="E102" s="78">
        <v>4743698</v>
      </c>
      <c r="F102" s="80">
        <f t="shared" si="5"/>
        <v>4743698</v>
      </c>
      <c r="G102" s="7">
        <v>0</v>
      </c>
      <c r="H102" s="7">
        <f t="shared" si="4"/>
        <v>0</v>
      </c>
    </row>
    <row r="103" spans="1:8" ht="15.75" x14ac:dyDescent="0.25">
      <c r="A103" s="2"/>
      <c r="B103" s="100" t="s">
        <v>16</v>
      </c>
      <c r="C103" s="14"/>
      <c r="D103" s="14"/>
      <c r="E103" s="114">
        <v>21207942</v>
      </c>
      <c r="F103" s="84">
        <f t="shared" si="5"/>
        <v>21207942</v>
      </c>
      <c r="G103" s="142"/>
      <c r="H103" s="143"/>
    </row>
    <row r="104" spans="1:8" ht="15.75" x14ac:dyDescent="0.25">
      <c r="A104" s="1">
        <v>5</v>
      </c>
      <c r="B104" s="103" t="s">
        <v>235</v>
      </c>
      <c r="C104" s="17"/>
      <c r="D104" s="17"/>
      <c r="E104" s="116"/>
      <c r="F104" s="80"/>
      <c r="G104" s="7">
        <v>0</v>
      </c>
      <c r="H104" s="7">
        <f t="shared" si="4"/>
        <v>0</v>
      </c>
    </row>
    <row r="105" spans="1:8" ht="15.75" hidden="1" x14ac:dyDescent="0.25">
      <c r="A105" s="2">
        <v>1</v>
      </c>
      <c r="B105" s="96" t="s">
        <v>78</v>
      </c>
      <c r="C105" s="12"/>
      <c r="D105" s="12"/>
      <c r="E105" s="110"/>
      <c r="F105" s="80">
        <v>2091000</v>
      </c>
      <c r="G105" s="7">
        <v>0</v>
      </c>
      <c r="H105" s="7">
        <f t="shared" si="4"/>
        <v>0</v>
      </c>
    </row>
    <row r="106" spans="1:8" ht="15.75" hidden="1" x14ac:dyDescent="0.25">
      <c r="A106" s="2">
        <v>2</v>
      </c>
      <c r="B106" s="96" t="s">
        <v>12</v>
      </c>
      <c r="C106" s="12"/>
      <c r="D106" s="12"/>
      <c r="E106" s="110"/>
      <c r="F106" s="80">
        <v>504000</v>
      </c>
      <c r="G106" s="7">
        <v>0</v>
      </c>
      <c r="H106" s="7">
        <f t="shared" si="4"/>
        <v>0</v>
      </c>
    </row>
    <row r="107" spans="1:8" ht="15.75" hidden="1" x14ac:dyDescent="0.25">
      <c r="A107" s="2">
        <v>3</v>
      </c>
      <c r="B107" s="96" t="s">
        <v>79</v>
      </c>
      <c r="C107" s="12"/>
      <c r="D107" s="12"/>
      <c r="E107" s="110"/>
      <c r="F107" s="80">
        <v>180000</v>
      </c>
      <c r="G107" s="7">
        <v>0</v>
      </c>
      <c r="H107" s="7">
        <f t="shared" si="4"/>
        <v>0</v>
      </c>
    </row>
    <row r="108" spans="1:8" ht="15.75" hidden="1" x14ac:dyDescent="0.25">
      <c r="A108" s="2">
        <v>4</v>
      </c>
      <c r="B108" s="96" t="s">
        <v>80</v>
      </c>
      <c r="C108" s="12"/>
      <c r="D108" s="12"/>
      <c r="E108" s="110"/>
      <c r="F108" s="80">
        <v>1260000</v>
      </c>
      <c r="G108" s="7">
        <v>0</v>
      </c>
      <c r="H108" s="7">
        <f t="shared" si="4"/>
        <v>0</v>
      </c>
    </row>
    <row r="109" spans="1:8" ht="15.75" hidden="1" x14ac:dyDescent="0.25">
      <c r="A109" s="2">
        <v>5</v>
      </c>
      <c r="B109" s="96" t="s">
        <v>81</v>
      </c>
      <c r="C109" s="12"/>
      <c r="D109" s="12"/>
      <c r="E109" s="110"/>
      <c r="F109" s="80">
        <v>1656000</v>
      </c>
      <c r="G109" s="7">
        <v>0</v>
      </c>
      <c r="H109" s="7">
        <f t="shared" si="4"/>
        <v>0</v>
      </c>
    </row>
    <row r="110" spans="1:8" ht="15.75" hidden="1" x14ac:dyDescent="0.25">
      <c r="A110" s="2">
        <v>6</v>
      </c>
      <c r="B110" s="96" t="s">
        <v>82</v>
      </c>
      <c r="C110" s="12"/>
      <c r="D110" s="12"/>
      <c r="E110" s="110"/>
      <c r="F110" s="80">
        <v>1404000</v>
      </c>
      <c r="G110" s="7">
        <v>0</v>
      </c>
      <c r="H110" s="7">
        <f t="shared" si="4"/>
        <v>0</v>
      </c>
    </row>
    <row r="111" spans="1:8" ht="15.75" hidden="1" x14ac:dyDescent="0.25">
      <c r="A111" s="2">
        <v>7</v>
      </c>
      <c r="B111" s="96" t="s">
        <v>83</v>
      </c>
      <c r="C111" s="12"/>
      <c r="D111" s="12"/>
      <c r="E111" s="110"/>
      <c r="F111" s="80">
        <v>216000</v>
      </c>
      <c r="G111" s="7">
        <v>0</v>
      </c>
      <c r="H111" s="7">
        <f t="shared" si="4"/>
        <v>0</v>
      </c>
    </row>
    <row r="112" spans="1:8" ht="15.75" hidden="1" x14ac:dyDescent="0.25">
      <c r="A112" s="2">
        <v>8</v>
      </c>
      <c r="B112" s="96" t="s">
        <v>84</v>
      </c>
      <c r="C112" s="12"/>
      <c r="D112" s="12"/>
      <c r="E112" s="110"/>
      <c r="F112" s="80">
        <v>180000</v>
      </c>
      <c r="G112" s="7">
        <v>0</v>
      </c>
      <c r="H112" s="7">
        <f t="shared" si="4"/>
        <v>0</v>
      </c>
    </row>
    <row r="113" spans="1:8" ht="15.75" hidden="1" x14ac:dyDescent="0.25">
      <c r="A113" s="2">
        <v>9</v>
      </c>
      <c r="B113" s="96" t="s">
        <v>85</v>
      </c>
      <c r="C113" s="12"/>
      <c r="D113" s="12"/>
      <c r="E113" s="110"/>
      <c r="F113" s="83">
        <v>1044000</v>
      </c>
      <c r="G113" s="7">
        <v>0</v>
      </c>
      <c r="H113" s="7">
        <f t="shared" si="4"/>
        <v>0</v>
      </c>
    </row>
    <row r="114" spans="1:8" ht="15.75" hidden="1" x14ac:dyDescent="0.25">
      <c r="A114" s="2">
        <v>10</v>
      </c>
      <c r="B114" s="97" t="s">
        <v>86</v>
      </c>
      <c r="C114" s="13"/>
      <c r="D114" s="13"/>
      <c r="E114" s="111"/>
      <c r="F114" s="83">
        <v>357094</v>
      </c>
      <c r="G114" s="7">
        <v>0</v>
      </c>
      <c r="H114" s="7">
        <f t="shared" si="4"/>
        <v>0</v>
      </c>
    </row>
    <row r="115" spans="1:8" ht="15.75" hidden="1" x14ac:dyDescent="0.25">
      <c r="A115" s="2">
        <v>11</v>
      </c>
      <c r="B115" s="96" t="s">
        <v>87</v>
      </c>
      <c r="C115" s="12"/>
      <c r="D115" s="12"/>
      <c r="E115" s="110"/>
      <c r="F115" s="83">
        <v>1440000</v>
      </c>
      <c r="G115" s="7">
        <v>0</v>
      </c>
      <c r="H115" s="7">
        <f t="shared" si="4"/>
        <v>0</v>
      </c>
    </row>
    <row r="116" spans="1:8" ht="15.75" hidden="1" x14ac:dyDescent="0.25">
      <c r="A116" s="2">
        <v>12</v>
      </c>
      <c r="B116" s="96" t="s">
        <v>88</v>
      </c>
      <c r="C116" s="12"/>
      <c r="D116" s="12"/>
      <c r="E116" s="110"/>
      <c r="F116" s="83">
        <v>4170600</v>
      </c>
      <c r="G116" s="7">
        <v>0</v>
      </c>
      <c r="H116" s="7">
        <f t="shared" si="4"/>
        <v>0</v>
      </c>
    </row>
    <row r="117" spans="1:8" ht="15.75" x14ac:dyDescent="0.25">
      <c r="A117" s="1" t="s">
        <v>257</v>
      </c>
      <c r="B117" s="98" t="s">
        <v>239</v>
      </c>
      <c r="C117" s="13" t="s">
        <v>484</v>
      </c>
      <c r="D117" s="13">
        <v>1</v>
      </c>
      <c r="E117" s="78">
        <v>250000</v>
      </c>
      <c r="F117" s="80">
        <f>+E117</f>
        <v>250000</v>
      </c>
      <c r="G117" s="7">
        <v>0</v>
      </c>
      <c r="H117" s="7">
        <f t="shared" si="4"/>
        <v>0</v>
      </c>
    </row>
    <row r="118" spans="1:8" ht="31.5" x14ac:dyDescent="0.25">
      <c r="A118" s="1" t="s">
        <v>258</v>
      </c>
      <c r="B118" s="98" t="s">
        <v>242</v>
      </c>
      <c r="C118" s="13" t="s">
        <v>484</v>
      </c>
      <c r="D118" s="13">
        <v>1</v>
      </c>
      <c r="E118" s="78">
        <v>1500000</v>
      </c>
      <c r="F118" s="80">
        <f t="shared" ref="F118:F120" si="6">+E118</f>
        <v>1500000</v>
      </c>
      <c r="G118" s="7">
        <v>0</v>
      </c>
      <c r="H118" s="7">
        <f t="shared" si="4"/>
        <v>0</v>
      </c>
    </row>
    <row r="119" spans="1:8" ht="31.5" x14ac:dyDescent="0.25">
      <c r="A119" s="1" t="s">
        <v>259</v>
      </c>
      <c r="B119" s="98" t="s">
        <v>244</v>
      </c>
      <c r="C119" s="13" t="s">
        <v>484</v>
      </c>
      <c r="D119" s="13">
        <v>1</v>
      </c>
      <c r="E119" s="78">
        <v>501242</v>
      </c>
      <c r="F119" s="80">
        <f t="shared" si="6"/>
        <v>501242</v>
      </c>
      <c r="G119" s="7">
        <v>0</v>
      </c>
      <c r="H119" s="7">
        <f t="shared" si="4"/>
        <v>0</v>
      </c>
    </row>
    <row r="120" spans="1:8" ht="15.75" x14ac:dyDescent="0.25">
      <c r="A120" s="2"/>
      <c r="B120" s="100" t="s">
        <v>16</v>
      </c>
      <c r="C120" s="14"/>
      <c r="D120" s="14"/>
      <c r="E120" s="114">
        <v>2251242</v>
      </c>
      <c r="F120" s="84">
        <f t="shared" si="6"/>
        <v>2251242</v>
      </c>
      <c r="G120" s="142"/>
      <c r="H120" s="143"/>
    </row>
    <row r="121" spans="1:8" ht="15.75" x14ac:dyDescent="0.25">
      <c r="A121" s="1">
        <v>6</v>
      </c>
      <c r="B121" s="103" t="s">
        <v>236</v>
      </c>
      <c r="C121" s="17"/>
      <c r="D121" s="17"/>
      <c r="E121" s="116"/>
      <c r="F121" s="87"/>
      <c r="G121" s="7">
        <v>0</v>
      </c>
      <c r="H121" s="7">
        <f t="shared" si="4"/>
        <v>0</v>
      </c>
    </row>
    <row r="122" spans="1:8" ht="15.75" hidden="1" x14ac:dyDescent="0.25">
      <c r="A122" s="1"/>
      <c r="B122" s="96" t="s">
        <v>89</v>
      </c>
      <c r="C122" s="12"/>
      <c r="D122" s="12"/>
      <c r="E122" s="110"/>
      <c r="F122" s="88">
        <v>108000</v>
      </c>
      <c r="G122" s="7">
        <v>0</v>
      </c>
      <c r="H122" s="7">
        <f t="shared" si="4"/>
        <v>0</v>
      </c>
    </row>
    <row r="123" spans="1:8" ht="15.75" hidden="1" x14ac:dyDescent="0.25">
      <c r="A123" s="1"/>
      <c r="B123" s="96" t="s">
        <v>90</v>
      </c>
      <c r="C123" s="12"/>
      <c r="D123" s="12"/>
      <c r="E123" s="110"/>
      <c r="F123" s="88">
        <v>234000</v>
      </c>
      <c r="G123" s="7">
        <v>0</v>
      </c>
      <c r="H123" s="7">
        <f t="shared" si="4"/>
        <v>0</v>
      </c>
    </row>
    <row r="124" spans="1:8" ht="15.75" hidden="1" x14ac:dyDescent="0.25">
      <c r="A124" s="1"/>
      <c r="B124" s="96" t="s">
        <v>91</v>
      </c>
      <c r="C124" s="12"/>
      <c r="D124" s="12"/>
      <c r="E124" s="110"/>
      <c r="F124" s="88">
        <v>5904000</v>
      </c>
      <c r="G124" s="7">
        <v>0</v>
      </c>
      <c r="H124" s="7">
        <f t="shared" si="4"/>
        <v>0</v>
      </c>
    </row>
    <row r="125" spans="1:8" ht="15.75" hidden="1" x14ac:dyDescent="0.25">
      <c r="A125" s="1"/>
      <c r="B125" s="96" t="s">
        <v>92</v>
      </c>
      <c r="C125" s="12"/>
      <c r="D125" s="12"/>
      <c r="E125" s="110"/>
      <c r="F125" s="88">
        <v>162000</v>
      </c>
      <c r="G125" s="7">
        <v>0</v>
      </c>
      <c r="H125" s="7">
        <f t="shared" si="4"/>
        <v>0</v>
      </c>
    </row>
    <row r="126" spans="1:8" ht="15.75" hidden="1" x14ac:dyDescent="0.25">
      <c r="A126" s="1"/>
      <c r="B126" s="96" t="s">
        <v>93</v>
      </c>
      <c r="C126" s="12"/>
      <c r="D126" s="12"/>
      <c r="E126" s="110"/>
      <c r="F126" s="88">
        <v>9590000</v>
      </c>
      <c r="G126" s="7">
        <v>0</v>
      </c>
      <c r="H126" s="7">
        <f t="shared" si="4"/>
        <v>0</v>
      </c>
    </row>
    <row r="127" spans="1:8" ht="15.75" hidden="1" x14ac:dyDescent="0.25">
      <c r="A127" s="1"/>
      <c r="B127" s="96" t="s">
        <v>94</v>
      </c>
      <c r="C127" s="12"/>
      <c r="D127" s="12"/>
      <c r="E127" s="110"/>
      <c r="F127" s="88">
        <v>414000</v>
      </c>
      <c r="G127" s="7">
        <v>0</v>
      </c>
      <c r="H127" s="7">
        <f t="shared" si="4"/>
        <v>0</v>
      </c>
    </row>
    <row r="128" spans="1:8" ht="15.75" hidden="1" x14ac:dyDescent="0.25">
      <c r="A128" s="4"/>
      <c r="B128" s="96" t="s">
        <v>95</v>
      </c>
      <c r="C128" s="12"/>
      <c r="D128" s="12"/>
      <c r="E128" s="110"/>
      <c r="F128" s="88">
        <v>900000</v>
      </c>
      <c r="G128" s="7">
        <v>0</v>
      </c>
      <c r="H128" s="7">
        <f t="shared" si="4"/>
        <v>0</v>
      </c>
    </row>
    <row r="129" spans="1:8" ht="15.75" hidden="1" x14ac:dyDescent="0.25">
      <c r="A129" s="4"/>
      <c r="B129" s="96" t="s">
        <v>96</v>
      </c>
      <c r="C129" s="12"/>
      <c r="D129" s="12"/>
      <c r="E129" s="110"/>
      <c r="F129" s="88">
        <v>324000</v>
      </c>
      <c r="G129" s="7">
        <v>0</v>
      </c>
      <c r="H129" s="7">
        <f t="shared" si="4"/>
        <v>0</v>
      </c>
    </row>
    <row r="130" spans="1:8" ht="15.75" hidden="1" x14ac:dyDescent="0.25">
      <c r="A130" s="3"/>
      <c r="B130" s="97" t="s">
        <v>97</v>
      </c>
      <c r="C130" s="13"/>
      <c r="D130" s="13"/>
      <c r="E130" s="111"/>
      <c r="F130" s="80">
        <v>216000</v>
      </c>
      <c r="G130" s="7">
        <v>0</v>
      </c>
      <c r="H130" s="7">
        <f t="shared" si="4"/>
        <v>0</v>
      </c>
    </row>
    <row r="131" spans="1:8" ht="15.75" hidden="1" x14ac:dyDescent="0.25">
      <c r="A131" s="3"/>
      <c r="B131" s="97" t="s">
        <v>98</v>
      </c>
      <c r="C131" s="13"/>
      <c r="D131" s="13"/>
      <c r="E131" s="111"/>
      <c r="F131" s="80">
        <v>792000</v>
      </c>
      <c r="G131" s="7">
        <v>0</v>
      </c>
      <c r="H131" s="7">
        <f t="shared" si="4"/>
        <v>0</v>
      </c>
    </row>
    <row r="132" spans="1:8" ht="15.75" hidden="1" x14ac:dyDescent="0.25">
      <c r="A132" s="3"/>
      <c r="B132" s="97" t="s">
        <v>99</v>
      </c>
      <c r="C132" s="13"/>
      <c r="D132" s="13"/>
      <c r="E132" s="111"/>
      <c r="F132" s="80">
        <v>900000</v>
      </c>
      <c r="G132" s="7">
        <v>0</v>
      </c>
      <c r="H132" s="7">
        <f t="shared" si="4"/>
        <v>0</v>
      </c>
    </row>
    <row r="133" spans="1:8" ht="15.75" hidden="1" x14ac:dyDescent="0.25">
      <c r="A133" s="3"/>
      <c r="B133" s="97" t="s">
        <v>100</v>
      </c>
      <c r="C133" s="13"/>
      <c r="D133" s="13"/>
      <c r="E133" s="111"/>
      <c r="F133" s="80">
        <v>900000</v>
      </c>
      <c r="G133" s="7">
        <v>0</v>
      </c>
      <c r="H133" s="7">
        <f t="shared" si="4"/>
        <v>0</v>
      </c>
    </row>
    <row r="134" spans="1:8" ht="15.75" hidden="1" x14ac:dyDescent="0.25">
      <c r="A134" s="3"/>
      <c r="B134" s="97" t="s">
        <v>101</v>
      </c>
      <c r="C134" s="13"/>
      <c r="D134" s="13"/>
      <c r="E134" s="111"/>
      <c r="F134" s="80">
        <v>666000</v>
      </c>
      <c r="G134" s="7">
        <v>0</v>
      </c>
      <c r="H134" s="7">
        <f t="shared" si="4"/>
        <v>0</v>
      </c>
    </row>
    <row r="135" spans="1:8" ht="15.75" hidden="1" x14ac:dyDescent="0.25">
      <c r="A135" s="4"/>
      <c r="B135" s="96" t="s">
        <v>102</v>
      </c>
      <c r="C135" s="12"/>
      <c r="D135" s="12"/>
      <c r="E135" s="110"/>
      <c r="F135" s="88">
        <v>1062000</v>
      </c>
      <c r="G135" s="7">
        <v>0</v>
      </c>
      <c r="H135" s="7">
        <f t="shared" si="4"/>
        <v>0</v>
      </c>
    </row>
    <row r="136" spans="1:8" ht="15.75" hidden="1" x14ac:dyDescent="0.25">
      <c r="A136" s="4"/>
      <c r="B136" s="96" t="s">
        <v>103</v>
      </c>
      <c r="C136" s="12"/>
      <c r="D136" s="12"/>
      <c r="E136" s="110"/>
      <c r="F136" s="88">
        <v>803000</v>
      </c>
      <c r="G136" s="7">
        <v>0</v>
      </c>
      <c r="H136" s="7">
        <f t="shared" si="4"/>
        <v>0</v>
      </c>
    </row>
    <row r="137" spans="1:8" ht="15.75" hidden="1" x14ac:dyDescent="0.25">
      <c r="A137" s="4"/>
      <c r="B137" s="96" t="s">
        <v>104</v>
      </c>
      <c r="C137" s="12"/>
      <c r="D137" s="12"/>
      <c r="E137" s="110"/>
      <c r="F137" s="88">
        <v>72000</v>
      </c>
      <c r="G137" s="7">
        <v>0</v>
      </c>
      <c r="H137" s="7">
        <f t="shared" si="4"/>
        <v>0</v>
      </c>
    </row>
    <row r="138" spans="1:8" ht="15.75" hidden="1" x14ac:dyDescent="0.25">
      <c r="A138" s="3"/>
      <c r="B138" s="97" t="s">
        <v>105</v>
      </c>
      <c r="C138" s="13"/>
      <c r="D138" s="13"/>
      <c r="E138" s="111"/>
      <c r="F138" s="80">
        <v>2700000</v>
      </c>
      <c r="G138" s="7">
        <v>0</v>
      </c>
      <c r="H138" s="7">
        <f t="shared" si="4"/>
        <v>0</v>
      </c>
    </row>
    <row r="139" spans="1:8" ht="15.75" hidden="1" x14ac:dyDescent="0.25">
      <c r="A139" s="3"/>
      <c r="B139" s="97" t="s">
        <v>106</v>
      </c>
      <c r="C139" s="13"/>
      <c r="D139" s="13"/>
      <c r="E139" s="111"/>
      <c r="F139" s="80">
        <v>1350000</v>
      </c>
      <c r="G139" s="7">
        <v>0</v>
      </c>
      <c r="H139" s="7">
        <f t="shared" si="4"/>
        <v>0</v>
      </c>
    </row>
    <row r="140" spans="1:8" ht="15.75" hidden="1" x14ac:dyDescent="0.25">
      <c r="A140" s="3"/>
      <c r="B140" s="97" t="s">
        <v>107</v>
      </c>
      <c r="C140" s="13"/>
      <c r="D140" s="13"/>
      <c r="E140" s="111"/>
      <c r="F140" s="88">
        <v>784800</v>
      </c>
      <c r="G140" s="7">
        <v>0</v>
      </c>
      <c r="H140" s="7">
        <f t="shared" si="4"/>
        <v>0</v>
      </c>
    </row>
    <row r="141" spans="1:8" ht="15.75" hidden="1" x14ac:dyDescent="0.25">
      <c r="A141" s="3"/>
      <c r="B141" s="97" t="s">
        <v>108</v>
      </c>
      <c r="C141" s="13"/>
      <c r="D141" s="13"/>
      <c r="E141" s="111"/>
      <c r="F141" s="88">
        <v>6120000</v>
      </c>
      <c r="G141" s="7">
        <v>0</v>
      </c>
      <c r="H141" s="7">
        <f t="shared" si="4"/>
        <v>0</v>
      </c>
    </row>
    <row r="142" spans="1:8" ht="15.75" hidden="1" x14ac:dyDescent="0.25">
      <c r="A142" s="3"/>
      <c r="B142" s="97" t="s">
        <v>109</v>
      </c>
      <c r="C142" s="13"/>
      <c r="D142" s="13"/>
      <c r="E142" s="111"/>
      <c r="F142" s="88">
        <v>5760000</v>
      </c>
      <c r="G142" s="7">
        <v>0</v>
      </c>
      <c r="H142" s="7">
        <f t="shared" si="4"/>
        <v>0</v>
      </c>
    </row>
    <row r="143" spans="1:8" ht="15.75" hidden="1" x14ac:dyDescent="0.25">
      <c r="A143" s="3"/>
      <c r="B143" s="97" t="s">
        <v>110</v>
      </c>
      <c r="C143" s="13"/>
      <c r="D143" s="13"/>
      <c r="E143" s="111"/>
      <c r="F143" s="88">
        <v>6480000</v>
      </c>
      <c r="G143" s="7">
        <v>0</v>
      </c>
      <c r="H143" s="7">
        <f t="shared" si="4"/>
        <v>0</v>
      </c>
    </row>
    <row r="144" spans="1:8" ht="15.75" hidden="1" x14ac:dyDescent="0.25">
      <c r="A144" s="3"/>
      <c r="B144" s="97" t="s">
        <v>111</v>
      </c>
      <c r="C144" s="13"/>
      <c r="D144" s="13"/>
      <c r="E144" s="111"/>
      <c r="F144" s="88">
        <v>2160000</v>
      </c>
      <c r="G144" s="7">
        <v>0</v>
      </c>
      <c r="H144" s="7">
        <f t="shared" si="4"/>
        <v>0</v>
      </c>
    </row>
    <row r="145" spans="1:8" ht="15.75" hidden="1" x14ac:dyDescent="0.25">
      <c r="A145" s="3"/>
      <c r="B145" s="97" t="s">
        <v>112</v>
      </c>
      <c r="C145" s="13"/>
      <c r="D145" s="13"/>
      <c r="E145" s="111"/>
      <c r="F145" s="88">
        <v>12600000</v>
      </c>
      <c r="G145" s="7">
        <v>0</v>
      </c>
      <c r="H145" s="7">
        <f t="shared" si="4"/>
        <v>0</v>
      </c>
    </row>
    <row r="146" spans="1:8" ht="31.5" hidden="1" x14ac:dyDescent="0.25">
      <c r="A146" s="3"/>
      <c r="B146" s="97" t="s">
        <v>113</v>
      </c>
      <c r="C146" s="13"/>
      <c r="D146" s="13"/>
      <c r="E146" s="111"/>
      <c r="F146" s="88">
        <v>9720000</v>
      </c>
      <c r="G146" s="7">
        <v>0</v>
      </c>
      <c r="H146" s="7">
        <f t="shared" si="4"/>
        <v>0</v>
      </c>
    </row>
    <row r="147" spans="1:8" ht="15.75" hidden="1" x14ac:dyDescent="0.25">
      <c r="A147" s="3"/>
      <c r="B147" s="97" t="s">
        <v>114</v>
      </c>
      <c r="C147" s="13"/>
      <c r="D147" s="13"/>
      <c r="E147" s="111"/>
      <c r="F147" s="88">
        <v>9090000</v>
      </c>
      <c r="G147" s="7">
        <v>0</v>
      </c>
      <c r="H147" s="7">
        <f t="shared" si="4"/>
        <v>0</v>
      </c>
    </row>
    <row r="148" spans="1:8" ht="15.75" hidden="1" x14ac:dyDescent="0.25">
      <c r="A148" s="3"/>
      <c r="B148" s="97" t="s">
        <v>115</v>
      </c>
      <c r="C148" s="13"/>
      <c r="D148" s="13"/>
      <c r="E148" s="111"/>
      <c r="F148" s="88">
        <v>720000</v>
      </c>
      <c r="G148" s="7">
        <v>0</v>
      </c>
      <c r="H148" s="7">
        <f t="shared" si="4"/>
        <v>0</v>
      </c>
    </row>
    <row r="149" spans="1:8" ht="15.75" hidden="1" x14ac:dyDescent="0.25">
      <c r="A149" s="3"/>
      <c r="B149" s="97" t="s">
        <v>116</v>
      </c>
      <c r="C149" s="13"/>
      <c r="D149" s="13"/>
      <c r="E149" s="111"/>
      <c r="F149" s="88">
        <v>504000</v>
      </c>
      <c r="G149" s="7">
        <v>0</v>
      </c>
      <c r="H149" s="7">
        <f t="shared" ref="H149:H212" si="7">G149*D149</f>
        <v>0</v>
      </c>
    </row>
    <row r="150" spans="1:8" ht="31.5" hidden="1" x14ac:dyDescent="0.25">
      <c r="A150" s="3"/>
      <c r="B150" s="97" t="s">
        <v>117</v>
      </c>
      <c r="C150" s="13"/>
      <c r="D150" s="13"/>
      <c r="E150" s="111"/>
      <c r="F150" s="88">
        <v>5670000</v>
      </c>
      <c r="G150" s="7">
        <v>0</v>
      </c>
      <c r="H150" s="7">
        <f t="shared" si="7"/>
        <v>0</v>
      </c>
    </row>
    <row r="151" spans="1:8" ht="15.75" hidden="1" x14ac:dyDescent="0.25">
      <c r="A151" s="3"/>
      <c r="B151" s="97" t="s">
        <v>118</v>
      </c>
      <c r="C151" s="13"/>
      <c r="D151" s="13"/>
      <c r="E151" s="111"/>
      <c r="F151" s="88">
        <v>4500000</v>
      </c>
      <c r="G151" s="7">
        <v>0</v>
      </c>
      <c r="H151" s="7">
        <f t="shared" si="7"/>
        <v>0</v>
      </c>
    </row>
    <row r="152" spans="1:8" ht="15.75" hidden="1" x14ac:dyDescent="0.25">
      <c r="A152" s="3"/>
      <c r="B152" s="97" t="s">
        <v>119</v>
      </c>
      <c r="C152" s="13"/>
      <c r="D152" s="13"/>
      <c r="E152" s="111"/>
      <c r="F152" s="88">
        <v>1224000</v>
      </c>
      <c r="G152" s="7">
        <v>0</v>
      </c>
      <c r="H152" s="7">
        <f t="shared" si="7"/>
        <v>0</v>
      </c>
    </row>
    <row r="153" spans="1:8" ht="15.75" hidden="1" x14ac:dyDescent="0.25">
      <c r="A153" s="3"/>
      <c r="B153" s="97" t="s">
        <v>120</v>
      </c>
      <c r="C153" s="13"/>
      <c r="D153" s="13"/>
      <c r="E153" s="111"/>
      <c r="F153" s="88">
        <v>315000</v>
      </c>
      <c r="G153" s="7">
        <v>0</v>
      </c>
      <c r="H153" s="7">
        <f t="shared" si="7"/>
        <v>0</v>
      </c>
    </row>
    <row r="154" spans="1:8" ht="15.75" hidden="1" x14ac:dyDescent="0.25">
      <c r="A154" s="3"/>
      <c r="B154" s="97" t="s">
        <v>121</v>
      </c>
      <c r="C154" s="13"/>
      <c r="D154" s="13"/>
      <c r="E154" s="111"/>
      <c r="F154" s="88">
        <v>6480000</v>
      </c>
      <c r="G154" s="7">
        <v>0</v>
      </c>
      <c r="H154" s="7">
        <f t="shared" si="7"/>
        <v>0</v>
      </c>
    </row>
    <row r="155" spans="1:8" ht="15.75" hidden="1" x14ac:dyDescent="0.25">
      <c r="A155" s="3"/>
      <c r="B155" s="97" t="s">
        <v>122</v>
      </c>
      <c r="C155" s="13"/>
      <c r="D155" s="13"/>
      <c r="E155" s="111"/>
      <c r="F155" s="88">
        <v>11160000</v>
      </c>
      <c r="G155" s="7">
        <v>0</v>
      </c>
      <c r="H155" s="7">
        <f t="shared" si="7"/>
        <v>0</v>
      </c>
    </row>
    <row r="156" spans="1:8" ht="15.75" hidden="1" x14ac:dyDescent="0.25">
      <c r="A156" s="3"/>
      <c r="B156" s="97" t="s">
        <v>123</v>
      </c>
      <c r="C156" s="13"/>
      <c r="D156" s="13"/>
      <c r="E156" s="111"/>
      <c r="F156" s="88">
        <v>3744000</v>
      </c>
      <c r="G156" s="7">
        <v>0</v>
      </c>
      <c r="H156" s="7">
        <f t="shared" si="7"/>
        <v>0</v>
      </c>
    </row>
    <row r="157" spans="1:8" ht="15.75" hidden="1" x14ac:dyDescent="0.25">
      <c r="A157" s="3"/>
      <c r="B157" s="97" t="s">
        <v>124</v>
      </c>
      <c r="C157" s="13"/>
      <c r="D157" s="13"/>
      <c r="E157" s="111"/>
      <c r="F157" s="88">
        <v>7560000</v>
      </c>
      <c r="G157" s="7">
        <v>0</v>
      </c>
      <c r="H157" s="7">
        <f t="shared" si="7"/>
        <v>0</v>
      </c>
    </row>
    <row r="158" spans="1:8" ht="15.75" hidden="1" x14ac:dyDescent="0.25">
      <c r="A158" s="3"/>
      <c r="B158" s="97" t="s">
        <v>125</v>
      </c>
      <c r="C158" s="13"/>
      <c r="D158" s="13"/>
      <c r="E158" s="111"/>
      <c r="F158" s="88">
        <v>630000</v>
      </c>
      <c r="G158" s="7">
        <v>0</v>
      </c>
      <c r="H158" s="7">
        <f t="shared" si="7"/>
        <v>0</v>
      </c>
    </row>
    <row r="159" spans="1:8" ht="15.75" hidden="1" x14ac:dyDescent="0.25">
      <c r="A159" s="3"/>
      <c r="B159" s="97" t="s">
        <v>126</v>
      </c>
      <c r="C159" s="13"/>
      <c r="D159" s="13"/>
      <c r="E159" s="111"/>
      <c r="F159" s="88">
        <v>2520000</v>
      </c>
      <c r="G159" s="7">
        <v>0</v>
      </c>
      <c r="H159" s="7">
        <f t="shared" si="7"/>
        <v>0</v>
      </c>
    </row>
    <row r="160" spans="1:8" ht="16.5" hidden="1" thickBot="1" x14ac:dyDescent="0.3">
      <c r="A160" s="3"/>
      <c r="B160" s="104" t="s">
        <v>127</v>
      </c>
      <c r="C160" s="18"/>
      <c r="D160" s="18"/>
      <c r="E160" s="117"/>
      <c r="F160" s="88">
        <v>8000000</v>
      </c>
      <c r="G160" s="7">
        <v>0</v>
      </c>
      <c r="H160" s="7">
        <f t="shared" si="7"/>
        <v>0</v>
      </c>
    </row>
    <row r="161" spans="1:8" ht="15.75" x14ac:dyDescent="0.25">
      <c r="A161" s="1" t="s">
        <v>260</v>
      </c>
      <c r="B161" s="98" t="s">
        <v>239</v>
      </c>
      <c r="C161" s="13" t="s">
        <v>484</v>
      </c>
      <c r="D161" s="13">
        <v>1</v>
      </c>
      <c r="E161" s="78">
        <v>250000</v>
      </c>
      <c r="F161" s="88">
        <f>+E161</f>
        <v>250000</v>
      </c>
      <c r="G161" s="7">
        <v>0</v>
      </c>
      <c r="H161" s="7">
        <f t="shared" si="7"/>
        <v>0</v>
      </c>
    </row>
    <row r="162" spans="1:8" ht="31.5" x14ac:dyDescent="0.25">
      <c r="A162" s="1" t="s">
        <v>261</v>
      </c>
      <c r="B162" s="98" t="s">
        <v>242</v>
      </c>
      <c r="C162" s="13" t="s">
        <v>484</v>
      </c>
      <c r="D162" s="13">
        <v>1</v>
      </c>
      <c r="E162" s="78">
        <v>39497980</v>
      </c>
      <c r="F162" s="88">
        <f t="shared" ref="F162:F164" si="8">+E162</f>
        <v>39497980</v>
      </c>
      <c r="G162" s="7">
        <v>0</v>
      </c>
      <c r="H162" s="7">
        <f t="shared" si="7"/>
        <v>0</v>
      </c>
    </row>
    <row r="163" spans="1:8" ht="31.5" x14ac:dyDescent="0.25">
      <c r="A163" s="1" t="s">
        <v>262</v>
      </c>
      <c r="B163" s="98" t="s">
        <v>244</v>
      </c>
      <c r="C163" s="13" t="s">
        <v>484</v>
      </c>
      <c r="D163" s="13">
        <v>1</v>
      </c>
      <c r="E163" s="78">
        <v>9925000</v>
      </c>
      <c r="F163" s="88">
        <f t="shared" si="8"/>
        <v>9925000</v>
      </c>
      <c r="G163" s="7">
        <v>0</v>
      </c>
      <c r="H163" s="7">
        <f t="shared" si="7"/>
        <v>0</v>
      </c>
    </row>
    <row r="164" spans="1:8" ht="15.75" x14ac:dyDescent="0.25">
      <c r="A164" s="3"/>
      <c r="B164" s="105" t="s">
        <v>16</v>
      </c>
      <c r="C164" s="19"/>
      <c r="D164" s="19"/>
      <c r="E164" s="114">
        <v>49672980</v>
      </c>
      <c r="F164" s="93">
        <f t="shared" si="8"/>
        <v>49672980</v>
      </c>
      <c r="G164" s="142"/>
      <c r="H164" s="143"/>
    </row>
    <row r="165" spans="1:8" ht="15.75" x14ac:dyDescent="0.25">
      <c r="A165" s="1">
        <v>7</v>
      </c>
      <c r="B165" s="106" t="s">
        <v>237</v>
      </c>
      <c r="C165" s="20"/>
      <c r="D165" s="20"/>
      <c r="E165" s="118"/>
      <c r="F165" s="87"/>
      <c r="G165" s="7">
        <v>0</v>
      </c>
      <c r="H165" s="7">
        <f t="shared" si="7"/>
        <v>0</v>
      </c>
    </row>
    <row r="166" spans="1:8" ht="15.75" hidden="1" x14ac:dyDescent="0.25">
      <c r="A166" s="5"/>
      <c r="B166" s="101" t="s">
        <v>128</v>
      </c>
      <c r="C166" s="15"/>
      <c r="D166" s="15"/>
      <c r="E166" s="115"/>
      <c r="F166" s="80">
        <v>2484000</v>
      </c>
      <c r="G166" s="7">
        <v>0</v>
      </c>
      <c r="H166" s="7">
        <f t="shared" si="7"/>
        <v>0</v>
      </c>
    </row>
    <row r="167" spans="1:8" ht="15.75" hidden="1" x14ac:dyDescent="0.25">
      <c r="A167" s="2"/>
      <c r="B167" s="96" t="s">
        <v>129</v>
      </c>
      <c r="C167" s="12"/>
      <c r="D167" s="12"/>
      <c r="E167" s="110"/>
      <c r="F167" s="80">
        <v>432000</v>
      </c>
      <c r="G167" s="7">
        <v>0</v>
      </c>
      <c r="H167" s="7">
        <f t="shared" si="7"/>
        <v>0</v>
      </c>
    </row>
    <row r="168" spans="1:8" ht="15.75" hidden="1" x14ac:dyDescent="0.25">
      <c r="A168" s="2"/>
      <c r="B168" s="96" t="s">
        <v>130</v>
      </c>
      <c r="C168" s="12"/>
      <c r="D168" s="12"/>
      <c r="E168" s="110"/>
      <c r="F168" s="80">
        <v>1620000</v>
      </c>
      <c r="G168" s="7">
        <v>0</v>
      </c>
      <c r="H168" s="7">
        <f t="shared" si="7"/>
        <v>0</v>
      </c>
    </row>
    <row r="169" spans="1:8" ht="15.75" hidden="1" x14ac:dyDescent="0.25">
      <c r="A169" s="2"/>
      <c r="B169" s="96" t="s">
        <v>131</v>
      </c>
      <c r="C169" s="12"/>
      <c r="D169" s="12"/>
      <c r="E169" s="110"/>
      <c r="F169" s="80">
        <v>216000</v>
      </c>
      <c r="G169" s="7">
        <v>0</v>
      </c>
      <c r="H169" s="7">
        <f t="shared" si="7"/>
        <v>0</v>
      </c>
    </row>
    <row r="170" spans="1:8" ht="15.75" hidden="1" x14ac:dyDescent="0.25">
      <c r="A170" s="2"/>
      <c r="B170" s="96" t="s">
        <v>132</v>
      </c>
      <c r="C170" s="12"/>
      <c r="D170" s="12"/>
      <c r="E170" s="110"/>
      <c r="F170" s="80">
        <v>594000</v>
      </c>
      <c r="G170" s="7">
        <v>0</v>
      </c>
      <c r="H170" s="7">
        <f t="shared" si="7"/>
        <v>0</v>
      </c>
    </row>
    <row r="171" spans="1:8" ht="15.75" hidden="1" x14ac:dyDescent="0.25">
      <c r="A171" s="2"/>
      <c r="B171" s="96" t="s">
        <v>133</v>
      </c>
      <c r="C171" s="12"/>
      <c r="D171" s="12"/>
      <c r="E171" s="110"/>
      <c r="F171" s="80">
        <v>270000</v>
      </c>
      <c r="G171" s="7">
        <v>0</v>
      </c>
      <c r="H171" s="7">
        <f t="shared" si="7"/>
        <v>0</v>
      </c>
    </row>
    <row r="172" spans="1:8" ht="15.75" hidden="1" x14ac:dyDescent="0.25">
      <c r="A172" s="2"/>
      <c r="B172" s="96" t="s">
        <v>134</v>
      </c>
      <c r="C172" s="12"/>
      <c r="D172" s="12"/>
      <c r="E172" s="110"/>
      <c r="F172" s="80">
        <v>39000</v>
      </c>
      <c r="G172" s="7">
        <v>0</v>
      </c>
      <c r="H172" s="7">
        <f t="shared" si="7"/>
        <v>0</v>
      </c>
    </row>
    <row r="173" spans="1:8" ht="15.75" hidden="1" x14ac:dyDescent="0.25">
      <c r="A173" s="2"/>
      <c r="B173" s="96" t="s">
        <v>135</v>
      </c>
      <c r="C173" s="12"/>
      <c r="D173" s="12"/>
      <c r="E173" s="110"/>
      <c r="F173" s="80">
        <v>504000</v>
      </c>
      <c r="G173" s="7">
        <v>0</v>
      </c>
      <c r="H173" s="7">
        <f t="shared" si="7"/>
        <v>0</v>
      </c>
    </row>
    <row r="174" spans="1:8" ht="15.75" hidden="1" x14ac:dyDescent="0.25">
      <c r="A174" s="2"/>
      <c r="B174" s="96" t="s">
        <v>136</v>
      </c>
      <c r="C174" s="12"/>
      <c r="D174" s="12"/>
      <c r="E174" s="110"/>
      <c r="F174" s="80">
        <v>171000</v>
      </c>
      <c r="G174" s="7">
        <v>0</v>
      </c>
      <c r="H174" s="7">
        <f t="shared" si="7"/>
        <v>0</v>
      </c>
    </row>
    <row r="175" spans="1:8" ht="15.75" hidden="1" x14ac:dyDescent="0.25">
      <c r="A175" s="2"/>
      <c r="B175" s="96" t="s">
        <v>137</v>
      </c>
      <c r="C175" s="12"/>
      <c r="D175" s="12"/>
      <c r="E175" s="110"/>
      <c r="F175" s="80">
        <v>54000</v>
      </c>
      <c r="G175" s="7">
        <v>0</v>
      </c>
      <c r="H175" s="7">
        <f t="shared" si="7"/>
        <v>0</v>
      </c>
    </row>
    <row r="176" spans="1:8" ht="15.75" hidden="1" x14ac:dyDescent="0.25">
      <c r="A176" s="2"/>
      <c r="B176" s="96" t="s">
        <v>138</v>
      </c>
      <c r="C176" s="12"/>
      <c r="D176" s="12"/>
      <c r="E176" s="110"/>
      <c r="F176" s="80">
        <v>153000</v>
      </c>
      <c r="G176" s="7">
        <v>0</v>
      </c>
      <c r="H176" s="7">
        <f t="shared" si="7"/>
        <v>0</v>
      </c>
    </row>
    <row r="177" spans="1:8" ht="15.75" hidden="1" x14ac:dyDescent="0.25">
      <c r="A177" s="2"/>
      <c r="B177" s="97" t="s">
        <v>139</v>
      </c>
      <c r="C177" s="13"/>
      <c r="D177" s="13"/>
      <c r="E177" s="111"/>
      <c r="F177" s="83">
        <v>1764000</v>
      </c>
      <c r="G177" s="7">
        <v>0</v>
      </c>
      <c r="H177" s="7">
        <f t="shared" si="7"/>
        <v>0</v>
      </c>
    </row>
    <row r="178" spans="1:8" ht="31.5" hidden="1" x14ac:dyDescent="0.25">
      <c r="A178" s="2"/>
      <c r="B178" s="97" t="s">
        <v>140</v>
      </c>
      <c r="C178" s="13"/>
      <c r="D178" s="13"/>
      <c r="E178" s="111"/>
      <c r="F178" s="83">
        <v>3420000</v>
      </c>
      <c r="G178" s="7">
        <v>0</v>
      </c>
      <c r="H178" s="7">
        <f t="shared" si="7"/>
        <v>0</v>
      </c>
    </row>
    <row r="179" spans="1:8" ht="15.75" hidden="1" x14ac:dyDescent="0.25">
      <c r="A179" s="2"/>
      <c r="B179" s="97" t="s">
        <v>141</v>
      </c>
      <c r="C179" s="13"/>
      <c r="D179" s="13"/>
      <c r="E179" s="111"/>
      <c r="F179" s="83">
        <v>9000000</v>
      </c>
      <c r="G179" s="7">
        <v>0</v>
      </c>
      <c r="H179" s="7">
        <f t="shared" si="7"/>
        <v>0</v>
      </c>
    </row>
    <row r="180" spans="1:8" ht="15.75" hidden="1" x14ac:dyDescent="0.25">
      <c r="A180" s="2"/>
      <c r="B180" s="97" t="s">
        <v>142</v>
      </c>
      <c r="C180" s="13"/>
      <c r="D180" s="13"/>
      <c r="E180" s="111"/>
      <c r="F180" s="83">
        <v>378000</v>
      </c>
      <c r="G180" s="7">
        <v>0</v>
      </c>
      <c r="H180" s="7">
        <f t="shared" si="7"/>
        <v>0</v>
      </c>
    </row>
    <row r="181" spans="1:8" ht="15.75" hidden="1" x14ac:dyDescent="0.25">
      <c r="A181" s="2"/>
      <c r="B181" s="97" t="s">
        <v>143</v>
      </c>
      <c r="C181" s="13"/>
      <c r="D181" s="13"/>
      <c r="E181" s="111"/>
      <c r="F181" s="83">
        <v>2466000</v>
      </c>
      <c r="G181" s="7">
        <v>0</v>
      </c>
      <c r="H181" s="7">
        <f t="shared" si="7"/>
        <v>0</v>
      </c>
    </row>
    <row r="182" spans="1:8" ht="15.75" hidden="1" x14ac:dyDescent="0.25">
      <c r="A182" s="2"/>
      <c r="B182" s="97" t="s">
        <v>144</v>
      </c>
      <c r="C182" s="13"/>
      <c r="D182" s="13"/>
      <c r="E182" s="111"/>
      <c r="F182" s="83">
        <v>1602000</v>
      </c>
      <c r="G182" s="7">
        <v>0</v>
      </c>
      <c r="H182" s="7">
        <f t="shared" si="7"/>
        <v>0</v>
      </c>
    </row>
    <row r="183" spans="1:8" ht="15.75" hidden="1" x14ac:dyDescent="0.25">
      <c r="A183" s="2"/>
      <c r="B183" s="97" t="s">
        <v>145</v>
      </c>
      <c r="C183" s="13"/>
      <c r="D183" s="13"/>
      <c r="E183" s="111"/>
      <c r="F183" s="83">
        <v>180000</v>
      </c>
      <c r="G183" s="7">
        <v>0</v>
      </c>
      <c r="H183" s="7">
        <f t="shared" si="7"/>
        <v>0</v>
      </c>
    </row>
    <row r="184" spans="1:8" ht="15.75" hidden="1" x14ac:dyDescent="0.25">
      <c r="A184" s="2"/>
      <c r="B184" s="97" t="s">
        <v>146</v>
      </c>
      <c r="C184" s="13"/>
      <c r="D184" s="13"/>
      <c r="E184" s="111"/>
      <c r="F184" s="83">
        <v>8460000</v>
      </c>
      <c r="G184" s="7">
        <v>0</v>
      </c>
      <c r="H184" s="7">
        <f t="shared" si="7"/>
        <v>0</v>
      </c>
    </row>
    <row r="185" spans="1:8" ht="15.75" hidden="1" x14ac:dyDescent="0.25">
      <c r="A185" s="2"/>
      <c r="B185" s="97" t="s">
        <v>147</v>
      </c>
      <c r="C185" s="13"/>
      <c r="D185" s="13"/>
      <c r="E185" s="111"/>
      <c r="F185" s="83">
        <v>2860000</v>
      </c>
      <c r="G185" s="7">
        <v>0</v>
      </c>
      <c r="H185" s="7">
        <f t="shared" si="7"/>
        <v>0</v>
      </c>
    </row>
    <row r="186" spans="1:8" ht="15.75" hidden="1" x14ac:dyDescent="0.25">
      <c r="A186" s="2"/>
      <c r="B186" s="97" t="s">
        <v>148</v>
      </c>
      <c r="C186" s="13"/>
      <c r="D186" s="13"/>
      <c r="E186" s="111"/>
      <c r="F186" s="83">
        <v>7200000</v>
      </c>
      <c r="G186" s="7">
        <v>0</v>
      </c>
      <c r="H186" s="7">
        <f t="shared" si="7"/>
        <v>0</v>
      </c>
    </row>
    <row r="187" spans="1:8" ht="15.75" hidden="1" x14ac:dyDescent="0.25">
      <c r="A187" s="2"/>
      <c r="B187" s="97" t="s">
        <v>149</v>
      </c>
      <c r="C187" s="13"/>
      <c r="D187" s="13"/>
      <c r="E187" s="111"/>
      <c r="F187" s="83">
        <v>9360000</v>
      </c>
      <c r="G187" s="7">
        <v>0</v>
      </c>
      <c r="H187" s="7">
        <f t="shared" si="7"/>
        <v>0</v>
      </c>
    </row>
    <row r="188" spans="1:8" ht="15.75" hidden="1" x14ac:dyDescent="0.25">
      <c r="A188" s="2"/>
      <c r="B188" s="97" t="s">
        <v>150</v>
      </c>
      <c r="C188" s="13"/>
      <c r="D188" s="13"/>
      <c r="E188" s="111"/>
      <c r="F188" s="83">
        <v>2016000</v>
      </c>
      <c r="G188" s="7">
        <v>0</v>
      </c>
      <c r="H188" s="7">
        <f t="shared" si="7"/>
        <v>0</v>
      </c>
    </row>
    <row r="189" spans="1:8" ht="15.75" hidden="1" x14ac:dyDescent="0.25">
      <c r="A189" s="2"/>
      <c r="B189" s="97" t="s">
        <v>151</v>
      </c>
      <c r="C189" s="13"/>
      <c r="D189" s="13"/>
      <c r="E189" s="111"/>
      <c r="F189" s="83">
        <v>954000</v>
      </c>
      <c r="G189" s="7">
        <v>0</v>
      </c>
      <c r="H189" s="7">
        <f t="shared" si="7"/>
        <v>0</v>
      </c>
    </row>
    <row r="190" spans="1:8" ht="15.75" hidden="1" x14ac:dyDescent="0.25">
      <c r="A190" s="2"/>
      <c r="B190" s="97" t="s">
        <v>152</v>
      </c>
      <c r="C190" s="13"/>
      <c r="D190" s="13"/>
      <c r="E190" s="111"/>
      <c r="F190" s="83">
        <v>11412000</v>
      </c>
      <c r="G190" s="7">
        <v>0</v>
      </c>
      <c r="H190" s="7">
        <f t="shared" si="7"/>
        <v>0</v>
      </c>
    </row>
    <row r="191" spans="1:8" ht="15.75" hidden="1" x14ac:dyDescent="0.25">
      <c r="A191" s="2"/>
      <c r="B191" s="97" t="s">
        <v>153</v>
      </c>
      <c r="C191" s="13"/>
      <c r="D191" s="13"/>
      <c r="E191" s="111"/>
      <c r="F191" s="83">
        <v>3240000</v>
      </c>
      <c r="G191" s="7">
        <v>0</v>
      </c>
      <c r="H191" s="7">
        <f t="shared" si="7"/>
        <v>0</v>
      </c>
    </row>
    <row r="192" spans="1:8" ht="15.75" hidden="1" x14ac:dyDescent="0.25">
      <c r="A192" s="2"/>
      <c r="B192" s="97" t="s">
        <v>154</v>
      </c>
      <c r="C192" s="13"/>
      <c r="D192" s="13"/>
      <c r="E192" s="111"/>
      <c r="F192" s="83">
        <v>1170000</v>
      </c>
      <c r="G192" s="7">
        <v>0</v>
      </c>
      <c r="H192" s="7">
        <f t="shared" si="7"/>
        <v>0</v>
      </c>
    </row>
    <row r="193" spans="1:8" ht="15.75" hidden="1" x14ac:dyDescent="0.25">
      <c r="A193" s="2"/>
      <c r="B193" s="96" t="s">
        <v>155</v>
      </c>
      <c r="C193" s="12"/>
      <c r="D193" s="12"/>
      <c r="E193" s="110"/>
      <c r="F193" s="83">
        <v>4860000</v>
      </c>
      <c r="G193" s="7">
        <v>0</v>
      </c>
      <c r="H193" s="7">
        <f t="shared" si="7"/>
        <v>0</v>
      </c>
    </row>
    <row r="194" spans="1:8" ht="15.75" hidden="1" x14ac:dyDescent="0.25">
      <c r="A194" s="2"/>
      <c r="B194" s="97" t="s">
        <v>156</v>
      </c>
      <c r="C194" s="13"/>
      <c r="D194" s="13"/>
      <c r="E194" s="111"/>
      <c r="F194" s="83">
        <v>3096000</v>
      </c>
      <c r="G194" s="7">
        <v>0</v>
      </c>
      <c r="H194" s="7">
        <f t="shared" si="7"/>
        <v>0</v>
      </c>
    </row>
    <row r="195" spans="1:8" ht="15.75" hidden="1" x14ac:dyDescent="0.25">
      <c r="A195" s="2"/>
      <c r="B195" s="97" t="s">
        <v>157</v>
      </c>
      <c r="C195" s="13"/>
      <c r="D195" s="13"/>
      <c r="E195" s="111"/>
      <c r="F195" s="83">
        <v>2880000</v>
      </c>
      <c r="G195" s="7">
        <v>0</v>
      </c>
      <c r="H195" s="7">
        <f t="shared" si="7"/>
        <v>0</v>
      </c>
    </row>
    <row r="196" spans="1:8" ht="15.75" hidden="1" x14ac:dyDescent="0.25">
      <c r="A196" s="2"/>
      <c r="B196" s="97" t="s">
        <v>158</v>
      </c>
      <c r="C196" s="13"/>
      <c r="D196" s="13"/>
      <c r="E196" s="111"/>
      <c r="F196" s="83">
        <v>1080000</v>
      </c>
      <c r="G196" s="7">
        <v>0</v>
      </c>
      <c r="H196" s="7">
        <f t="shared" si="7"/>
        <v>0</v>
      </c>
    </row>
    <row r="197" spans="1:8" ht="15.75" x14ac:dyDescent="0.25">
      <c r="A197" s="1" t="s">
        <v>263</v>
      </c>
      <c r="B197" s="98" t="s">
        <v>239</v>
      </c>
      <c r="C197" s="13" t="s">
        <v>484</v>
      </c>
      <c r="D197" s="13">
        <v>1</v>
      </c>
      <c r="E197" s="78">
        <v>250000</v>
      </c>
      <c r="F197" s="83">
        <f>+E197</f>
        <v>250000</v>
      </c>
      <c r="G197" s="7">
        <v>0</v>
      </c>
      <c r="H197" s="7">
        <f t="shared" si="7"/>
        <v>0</v>
      </c>
    </row>
    <row r="198" spans="1:8" ht="31.5" x14ac:dyDescent="0.25">
      <c r="A198" s="1" t="s">
        <v>264</v>
      </c>
      <c r="B198" s="98" t="s">
        <v>242</v>
      </c>
      <c r="C198" s="13" t="s">
        <v>484</v>
      </c>
      <c r="D198" s="13">
        <v>1</v>
      </c>
      <c r="E198" s="78">
        <v>12000000</v>
      </c>
      <c r="F198" s="83">
        <f t="shared" ref="F198:F200" si="9">+E198</f>
        <v>12000000</v>
      </c>
      <c r="G198" s="7">
        <v>0</v>
      </c>
      <c r="H198" s="7">
        <f t="shared" si="7"/>
        <v>0</v>
      </c>
    </row>
    <row r="199" spans="1:8" ht="31.5" x14ac:dyDescent="0.25">
      <c r="A199" s="1" t="s">
        <v>265</v>
      </c>
      <c r="B199" s="98" t="s">
        <v>244</v>
      </c>
      <c r="C199" s="13" t="s">
        <v>484</v>
      </c>
      <c r="D199" s="13">
        <v>1</v>
      </c>
      <c r="E199" s="78">
        <v>4206986</v>
      </c>
      <c r="F199" s="83">
        <f t="shared" si="9"/>
        <v>4206986</v>
      </c>
      <c r="G199" s="7">
        <v>0</v>
      </c>
      <c r="H199" s="7">
        <f t="shared" si="7"/>
        <v>0</v>
      </c>
    </row>
    <row r="200" spans="1:8" ht="15.75" x14ac:dyDescent="0.25">
      <c r="A200" s="2"/>
      <c r="B200" s="100" t="s">
        <v>16</v>
      </c>
      <c r="C200" s="14"/>
      <c r="D200" s="14"/>
      <c r="E200" s="114">
        <v>16456986</v>
      </c>
      <c r="F200" s="86">
        <f t="shared" si="9"/>
        <v>16456986</v>
      </c>
      <c r="G200" s="142"/>
      <c r="H200" s="143"/>
    </row>
    <row r="201" spans="1:8" ht="15.75" x14ac:dyDescent="0.25">
      <c r="A201" s="1">
        <v>8</v>
      </c>
      <c r="B201" s="107" t="s">
        <v>238</v>
      </c>
      <c r="C201" s="21"/>
      <c r="D201" s="21"/>
      <c r="E201" s="119"/>
      <c r="G201" s="7">
        <v>0</v>
      </c>
      <c r="H201" s="7">
        <f t="shared" si="7"/>
        <v>0</v>
      </c>
    </row>
    <row r="202" spans="1:8" ht="15.75" hidden="1" x14ac:dyDescent="0.25">
      <c r="A202" s="2"/>
      <c r="B202" s="96" t="s">
        <v>159</v>
      </c>
      <c r="C202" s="12"/>
      <c r="D202" s="12"/>
      <c r="E202" s="110"/>
      <c r="F202" s="80">
        <v>1800000</v>
      </c>
      <c r="G202" s="7">
        <v>0</v>
      </c>
      <c r="H202" s="7">
        <f t="shared" si="7"/>
        <v>0</v>
      </c>
    </row>
    <row r="203" spans="1:8" ht="15.75" hidden="1" x14ac:dyDescent="0.25">
      <c r="A203" s="2"/>
      <c r="B203" s="96" t="s">
        <v>160</v>
      </c>
      <c r="C203" s="12"/>
      <c r="D203" s="12"/>
      <c r="E203" s="110"/>
      <c r="F203" s="80">
        <v>1980000</v>
      </c>
      <c r="G203" s="7">
        <v>0</v>
      </c>
      <c r="H203" s="7">
        <f t="shared" si="7"/>
        <v>0</v>
      </c>
    </row>
    <row r="204" spans="1:8" ht="15.75" hidden="1" x14ac:dyDescent="0.25">
      <c r="A204" s="2"/>
      <c r="B204" s="96" t="s">
        <v>161</v>
      </c>
      <c r="C204" s="12"/>
      <c r="D204" s="12"/>
      <c r="E204" s="110"/>
      <c r="F204" s="80">
        <v>1143000</v>
      </c>
      <c r="G204" s="7">
        <v>0</v>
      </c>
      <c r="H204" s="7">
        <f t="shared" si="7"/>
        <v>0</v>
      </c>
    </row>
    <row r="205" spans="1:8" ht="15.75" hidden="1" x14ac:dyDescent="0.25">
      <c r="A205" s="2"/>
      <c r="B205" s="96" t="s">
        <v>162</v>
      </c>
      <c r="C205" s="12"/>
      <c r="D205" s="12"/>
      <c r="E205" s="110"/>
      <c r="F205" s="80">
        <v>792000</v>
      </c>
      <c r="G205" s="7">
        <v>0</v>
      </c>
      <c r="H205" s="7">
        <f t="shared" si="7"/>
        <v>0</v>
      </c>
    </row>
    <row r="206" spans="1:8" ht="15.75" hidden="1" x14ac:dyDescent="0.25">
      <c r="A206" s="2"/>
      <c r="B206" s="96" t="s">
        <v>163</v>
      </c>
      <c r="C206" s="12"/>
      <c r="D206" s="12"/>
      <c r="E206" s="110"/>
      <c r="F206" s="80">
        <v>27000</v>
      </c>
      <c r="G206" s="7">
        <v>0</v>
      </c>
      <c r="H206" s="7">
        <f t="shared" si="7"/>
        <v>0</v>
      </c>
    </row>
    <row r="207" spans="1:8" ht="15.75" hidden="1" x14ac:dyDescent="0.25">
      <c r="A207" s="2"/>
      <c r="B207" s="96" t="s">
        <v>164</v>
      </c>
      <c r="C207" s="12"/>
      <c r="D207" s="12"/>
      <c r="E207" s="110"/>
      <c r="F207" s="80">
        <v>1800000</v>
      </c>
      <c r="G207" s="7">
        <v>0</v>
      </c>
      <c r="H207" s="7">
        <f t="shared" si="7"/>
        <v>0</v>
      </c>
    </row>
    <row r="208" spans="1:8" ht="15.75" hidden="1" x14ac:dyDescent="0.25">
      <c r="A208" s="2"/>
      <c r="B208" s="96" t="s">
        <v>165</v>
      </c>
      <c r="C208" s="12"/>
      <c r="D208" s="12"/>
      <c r="E208" s="110"/>
      <c r="F208" s="80">
        <v>900000</v>
      </c>
      <c r="G208" s="7">
        <v>0</v>
      </c>
      <c r="H208" s="7">
        <f t="shared" si="7"/>
        <v>0</v>
      </c>
    </row>
    <row r="209" spans="1:8" ht="15.75" hidden="1" x14ac:dyDescent="0.25">
      <c r="A209" s="2"/>
      <c r="B209" s="96" t="s">
        <v>166</v>
      </c>
      <c r="C209" s="12"/>
      <c r="D209" s="12"/>
      <c r="E209" s="110"/>
      <c r="F209" s="80">
        <v>540000</v>
      </c>
      <c r="G209" s="7">
        <v>0</v>
      </c>
      <c r="H209" s="7">
        <f t="shared" si="7"/>
        <v>0</v>
      </c>
    </row>
    <row r="210" spans="1:8" ht="15.75" hidden="1" x14ac:dyDescent="0.25">
      <c r="A210" s="2"/>
      <c r="B210" s="96" t="s">
        <v>167</v>
      </c>
      <c r="C210" s="12"/>
      <c r="D210" s="12"/>
      <c r="E210" s="110"/>
      <c r="F210" s="80">
        <v>45000</v>
      </c>
      <c r="G210" s="7">
        <v>0</v>
      </c>
      <c r="H210" s="7">
        <f t="shared" si="7"/>
        <v>0</v>
      </c>
    </row>
    <row r="211" spans="1:8" ht="15.75" hidden="1" x14ac:dyDescent="0.25">
      <c r="A211" s="2"/>
      <c r="B211" s="96" t="s">
        <v>168</v>
      </c>
      <c r="C211" s="12"/>
      <c r="D211" s="12"/>
      <c r="E211" s="110"/>
      <c r="F211" s="80">
        <v>1800000</v>
      </c>
      <c r="G211" s="7">
        <v>0</v>
      </c>
      <c r="H211" s="7">
        <f t="shared" si="7"/>
        <v>0</v>
      </c>
    </row>
    <row r="212" spans="1:8" ht="15.75" hidden="1" x14ac:dyDescent="0.25">
      <c r="A212" s="2"/>
      <c r="B212" s="96" t="s">
        <v>169</v>
      </c>
      <c r="C212" s="12"/>
      <c r="D212" s="12"/>
      <c r="E212" s="110"/>
      <c r="F212" s="80">
        <v>216000</v>
      </c>
      <c r="G212" s="7">
        <v>0</v>
      </c>
      <c r="H212" s="7">
        <f t="shared" si="7"/>
        <v>0</v>
      </c>
    </row>
    <row r="213" spans="1:8" ht="15.75" hidden="1" x14ac:dyDescent="0.25">
      <c r="A213" s="2"/>
      <c r="B213" s="96" t="s">
        <v>170</v>
      </c>
      <c r="C213" s="12"/>
      <c r="D213" s="12"/>
      <c r="E213" s="110"/>
      <c r="F213" s="80">
        <v>90000</v>
      </c>
      <c r="G213" s="7">
        <v>0</v>
      </c>
      <c r="H213" s="7">
        <f t="shared" ref="H213:H274" si="10">G213*D213</f>
        <v>0</v>
      </c>
    </row>
    <row r="214" spans="1:8" ht="15.75" hidden="1" x14ac:dyDescent="0.25">
      <c r="A214" s="2"/>
      <c r="B214" s="96" t="s">
        <v>171</v>
      </c>
      <c r="C214" s="12"/>
      <c r="D214" s="12"/>
      <c r="E214" s="110"/>
      <c r="F214" s="80">
        <v>774000</v>
      </c>
      <c r="G214" s="7">
        <v>0</v>
      </c>
      <c r="H214" s="7">
        <f t="shared" si="10"/>
        <v>0</v>
      </c>
    </row>
    <row r="215" spans="1:8" ht="15.75" hidden="1" x14ac:dyDescent="0.25">
      <c r="A215" s="2"/>
      <c r="B215" s="96" t="s">
        <v>172</v>
      </c>
      <c r="C215" s="12"/>
      <c r="D215" s="12"/>
      <c r="E215" s="110"/>
      <c r="F215" s="80">
        <v>2880000</v>
      </c>
      <c r="G215" s="7">
        <v>0</v>
      </c>
      <c r="H215" s="7">
        <f t="shared" si="10"/>
        <v>0</v>
      </c>
    </row>
    <row r="216" spans="1:8" ht="15.75" hidden="1" x14ac:dyDescent="0.25">
      <c r="A216" s="2"/>
      <c r="B216" s="96" t="s">
        <v>173</v>
      </c>
      <c r="C216" s="12"/>
      <c r="D216" s="12"/>
      <c r="E216" s="110"/>
      <c r="F216" s="80">
        <v>1296000</v>
      </c>
      <c r="G216" s="7">
        <v>0</v>
      </c>
      <c r="H216" s="7">
        <f t="shared" si="10"/>
        <v>0</v>
      </c>
    </row>
    <row r="217" spans="1:8" ht="15.75" hidden="1" x14ac:dyDescent="0.25">
      <c r="A217" s="2"/>
      <c r="B217" s="96" t="s">
        <v>174</v>
      </c>
      <c r="C217" s="12"/>
      <c r="D217" s="12"/>
      <c r="E217" s="110"/>
      <c r="F217" s="80">
        <v>540000</v>
      </c>
      <c r="G217" s="7">
        <v>0</v>
      </c>
      <c r="H217" s="7">
        <f t="shared" si="10"/>
        <v>0</v>
      </c>
    </row>
    <row r="218" spans="1:8" ht="15.75" hidden="1" x14ac:dyDescent="0.25">
      <c r="A218" s="2"/>
      <c r="B218" s="96" t="s">
        <v>175</v>
      </c>
      <c r="C218" s="12"/>
      <c r="D218" s="12"/>
      <c r="E218" s="110"/>
      <c r="F218" s="80">
        <v>1404000</v>
      </c>
      <c r="G218" s="7">
        <v>0</v>
      </c>
      <c r="H218" s="7">
        <f t="shared" si="10"/>
        <v>0</v>
      </c>
    </row>
    <row r="219" spans="1:8" ht="15.75" hidden="1" x14ac:dyDescent="0.25">
      <c r="A219" s="2"/>
      <c r="B219" s="96" t="s">
        <v>176</v>
      </c>
      <c r="C219" s="12"/>
      <c r="D219" s="12"/>
      <c r="E219" s="110"/>
      <c r="F219" s="80">
        <v>1620000</v>
      </c>
      <c r="G219" s="7">
        <v>0</v>
      </c>
      <c r="H219" s="7">
        <f t="shared" si="10"/>
        <v>0</v>
      </c>
    </row>
    <row r="220" spans="1:8" ht="15.75" hidden="1" x14ac:dyDescent="0.25">
      <c r="A220" s="2"/>
      <c r="B220" s="96" t="s">
        <v>177</v>
      </c>
      <c r="C220" s="12"/>
      <c r="D220" s="12"/>
      <c r="E220" s="110"/>
      <c r="F220" s="80">
        <v>2034000</v>
      </c>
      <c r="G220" s="7">
        <v>0</v>
      </c>
      <c r="H220" s="7">
        <f t="shared" si="10"/>
        <v>0</v>
      </c>
    </row>
    <row r="221" spans="1:8" ht="15.75" hidden="1" x14ac:dyDescent="0.25">
      <c r="A221" s="2"/>
      <c r="B221" s="96" t="s">
        <v>178</v>
      </c>
      <c r="C221" s="12"/>
      <c r="D221" s="12"/>
      <c r="E221" s="110"/>
      <c r="F221" s="80">
        <v>720000</v>
      </c>
      <c r="G221" s="7">
        <v>0</v>
      </c>
      <c r="H221" s="7">
        <f t="shared" si="10"/>
        <v>0</v>
      </c>
    </row>
    <row r="222" spans="1:8" ht="15.75" hidden="1" x14ac:dyDescent="0.25">
      <c r="A222" s="2"/>
      <c r="B222" s="96" t="s">
        <v>179</v>
      </c>
      <c r="C222" s="12"/>
      <c r="D222" s="12"/>
      <c r="E222" s="110"/>
      <c r="F222" s="80">
        <v>14400000</v>
      </c>
      <c r="G222" s="7">
        <v>0</v>
      </c>
      <c r="H222" s="7">
        <f t="shared" si="10"/>
        <v>0</v>
      </c>
    </row>
    <row r="223" spans="1:8" ht="15.75" hidden="1" x14ac:dyDescent="0.25">
      <c r="A223" s="2"/>
      <c r="B223" s="96" t="s">
        <v>180</v>
      </c>
      <c r="C223" s="12"/>
      <c r="D223" s="12"/>
      <c r="E223" s="110"/>
      <c r="F223" s="80">
        <v>1247000</v>
      </c>
      <c r="G223" s="7">
        <v>0</v>
      </c>
      <c r="H223" s="7">
        <f t="shared" si="10"/>
        <v>0</v>
      </c>
    </row>
    <row r="224" spans="1:8" ht="15.75" hidden="1" x14ac:dyDescent="0.25">
      <c r="A224" s="2"/>
      <c r="B224" s="96" t="s">
        <v>181</v>
      </c>
      <c r="C224" s="12"/>
      <c r="D224" s="12"/>
      <c r="E224" s="110"/>
      <c r="F224" s="80">
        <v>450000</v>
      </c>
      <c r="G224" s="7">
        <v>0</v>
      </c>
      <c r="H224" s="7">
        <f t="shared" si="10"/>
        <v>0</v>
      </c>
    </row>
    <row r="225" spans="1:8" ht="15.75" hidden="1" x14ac:dyDescent="0.25">
      <c r="A225" s="2"/>
      <c r="B225" s="96" t="s">
        <v>182</v>
      </c>
      <c r="C225" s="12"/>
      <c r="D225" s="12"/>
      <c r="E225" s="110"/>
      <c r="F225" s="80">
        <v>120000</v>
      </c>
      <c r="G225" s="7">
        <v>0</v>
      </c>
      <c r="H225" s="7">
        <f t="shared" si="10"/>
        <v>0</v>
      </c>
    </row>
    <row r="226" spans="1:8" ht="15.75" hidden="1" x14ac:dyDescent="0.25">
      <c r="A226" s="2"/>
      <c r="B226" s="96" t="s">
        <v>183</v>
      </c>
      <c r="C226" s="12"/>
      <c r="D226" s="12"/>
      <c r="E226" s="110"/>
      <c r="F226" s="80">
        <v>99000</v>
      </c>
      <c r="G226" s="7">
        <v>0</v>
      </c>
      <c r="H226" s="7">
        <f t="shared" si="10"/>
        <v>0</v>
      </c>
    </row>
    <row r="227" spans="1:8" ht="15.75" hidden="1" x14ac:dyDescent="0.25">
      <c r="A227" s="2"/>
      <c r="B227" s="96" t="s">
        <v>184</v>
      </c>
      <c r="C227" s="12"/>
      <c r="D227" s="12"/>
      <c r="E227" s="110"/>
      <c r="F227" s="80">
        <v>117000</v>
      </c>
      <c r="G227" s="7">
        <v>0</v>
      </c>
      <c r="H227" s="7">
        <f t="shared" si="10"/>
        <v>0</v>
      </c>
    </row>
    <row r="228" spans="1:8" ht="15.75" hidden="1" x14ac:dyDescent="0.25">
      <c r="A228" s="2"/>
      <c r="B228" s="96" t="s">
        <v>185</v>
      </c>
      <c r="C228" s="12"/>
      <c r="D228" s="12"/>
      <c r="E228" s="110"/>
      <c r="F228" s="80">
        <v>504000</v>
      </c>
      <c r="G228" s="7">
        <v>0</v>
      </c>
      <c r="H228" s="7">
        <f t="shared" si="10"/>
        <v>0</v>
      </c>
    </row>
    <row r="229" spans="1:8" ht="15.75" hidden="1" x14ac:dyDescent="0.25">
      <c r="A229" s="2"/>
      <c r="B229" s="96" t="s">
        <v>186</v>
      </c>
      <c r="C229" s="12"/>
      <c r="D229" s="12"/>
      <c r="E229" s="110"/>
      <c r="F229" s="80">
        <v>216000</v>
      </c>
      <c r="G229" s="7">
        <v>0</v>
      </c>
      <c r="H229" s="7">
        <f t="shared" si="10"/>
        <v>0</v>
      </c>
    </row>
    <row r="230" spans="1:8" ht="15.75" hidden="1" x14ac:dyDescent="0.25">
      <c r="A230" s="2"/>
      <c r="B230" s="96" t="s">
        <v>187</v>
      </c>
      <c r="C230" s="12"/>
      <c r="D230" s="12"/>
      <c r="E230" s="110"/>
      <c r="F230" s="80">
        <v>117000</v>
      </c>
      <c r="G230" s="7">
        <v>0</v>
      </c>
      <c r="H230" s="7">
        <f t="shared" si="10"/>
        <v>0</v>
      </c>
    </row>
    <row r="231" spans="1:8" ht="15.75" hidden="1" x14ac:dyDescent="0.25">
      <c r="A231" s="2"/>
      <c r="B231" s="96" t="s">
        <v>188</v>
      </c>
      <c r="C231" s="12"/>
      <c r="D231" s="12"/>
      <c r="E231" s="110"/>
      <c r="F231" s="80">
        <v>3060000</v>
      </c>
      <c r="G231" s="7">
        <v>0</v>
      </c>
      <c r="H231" s="7">
        <f t="shared" si="10"/>
        <v>0</v>
      </c>
    </row>
    <row r="232" spans="1:8" ht="15.75" hidden="1" x14ac:dyDescent="0.25">
      <c r="A232" s="2"/>
      <c r="B232" s="96" t="s">
        <v>189</v>
      </c>
      <c r="C232" s="12"/>
      <c r="D232" s="12"/>
      <c r="E232" s="110"/>
      <c r="F232" s="80">
        <v>5225000</v>
      </c>
      <c r="G232" s="7">
        <v>0</v>
      </c>
      <c r="H232" s="7">
        <f t="shared" si="10"/>
        <v>0</v>
      </c>
    </row>
    <row r="233" spans="1:8" ht="15.75" hidden="1" x14ac:dyDescent="0.25">
      <c r="A233" s="2"/>
      <c r="B233" s="96" t="s">
        <v>190</v>
      </c>
      <c r="C233" s="12"/>
      <c r="D233" s="12"/>
      <c r="E233" s="110"/>
      <c r="F233" s="80">
        <v>252000</v>
      </c>
      <c r="G233" s="7">
        <v>0</v>
      </c>
      <c r="H233" s="7">
        <f t="shared" si="10"/>
        <v>0</v>
      </c>
    </row>
    <row r="234" spans="1:8" ht="15.75" hidden="1" x14ac:dyDescent="0.25">
      <c r="A234" s="2"/>
      <c r="B234" s="96" t="s">
        <v>191</v>
      </c>
      <c r="C234" s="12"/>
      <c r="D234" s="12"/>
      <c r="E234" s="110"/>
      <c r="F234" s="80">
        <v>684000</v>
      </c>
      <c r="G234" s="7">
        <v>0</v>
      </c>
      <c r="H234" s="7">
        <f t="shared" si="10"/>
        <v>0</v>
      </c>
    </row>
    <row r="235" spans="1:8" ht="15.75" hidden="1" x14ac:dyDescent="0.25">
      <c r="A235" s="2"/>
      <c r="B235" s="96" t="s">
        <v>192</v>
      </c>
      <c r="C235" s="12"/>
      <c r="D235" s="12"/>
      <c r="E235" s="110"/>
      <c r="F235" s="80">
        <v>360000</v>
      </c>
      <c r="G235" s="7">
        <v>0</v>
      </c>
      <c r="H235" s="7">
        <f t="shared" si="10"/>
        <v>0</v>
      </c>
    </row>
    <row r="236" spans="1:8" ht="15.75" hidden="1" x14ac:dyDescent="0.25">
      <c r="A236" s="2"/>
      <c r="B236" s="96" t="s">
        <v>193</v>
      </c>
      <c r="C236" s="12"/>
      <c r="D236" s="12"/>
      <c r="E236" s="110"/>
      <c r="F236" s="80">
        <v>130000</v>
      </c>
      <c r="G236" s="7">
        <v>0</v>
      </c>
      <c r="H236" s="7">
        <f t="shared" si="10"/>
        <v>0</v>
      </c>
    </row>
    <row r="237" spans="1:8" ht="15.75" hidden="1" x14ac:dyDescent="0.25">
      <c r="A237" s="2"/>
      <c r="B237" s="96" t="s">
        <v>194</v>
      </c>
      <c r="C237" s="12"/>
      <c r="D237" s="12"/>
      <c r="E237" s="110"/>
      <c r="F237" s="80">
        <v>2907000</v>
      </c>
      <c r="G237" s="7">
        <v>0</v>
      </c>
      <c r="H237" s="7">
        <f t="shared" si="10"/>
        <v>0</v>
      </c>
    </row>
    <row r="238" spans="1:8" ht="15.75" hidden="1" x14ac:dyDescent="0.25">
      <c r="A238" s="2"/>
      <c r="B238" s="96" t="s">
        <v>195</v>
      </c>
      <c r="C238" s="12"/>
      <c r="D238" s="12"/>
      <c r="E238" s="110"/>
      <c r="F238" s="80">
        <v>2250000</v>
      </c>
      <c r="G238" s="7">
        <v>0</v>
      </c>
      <c r="H238" s="7">
        <f t="shared" si="10"/>
        <v>0</v>
      </c>
    </row>
    <row r="239" spans="1:8" ht="15.75" hidden="1" x14ac:dyDescent="0.25">
      <c r="A239" s="2"/>
      <c r="B239" s="99" t="s">
        <v>196</v>
      </c>
      <c r="C239" s="12"/>
      <c r="D239" s="12"/>
      <c r="E239" s="113"/>
      <c r="F239" s="80">
        <v>3627000</v>
      </c>
      <c r="G239" s="7">
        <v>0</v>
      </c>
      <c r="H239" s="7">
        <f t="shared" si="10"/>
        <v>0</v>
      </c>
    </row>
    <row r="240" spans="1:8" ht="15.75" hidden="1" x14ac:dyDescent="0.25">
      <c r="A240" s="2"/>
      <c r="B240" s="96" t="s">
        <v>197</v>
      </c>
      <c r="C240" s="12"/>
      <c r="D240" s="12"/>
      <c r="E240" s="110"/>
      <c r="F240" s="80">
        <v>540000</v>
      </c>
      <c r="G240" s="7">
        <v>0</v>
      </c>
      <c r="H240" s="7">
        <f t="shared" si="10"/>
        <v>0</v>
      </c>
    </row>
    <row r="241" spans="1:8" ht="15.75" hidden="1" x14ac:dyDescent="0.25">
      <c r="A241" s="2"/>
      <c r="B241" s="96" t="s">
        <v>198</v>
      </c>
      <c r="C241" s="12"/>
      <c r="D241" s="12"/>
      <c r="E241" s="110"/>
      <c r="F241" s="80">
        <v>1080000</v>
      </c>
      <c r="G241" s="7">
        <v>0</v>
      </c>
      <c r="H241" s="7">
        <f t="shared" si="10"/>
        <v>0</v>
      </c>
    </row>
    <row r="242" spans="1:8" ht="15.75" hidden="1" x14ac:dyDescent="0.25">
      <c r="A242" s="2"/>
      <c r="B242" s="96" t="s">
        <v>199</v>
      </c>
      <c r="C242" s="12"/>
      <c r="D242" s="12"/>
      <c r="E242" s="110"/>
      <c r="F242" s="80">
        <v>504000</v>
      </c>
      <c r="G242" s="7">
        <v>0</v>
      </c>
      <c r="H242" s="7">
        <f t="shared" si="10"/>
        <v>0</v>
      </c>
    </row>
    <row r="243" spans="1:8" ht="15.75" hidden="1" x14ac:dyDescent="0.25">
      <c r="A243" s="2"/>
      <c r="B243" s="96" t="s">
        <v>200</v>
      </c>
      <c r="C243" s="12"/>
      <c r="D243" s="12"/>
      <c r="E243" s="110"/>
      <c r="F243" s="80">
        <v>2853000</v>
      </c>
      <c r="G243" s="7">
        <v>0</v>
      </c>
      <c r="H243" s="7">
        <f t="shared" si="10"/>
        <v>0</v>
      </c>
    </row>
    <row r="244" spans="1:8" ht="15.75" hidden="1" x14ac:dyDescent="0.25">
      <c r="A244" s="2"/>
      <c r="B244" s="96" t="s">
        <v>201</v>
      </c>
      <c r="C244" s="12"/>
      <c r="D244" s="12"/>
      <c r="E244" s="110"/>
      <c r="F244" s="80">
        <v>223000</v>
      </c>
      <c r="G244" s="7">
        <v>0</v>
      </c>
      <c r="H244" s="7">
        <f t="shared" si="10"/>
        <v>0</v>
      </c>
    </row>
    <row r="245" spans="1:8" ht="15.75" hidden="1" x14ac:dyDescent="0.25">
      <c r="A245" s="2"/>
      <c r="B245" s="96" t="s">
        <v>202</v>
      </c>
      <c r="C245" s="12"/>
      <c r="D245" s="12"/>
      <c r="E245" s="110"/>
      <c r="F245" s="80">
        <v>144000</v>
      </c>
      <c r="G245" s="7">
        <v>0</v>
      </c>
      <c r="H245" s="7">
        <f t="shared" si="10"/>
        <v>0</v>
      </c>
    </row>
    <row r="246" spans="1:8" ht="15.75" hidden="1" x14ac:dyDescent="0.25">
      <c r="A246" s="2"/>
      <c r="B246" s="96" t="s">
        <v>203</v>
      </c>
      <c r="C246" s="12"/>
      <c r="D246" s="12"/>
      <c r="E246" s="110"/>
      <c r="F246" s="80">
        <v>540000</v>
      </c>
      <c r="G246" s="7">
        <v>0</v>
      </c>
      <c r="H246" s="7">
        <f t="shared" si="10"/>
        <v>0</v>
      </c>
    </row>
    <row r="247" spans="1:8" ht="15.75" hidden="1" x14ac:dyDescent="0.25">
      <c r="A247" s="4"/>
      <c r="B247" s="96" t="s">
        <v>204</v>
      </c>
      <c r="C247" s="12"/>
      <c r="D247" s="12"/>
      <c r="E247" s="110"/>
      <c r="F247" s="88">
        <v>10281000</v>
      </c>
      <c r="G247" s="7">
        <v>0</v>
      </c>
      <c r="H247" s="7">
        <f t="shared" si="10"/>
        <v>0</v>
      </c>
    </row>
    <row r="248" spans="1:8" ht="15.75" hidden="1" x14ac:dyDescent="0.25">
      <c r="A248" s="2"/>
      <c r="B248" s="96" t="s">
        <v>205</v>
      </c>
      <c r="C248" s="12"/>
      <c r="D248" s="12"/>
      <c r="E248" s="110"/>
      <c r="F248" s="88">
        <v>864000</v>
      </c>
      <c r="G248" s="7">
        <v>0</v>
      </c>
      <c r="H248" s="7">
        <f t="shared" si="10"/>
        <v>0</v>
      </c>
    </row>
    <row r="249" spans="1:8" ht="15.75" hidden="1" x14ac:dyDescent="0.25">
      <c r="A249" s="2"/>
      <c r="B249" s="96" t="s">
        <v>206</v>
      </c>
      <c r="C249" s="12"/>
      <c r="D249" s="12"/>
      <c r="E249" s="110"/>
      <c r="F249" s="88">
        <v>594000</v>
      </c>
      <c r="G249" s="7">
        <v>0</v>
      </c>
      <c r="H249" s="7">
        <f t="shared" si="10"/>
        <v>0</v>
      </c>
    </row>
    <row r="250" spans="1:8" ht="15.75" hidden="1" x14ac:dyDescent="0.25">
      <c r="A250" s="2"/>
      <c r="B250" s="96" t="s">
        <v>207</v>
      </c>
      <c r="C250" s="12"/>
      <c r="D250" s="12"/>
      <c r="E250" s="110"/>
      <c r="F250" s="88">
        <v>8640000</v>
      </c>
      <c r="G250" s="7">
        <v>0</v>
      </c>
      <c r="H250" s="7">
        <f t="shared" si="10"/>
        <v>0</v>
      </c>
    </row>
    <row r="251" spans="1:8" ht="15.75" hidden="1" x14ac:dyDescent="0.25">
      <c r="A251" s="2"/>
      <c r="B251" s="96" t="s">
        <v>208</v>
      </c>
      <c r="C251" s="12"/>
      <c r="D251" s="12"/>
      <c r="E251" s="110"/>
      <c r="F251" s="88">
        <v>4464000</v>
      </c>
      <c r="G251" s="7">
        <v>0</v>
      </c>
      <c r="H251" s="7">
        <f t="shared" si="10"/>
        <v>0</v>
      </c>
    </row>
    <row r="252" spans="1:8" ht="15.75" hidden="1" x14ac:dyDescent="0.25">
      <c r="A252" s="2"/>
      <c r="B252" s="96" t="s">
        <v>209</v>
      </c>
      <c r="C252" s="12"/>
      <c r="D252" s="12"/>
      <c r="E252" s="110"/>
      <c r="F252" s="88">
        <v>2340000</v>
      </c>
      <c r="G252" s="7">
        <v>0</v>
      </c>
      <c r="H252" s="7">
        <f t="shared" si="10"/>
        <v>0</v>
      </c>
    </row>
    <row r="253" spans="1:8" ht="15.75" hidden="1" x14ac:dyDescent="0.25">
      <c r="A253" s="2"/>
      <c r="B253" s="96" t="s">
        <v>210</v>
      </c>
      <c r="C253" s="12"/>
      <c r="D253" s="12"/>
      <c r="E253" s="110"/>
      <c r="F253" s="88">
        <v>2016000</v>
      </c>
      <c r="G253" s="7">
        <v>0</v>
      </c>
      <c r="H253" s="7">
        <f t="shared" si="10"/>
        <v>0</v>
      </c>
    </row>
    <row r="254" spans="1:8" ht="15.75" hidden="1" x14ac:dyDescent="0.25">
      <c r="A254" s="2"/>
      <c r="B254" s="96" t="s">
        <v>211</v>
      </c>
      <c r="C254" s="12"/>
      <c r="D254" s="12"/>
      <c r="E254" s="110"/>
      <c r="F254" s="88">
        <v>630000</v>
      </c>
      <c r="G254" s="7">
        <v>0</v>
      </c>
      <c r="H254" s="7">
        <f t="shared" si="10"/>
        <v>0</v>
      </c>
    </row>
    <row r="255" spans="1:8" ht="15.75" hidden="1" x14ac:dyDescent="0.25">
      <c r="A255" s="2"/>
      <c r="B255" s="96" t="s">
        <v>212</v>
      </c>
      <c r="C255" s="12"/>
      <c r="D255" s="12"/>
      <c r="E255" s="110"/>
      <c r="F255" s="88">
        <v>174600</v>
      </c>
      <c r="G255" s="7">
        <v>0</v>
      </c>
      <c r="H255" s="7">
        <f t="shared" si="10"/>
        <v>0</v>
      </c>
    </row>
    <row r="256" spans="1:8" ht="15.75" hidden="1" x14ac:dyDescent="0.25">
      <c r="A256" s="2"/>
      <c r="B256" s="96" t="s">
        <v>213</v>
      </c>
      <c r="C256" s="12"/>
      <c r="D256" s="12"/>
      <c r="E256" s="110"/>
      <c r="F256" s="88">
        <v>864000</v>
      </c>
      <c r="G256" s="7">
        <v>0</v>
      </c>
      <c r="H256" s="7">
        <f t="shared" si="10"/>
        <v>0</v>
      </c>
    </row>
    <row r="257" spans="1:8" ht="15.75" hidden="1" x14ac:dyDescent="0.25">
      <c r="A257" s="2"/>
      <c r="B257" s="96" t="s">
        <v>214</v>
      </c>
      <c r="C257" s="12"/>
      <c r="D257" s="12"/>
      <c r="E257" s="110"/>
      <c r="F257" s="88">
        <v>288000</v>
      </c>
      <c r="G257" s="7">
        <v>0</v>
      </c>
      <c r="H257" s="7">
        <f t="shared" si="10"/>
        <v>0</v>
      </c>
    </row>
    <row r="258" spans="1:8" ht="15.75" hidden="1" x14ac:dyDescent="0.25">
      <c r="A258" s="2"/>
      <c r="B258" s="96" t="s">
        <v>215</v>
      </c>
      <c r="C258" s="12"/>
      <c r="D258" s="12"/>
      <c r="E258" s="110"/>
      <c r="F258" s="88">
        <v>4680000</v>
      </c>
      <c r="G258" s="7">
        <v>0</v>
      </c>
      <c r="H258" s="7">
        <f t="shared" si="10"/>
        <v>0</v>
      </c>
    </row>
    <row r="259" spans="1:8" ht="15.75" hidden="1" x14ac:dyDescent="0.25">
      <c r="A259" s="2"/>
      <c r="B259" s="96" t="s">
        <v>216</v>
      </c>
      <c r="C259" s="12"/>
      <c r="D259" s="12"/>
      <c r="E259" s="110"/>
      <c r="F259" s="88">
        <v>324000</v>
      </c>
      <c r="G259" s="7">
        <v>0</v>
      </c>
      <c r="H259" s="7">
        <f t="shared" si="10"/>
        <v>0</v>
      </c>
    </row>
    <row r="260" spans="1:8" ht="15.75" hidden="1" x14ac:dyDescent="0.25">
      <c r="A260" s="2"/>
      <c r="B260" s="96" t="s">
        <v>217</v>
      </c>
      <c r="C260" s="12"/>
      <c r="D260" s="12"/>
      <c r="E260" s="110"/>
      <c r="F260" s="88">
        <v>702000</v>
      </c>
      <c r="G260" s="7">
        <v>0</v>
      </c>
      <c r="H260" s="7">
        <f t="shared" si="10"/>
        <v>0</v>
      </c>
    </row>
    <row r="261" spans="1:8" ht="15.75" hidden="1" x14ac:dyDescent="0.25">
      <c r="A261" s="2"/>
      <c r="B261" s="96" t="s">
        <v>218</v>
      </c>
      <c r="C261" s="12"/>
      <c r="D261" s="12"/>
      <c r="E261" s="110"/>
      <c r="F261" s="88">
        <v>324000</v>
      </c>
      <c r="G261" s="7">
        <v>0</v>
      </c>
      <c r="H261" s="7">
        <f t="shared" si="10"/>
        <v>0</v>
      </c>
    </row>
    <row r="262" spans="1:8" ht="15.75" hidden="1" x14ac:dyDescent="0.25">
      <c r="A262" s="2"/>
      <c r="B262" s="96" t="s">
        <v>219</v>
      </c>
      <c r="C262" s="12"/>
      <c r="D262" s="12"/>
      <c r="E262" s="110"/>
      <c r="F262" s="88">
        <v>63000</v>
      </c>
      <c r="G262" s="7">
        <v>0</v>
      </c>
      <c r="H262" s="7">
        <f t="shared" si="10"/>
        <v>0</v>
      </c>
    </row>
    <row r="263" spans="1:8" ht="15.75" hidden="1" x14ac:dyDescent="0.25">
      <c r="A263" s="2"/>
      <c r="B263" s="96" t="s">
        <v>220</v>
      </c>
      <c r="C263" s="12"/>
      <c r="D263" s="12"/>
      <c r="E263" s="110"/>
      <c r="F263" s="88">
        <v>1440000</v>
      </c>
      <c r="G263" s="7">
        <v>0</v>
      </c>
      <c r="H263" s="7">
        <f t="shared" si="10"/>
        <v>0</v>
      </c>
    </row>
    <row r="264" spans="1:8" ht="15.75" hidden="1" x14ac:dyDescent="0.25">
      <c r="A264" s="2"/>
      <c r="B264" s="96" t="s">
        <v>221</v>
      </c>
      <c r="C264" s="12"/>
      <c r="D264" s="12"/>
      <c r="E264" s="110"/>
      <c r="F264" s="88">
        <v>522000</v>
      </c>
      <c r="G264" s="7">
        <v>0</v>
      </c>
      <c r="H264" s="7">
        <f t="shared" si="10"/>
        <v>0</v>
      </c>
    </row>
    <row r="265" spans="1:8" ht="15.75" hidden="1" x14ac:dyDescent="0.25">
      <c r="A265" s="2"/>
      <c r="B265" s="96" t="s">
        <v>222</v>
      </c>
      <c r="C265" s="12"/>
      <c r="D265" s="12"/>
      <c r="E265" s="110"/>
      <c r="F265" s="88">
        <v>8280000</v>
      </c>
      <c r="G265" s="7">
        <v>0</v>
      </c>
      <c r="H265" s="7">
        <f t="shared" si="10"/>
        <v>0</v>
      </c>
    </row>
    <row r="266" spans="1:8" ht="15.75" hidden="1" x14ac:dyDescent="0.25">
      <c r="A266" s="2"/>
      <c r="B266" s="96" t="s">
        <v>223</v>
      </c>
      <c r="C266" s="12"/>
      <c r="D266" s="12"/>
      <c r="E266" s="110"/>
      <c r="F266" s="88">
        <v>4140000</v>
      </c>
      <c r="G266" s="7">
        <v>0</v>
      </c>
      <c r="H266" s="7">
        <f t="shared" si="10"/>
        <v>0</v>
      </c>
    </row>
    <row r="267" spans="1:8" ht="15.75" hidden="1" x14ac:dyDescent="0.25">
      <c r="A267" s="2"/>
      <c r="B267" s="96" t="s">
        <v>224</v>
      </c>
      <c r="C267" s="12"/>
      <c r="D267" s="12"/>
      <c r="E267" s="110"/>
      <c r="F267" s="88">
        <v>1350000</v>
      </c>
      <c r="G267" s="7">
        <v>0</v>
      </c>
      <c r="H267" s="7">
        <f t="shared" si="10"/>
        <v>0</v>
      </c>
    </row>
    <row r="268" spans="1:8" ht="15.75" hidden="1" x14ac:dyDescent="0.25">
      <c r="A268" s="2"/>
      <c r="B268" s="108" t="s">
        <v>225</v>
      </c>
      <c r="C268" s="22"/>
      <c r="D268" s="22"/>
      <c r="E268" s="110"/>
      <c r="F268" s="88">
        <v>936000</v>
      </c>
      <c r="G268" s="7">
        <v>0</v>
      </c>
      <c r="H268" s="7">
        <f t="shared" si="10"/>
        <v>0</v>
      </c>
    </row>
    <row r="269" spans="1:8" ht="15.75" hidden="1" x14ac:dyDescent="0.25">
      <c r="A269" s="2"/>
      <c r="B269" s="96" t="s">
        <v>226</v>
      </c>
      <c r="C269" s="12"/>
      <c r="D269" s="12"/>
      <c r="E269" s="110"/>
      <c r="F269" s="88">
        <v>3024000</v>
      </c>
      <c r="G269" s="7">
        <v>0</v>
      </c>
      <c r="H269" s="7">
        <f t="shared" si="10"/>
        <v>0</v>
      </c>
    </row>
    <row r="270" spans="1:8" ht="15.75" hidden="1" x14ac:dyDescent="0.25">
      <c r="A270" s="2"/>
      <c r="B270" s="96" t="s">
        <v>227</v>
      </c>
      <c r="C270" s="12"/>
      <c r="D270" s="12"/>
      <c r="E270" s="110"/>
      <c r="F270" s="88">
        <v>486000</v>
      </c>
      <c r="G270" s="7">
        <v>0</v>
      </c>
      <c r="H270" s="7">
        <f t="shared" si="10"/>
        <v>0</v>
      </c>
    </row>
    <row r="271" spans="1:8" ht="15.75" hidden="1" x14ac:dyDescent="0.25">
      <c r="A271" s="2"/>
      <c r="B271" s="96" t="s">
        <v>228</v>
      </c>
      <c r="C271" s="12"/>
      <c r="D271" s="12"/>
      <c r="E271" s="110"/>
      <c r="F271" s="88">
        <v>396000</v>
      </c>
      <c r="G271" s="7">
        <v>0</v>
      </c>
      <c r="H271" s="7">
        <f t="shared" si="10"/>
        <v>0</v>
      </c>
    </row>
    <row r="272" spans="1:8" ht="15.75" x14ac:dyDescent="0.25">
      <c r="A272" s="1" t="s">
        <v>266</v>
      </c>
      <c r="B272" s="98" t="s">
        <v>239</v>
      </c>
      <c r="C272" s="13" t="s">
        <v>484</v>
      </c>
      <c r="D272" s="13">
        <v>1</v>
      </c>
      <c r="E272" s="78">
        <v>250000</v>
      </c>
      <c r="F272" s="88">
        <f>+E272</f>
        <v>250000</v>
      </c>
      <c r="G272" s="7">
        <v>0</v>
      </c>
      <c r="H272" s="7">
        <f t="shared" si="10"/>
        <v>0</v>
      </c>
    </row>
    <row r="273" spans="1:8" ht="31.5" x14ac:dyDescent="0.25">
      <c r="A273" s="1" t="s">
        <v>267</v>
      </c>
      <c r="B273" s="98" t="s">
        <v>242</v>
      </c>
      <c r="C273" s="13" t="s">
        <v>484</v>
      </c>
      <c r="D273" s="13">
        <v>1</v>
      </c>
      <c r="E273" s="78">
        <v>93350054</v>
      </c>
      <c r="F273" s="88">
        <f t="shared" ref="F273:F275" si="11">+E273</f>
        <v>93350054</v>
      </c>
      <c r="G273" s="7">
        <v>0</v>
      </c>
      <c r="H273" s="7">
        <f t="shared" si="10"/>
        <v>0</v>
      </c>
    </row>
    <row r="274" spans="1:8" ht="31.5" x14ac:dyDescent="0.25">
      <c r="A274" s="1" t="s">
        <v>268</v>
      </c>
      <c r="B274" s="98" t="s">
        <v>244</v>
      </c>
      <c r="C274" s="13" t="s">
        <v>484</v>
      </c>
      <c r="D274" s="13">
        <v>1</v>
      </c>
      <c r="E274" s="78">
        <v>18280890</v>
      </c>
      <c r="F274" s="88">
        <f t="shared" si="11"/>
        <v>18280890</v>
      </c>
      <c r="G274" s="7">
        <v>0</v>
      </c>
      <c r="H274" s="7">
        <f t="shared" si="10"/>
        <v>0</v>
      </c>
    </row>
    <row r="275" spans="1:8" ht="15.75" x14ac:dyDescent="0.25">
      <c r="A275" s="2"/>
      <c r="B275" s="100" t="s">
        <v>16</v>
      </c>
      <c r="C275" s="14"/>
      <c r="D275" s="14"/>
      <c r="E275" s="114">
        <v>111880944</v>
      </c>
      <c r="F275" s="93">
        <f t="shared" si="11"/>
        <v>111880944</v>
      </c>
      <c r="G275" s="142"/>
      <c r="H275" s="143"/>
    </row>
    <row r="276" spans="1:8" ht="15.75" x14ac:dyDescent="0.25">
      <c r="A276" s="8"/>
      <c r="B276" s="23" t="s">
        <v>269</v>
      </c>
      <c r="C276" s="23"/>
      <c r="D276" s="23"/>
      <c r="E276" s="120">
        <v>361412248</v>
      </c>
      <c r="F276" s="90">
        <f>F275+F200+F164+F120+F103+F66+F45+F23</f>
        <v>361412248</v>
      </c>
      <c r="G276" s="133">
        <f>SUM(G20:G275)</f>
        <v>0</v>
      </c>
      <c r="H276" s="7">
        <f>SUM(H20:H275)</f>
        <v>0</v>
      </c>
    </row>
    <row r="277" spans="1:8" ht="15.75" x14ac:dyDescent="0.25">
      <c r="A277" s="138" t="s">
        <v>488</v>
      </c>
      <c r="B277" s="138"/>
      <c r="C277" s="134"/>
      <c r="D277" s="134"/>
      <c r="E277" s="135"/>
      <c r="F277" s="136"/>
      <c r="G277" s="139">
        <v>223000000</v>
      </c>
      <c r="H277" s="139"/>
    </row>
    <row r="278" spans="1:8" s="128" customFormat="1" ht="15.75" x14ac:dyDescent="0.25">
      <c r="A278" s="124"/>
      <c r="B278" s="125"/>
      <c r="C278" s="126"/>
      <c r="D278" s="126"/>
      <c r="E278" s="127"/>
      <c r="F278" s="91"/>
      <c r="H278" s="129"/>
    </row>
    <row r="279" spans="1:8" s="128" customFormat="1" x14ac:dyDescent="0.25">
      <c r="B279" s="130" t="s">
        <v>489</v>
      </c>
      <c r="C279" s="131"/>
      <c r="D279" s="131"/>
      <c r="E279" s="132"/>
      <c r="F279" s="92"/>
      <c r="H279" s="129"/>
    </row>
    <row r="280" spans="1:8" s="128" customFormat="1" x14ac:dyDescent="0.25">
      <c r="B280" s="130" t="s">
        <v>490</v>
      </c>
      <c r="C280" s="131"/>
      <c r="D280" s="131"/>
      <c r="E280" s="132"/>
      <c r="F280" s="92"/>
      <c r="H280" s="129"/>
    </row>
    <row r="281" spans="1:8" s="128" customFormat="1" x14ac:dyDescent="0.25">
      <c r="B281" s="130"/>
      <c r="C281" s="131"/>
      <c r="D281" s="131"/>
      <c r="E281" s="132"/>
      <c r="F281" s="92"/>
      <c r="H281" s="129"/>
    </row>
    <row r="282" spans="1:8" s="128" customFormat="1" x14ac:dyDescent="0.25">
      <c r="B282" s="130"/>
      <c r="C282" s="131"/>
      <c r="D282" s="131"/>
      <c r="E282" s="132"/>
      <c r="F282" s="92"/>
      <c r="H282" s="129"/>
    </row>
    <row r="283" spans="1:8" s="128" customFormat="1" x14ac:dyDescent="0.25">
      <c r="B283" s="130"/>
      <c r="C283" s="131"/>
      <c r="D283" s="131"/>
      <c r="E283" s="132"/>
      <c r="F283" s="92"/>
      <c r="H283" s="129"/>
    </row>
    <row r="284" spans="1:8" s="128" customFormat="1" x14ac:dyDescent="0.25">
      <c r="B284" s="130"/>
      <c r="C284" s="131"/>
      <c r="D284" s="131"/>
      <c r="E284" s="132"/>
      <c r="F284" s="92"/>
      <c r="H284" s="129"/>
    </row>
    <row r="285" spans="1:8" s="128" customFormat="1" x14ac:dyDescent="0.25">
      <c r="B285" s="130"/>
      <c r="C285" s="131"/>
      <c r="D285" s="131"/>
      <c r="E285" s="132"/>
      <c r="F285" s="92"/>
      <c r="H285" s="129"/>
    </row>
    <row r="286" spans="1:8" s="128" customFormat="1" x14ac:dyDescent="0.25">
      <c r="B286" s="130"/>
      <c r="C286" s="131"/>
      <c r="D286" s="131"/>
      <c r="E286" s="132"/>
      <c r="F286" s="92"/>
      <c r="H286" s="129"/>
    </row>
    <row r="287" spans="1:8" s="128" customFormat="1" x14ac:dyDescent="0.25">
      <c r="B287" s="130"/>
      <c r="C287" s="131"/>
      <c r="D287" s="131"/>
      <c r="E287" s="132"/>
      <c r="F287" s="92"/>
      <c r="H287" s="129"/>
    </row>
    <row r="288" spans="1:8" s="128" customFormat="1" x14ac:dyDescent="0.25">
      <c r="B288" s="130"/>
      <c r="C288" s="131"/>
      <c r="D288" s="131"/>
      <c r="E288" s="132"/>
      <c r="F288" s="92"/>
      <c r="H288" s="129"/>
    </row>
    <row r="289" spans="2:8" s="128" customFormat="1" x14ac:dyDescent="0.25">
      <c r="B289" s="130"/>
      <c r="C289" s="131"/>
      <c r="D289" s="131"/>
      <c r="E289" s="132"/>
      <c r="F289" s="92"/>
      <c r="H289" s="129"/>
    </row>
    <row r="290" spans="2:8" s="128" customFormat="1" x14ac:dyDescent="0.25">
      <c r="B290" s="130"/>
      <c r="C290" s="131"/>
      <c r="D290" s="131"/>
      <c r="E290" s="132"/>
      <c r="F290" s="92"/>
      <c r="H290" s="129"/>
    </row>
    <row r="291" spans="2:8" s="128" customFormat="1" x14ac:dyDescent="0.25">
      <c r="B291" s="130"/>
      <c r="C291" s="131"/>
      <c r="D291" s="131"/>
      <c r="E291" s="132"/>
      <c r="F291" s="92"/>
      <c r="H291" s="129"/>
    </row>
    <row r="292" spans="2:8" s="128" customFormat="1" x14ac:dyDescent="0.25">
      <c r="B292" s="130"/>
      <c r="C292" s="131"/>
      <c r="D292" s="131"/>
      <c r="E292" s="132"/>
      <c r="F292" s="92"/>
      <c r="H292" s="129"/>
    </row>
    <row r="293" spans="2:8" s="128" customFormat="1" x14ac:dyDescent="0.25">
      <c r="B293" s="130"/>
      <c r="C293" s="131"/>
      <c r="D293" s="131"/>
      <c r="E293" s="132"/>
      <c r="F293" s="92"/>
      <c r="H293" s="129"/>
    </row>
    <row r="294" spans="2:8" s="128" customFormat="1" x14ac:dyDescent="0.25">
      <c r="B294" s="130"/>
      <c r="C294" s="131"/>
      <c r="D294" s="131"/>
      <c r="E294" s="132"/>
      <c r="F294" s="92"/>
      <c r="H294" s="129"/>
    </row>
    <row r="295" spans="2:8" s="128" customFormat="1" x14ac:dyDescent="0.25">
      <c r="B295" s="130"/>
      <c r="C295" s="131"/>
      <c r="D295" s="131"/>
      <c r="E295" s="132"/>
      <c r="F295" s="92"/>
      <c r="H295" s="129"/>
    </row>
    <row r="296" spans="2:8" s="128" customFormat="1" x14ac:dyDescent="0.25">
      <c r="B296" s="130"/>
      <c r="C296" s="131"/>
      <c r="D296" s="131"/>
      <c r="E296" s="132"/>
      <c r="F296" s="92"/>
      <c r="H296" s="129"/>
    </row>
    <row r="297" spans="2:8" s="128" customFormat="1" x14ac:dyDescent="0.25">
      <c r="B297" s="130"/>
      <c r="C297" s="131"/>
      <c r="D297" s="131"/>
      <c r="E297" s="132"/>
      <c r="F297" s="92"/>
      <c r="H297" s="129"/>
    </row>
    <row r="298" spans="2:8" s="128" customFormat="1" x14ac:dyDescent="0.25">
      <c r="B298" s="130"/>
      <c r="C298" s="131"/>
      <c r="D298" s="131"/>
      <c r="E298" s="132"/>
      <c r="F298" s="92"/>
      <c r="H298" s="129"/>
    </row>
    <row r="299" spans="2:8" s="128" customFormat="1" x14ac:dyDescent="0.25">
      <c r="B299" s="130"/>
      <c r="C299" s="131"/>
      <c r="D299" s="131"/>
      <c r="E299" s="132"/>
      <c r="F299" s="92"/>
      <c r="H299" s="129"/>
    </row>
    <row r="300" spans="2:8" s="128" customFormat="1" x14ac:dyDescent="0.25">
      <c r="B300" s="130"/>
      <c r="C300" s="131"/>
      <c r="D300" s="131"/>
      <c r="E300" s="132"/>
      <c r="F300" s="92"/>
      <c r="H300" s="129"/>
    </row>
    <row r="301" spans="2:8" s="128" customFormat="1" x14ac:dyDescent="0.25">
      <c r="B301" s="130"/>
      <c r="C301" s="131"/>
      <c r="D301" s="131"/>
      <c r="E301" s="132"/>
      <c r="F301" s="92"/>
      <c r="H301" s="129"/>
    </row>
    <row r="302" spans="2:8" s="128" customFormat="1" x14ac:dyDescent="0.25">
      <c r="B302" s="130"/>
      <c r="C302" s="131"/>
      <c r="D302" s="131"/>
      <c r="E302" s="132"/>
      <c r="F302" s="92"/>
      <c r="H302" s="129"/>
    </row>
    <row r="303" spans="2:8" s="128" customFormat="1" x14ac:dyDescent="0.25">
      <c r="B303" s="130"/>
      <c r="C303" s="131"/>
      <c r="D303" s="131"/>
      <c r="E303" s="132"/>
      <c r="F303" s="92"/>
      <c r="H303" s="129"/>
    </row>
    <row r="304" spans="2:8" s="128" customFormat="1" x14ac:dyDescent="0.25">
      <c r="B304" s="130"/>
      <c r="C304" s="131"/>
      <c r="D304" s="131"/>
      <c r="E304" s="132"/>
      <c r="F304" s="92"/>
      <c r="H304" s="129"/>
    </row>
    <row r="305" spans="2:8" s="128" customFormat="1" x14ac:dyDescent="0.25">
      <c r="B305" s="130"/>
      <c r="C305" s="131"/>
      <c r="D305" s="131"/>
      <c r="E305" s="132"/>
      <c r="F305" s="92"/>
      <c r="H305" s="129"/>
    </row>
    <row r="306" spans="2:8" s="128" customFormat="1" x14ac:dyDescent="0.25">
      <c r="B306" s="130"/>
      <c r="C306" s="131"/>
      <c r="D306" s="131"/>
      <c r="E306" s="132"/>
      <c r="F306" s="92"/>
      <c r="H306" s="129"/>
    </row>
    <row r="307" spans="2:8" s="128" customFormat="1" x14ac:dyDescent="0.25">
      <c r="B307" s="130"/>
      <c r="C307" s="131"/>
      <c r="D307" s="131"/>
      <c r="E307" s="132"/>
      <c r="F307" s="92"/>
      <c r="H307" s="129"/>
    </row>
    <row r="308" spans="2:8" s="128" customFormat="1" x14ac:dyDescent="0.25">
      <c r="B308" s="130"/>
      <c r="C308" s="131"/>
      <c r="D308" s="131"/>
      <c r="E308" s="132"/>
      <c r="F308" s="92"/>
      <c r="H308" s="129"/>
    </row>
    <row r="309" spans="2:8" s="128" customFormat="1" x14ac:dyDescent="0.25">
      <c r="B309" s="130"/>
      <c r="C309" s="131"/>
      <c r="D309" s="131"/>
      <c r="E309" s="132"/>
      <c r="F309" s="92"/>
      <c r="H309" s="129"/>
    </row>
    <row r="310" spans="2:8" s="128" customFormat="1" x14ac:dyDescent="0.25">
      <c r="B310" s="130"/>
      <c r="C310" s="131"/>
      <c r="D310" s="131"/>
      <c r="E310" s="132"/>
      <c r="F310" s="92"/>
      <c r="H310" s="129"/>
    </row>
    <row r="311" spans="2:8" s="128" customFormat="1" x14ac:dyDescent="0.25">
      <c r="B311" s="130"/>
      <c r="C311" s="131"/>
      <c r="D311" s="131"/>
      <c r="E311" s="132"/>
      <c r="F311" s="92"/>
      <c r="H311" s="129"/>
    </row>
    <row r="312" spans="2:8" s="128" customFormat="1" x14ac:dyDescent="0.25">
      <c r="B312" s="130"/>
      <c r="C312" s="131"/>
      <c r="D312" s="131"/>
      <c r="E312" s="132"/>
      <c r="F312" s="92"/>
      <c r="H312" s="129"/>
    </row>
    <row r="313" spans="2:8" s="128" customFormat="1" x14ac:dyDescent="0.25">
      <c r="B313" s="130"/>
      <c r="C313" s="131"/>
      <c r="D313" s="131"/>
      <c r="E313" s="132"/>
      <c r="F313" s="92"/>
      <c r="H313" s="129"/>
    </row>
    <row r="314" spans="2:8" s="128" customFormat="1" x14ac:dyDescent="0.25">
      <c r="B314" s="130"/>
      <c r="C314" s="131"/>
      <c r="D314" s="131"/>
      <c r="E314" s="132"/>
      <c r="F314" s="92"/>
      <c r="H314" s="129"/>
    </row>
    <row r="315" spans="2:8" s="128" customFormat="1" x14ac:dyDescent="0.25">
      <c r="B315" s="130"/>
      <c r="C315" s="131"/>
      <c r="D315" s="131"/>
      <c r="E315" s="132"/>
      <c r="F315" s="92"/>
      <c r="H315" s="129"/>
    </row>
    <row r="316" spans="2:8" s="128" customFormat="1" x14ac:dyDescent="0.25">
      <c r="B316" s="130"/>
      <c r="C316" s="131"/>
      <c r="D316" s="131"/>
      <c r="E316" s="132"/>
      <c r="F316" s="92"/>
      <c r="H316" s="129"/>
    </row>
    <row r="317" spans="2:8" s="128" customFormat="1" x14ac:dyDescent="0.25">
      <c r="B317" s="130"/>
      <c r="C317" s="131"/>
      <c r="D317" s="131"/>
      <c r="E317" s="132"/>
      <c r="F317" s="92"/>
      <c r="H317" s="129"/>
    </row>
    <row r="318" spans="2:8" s="128" customFormat="1" x14ac:dyDescent="0.25">
      <c r="B318" s="130"/>
      <c r="C318" s="131"/>
      <c r="D318" s="131"/>
      <c r="E318" s="132"/>
      <c r="F318" s="92"/>
      <c r="H318" s="129"/>
    </row>
    <row r="319" spans="2:8" s="128" customFormat="1" x14ac:dyDescent="0.25">
      <c r="B319" s="130"/>
      <c r="C319" s="131"/>
      <c r="D319" s="131"/>
      <c r="E319" s="132"/>
      <c r="F319" s="92"/>
      <c r="H319" s="129"/>
    </row>
    <row r="320" spans="2:8" s="128" customFormat="1" x14ac:dyDescent="0.25">
      <c r="B320" s="130"/>
      <c r="C320" s="131"/>
      <c r="D320" s="131"/>
      <c r="E320" s="132"/>
      <c r="F320" s="92"/>
      <c r="H320" s="129"/>
    </row>
    <row r="321" spans="2:8" s="128" customFormat="1" x14ac:dyDescent="0.25">
      <c r="B321" s="130"/>
      <c r="C321" s="131"/>
      <c r="D321" s="131"/>
      <c r="E321" s="132"/>
      <c r="F321" s="92"/>
      <c r="H321" s="129"/>
    </row>
    <row r="322" spans="2:8" s="128" customFormat="1" x14ac:dyDescent="0.25">
      <c r="B322" s="130"/>
      <c r="C322" s="131"/>
      <c r="D322" s="131"/>
      <c r="E322" s="132"/>
      <c r="F322" s="92"/>
      <c r="H322" s="129"/>
    </row>
    <row r="323" spans="2:8" s="128" customFormat="1" x14ac:dyDescent="0.25">
      <c r="B323" s="130"/>
      <c r="C323" s="131"/>
      <c r="D323" s="131"/>
      <c r="E323" s="132"/>
      <c r="F323" s="92"/>
      <c r="H323" s="129"/>
    </row>
    <row r="324" spans="2:8" s="128" customFormat="1" x14ac:dyDescent="0.25">
      <c r="B324" s="130"/>
      <c r="C324" s="131"/>
      <c r="D324" s="131"/>
      <c r="E324" s="132"/>
      <c r="F324" s="92"/>
      <c r="H324" s="129"/>
    </row>
    <row r="325" spans="2:8" s="128" customFormat="1" x14ac:dyDescent="0.25">
      <c r="B325" s="130"/>
      <c r="C325" s="131"/>
      <c r="D325" s="131"/>
      <c r="E325" s="132"/>
      <c r="F325" s="92"/>
      <c r="H325" s="129"/>
    </row>
    <row r="326" spans="2:8" s="128" customFormat="1" x14ac:dyDescent="0.25">
      <c r="B326" s="130"/>
      <c r="C326" s="131"/>
      <c r="D326" s="131"/>
      <c r="E326" s="132"/>
      <c r="F326" s="92"/>
      <c r="H326" s="129"/>
    </row>
    <row r="327" spans="2:8" s="128" customFormat="1" x14ac:dyDescent="0.25">
      <c r="B327" s="130"/>
      <c r="C327" s="131"/>
      <c r="D327" s="131"/>
      <c r="E327" s="132"/>
      <c r="F327" s="92"/>
      <c r="H327" s="129"/>
    </row>
    <row r="328" spans="2:8" s="128" customFormat="1" x14ac:dyDescent="0.25">
      <c r="B328" s="130"/>
      <c r="C328" s="131"/>
      <c r="D328" s="131"/>
      <c r="E328" s="132"/>
      <c r="F328" s="92"/>
      <c r="H328" s="129"/>
    </row>
    <row r="329" spans="2:8" s="128" customFormat="1" x14ac:dyDescent="0.25">
      <c r="B329" s="130"/>
      <c r="C329" s="131"/>
      <c r="D329" s="131"/>
      <c r="E329" s="132"/>
      <c r="F329" s="92"/>
      <c r="H329" s="129"/>
    </row>
    <row r="330" spans="2:8" s="128" customFormat="1" x14ac:dyDescent="0.25">
      <c r="B330" s="130"/>
      <c r="C330" s="131"/>
      <c r="D330" s="131"/>
      <c r="E330" s="132"/>
      <c r="F330" s="92"/>
      <c r="H330" s="129"/>
    </row>
    <row r="331" spans="2:8" s="128" customFormat="1" x14ac:dyDescent="0.25">
      <c r="B331" s="130"/>
      <c r="C331" s="131"/>
      <c r="D331" s="131"/>
      <c r="E331" s="132"/>
      <c r="F331" s="92"/>
      <c r="H331" s="129"/>
    </row>
    <row r="332" spans="2:8" s="128" customFormat="1" x14ac:dyDescent="0.25">
      <c r="B332" s="130"/>
      <c r="C332" s="131"/>
      <c r="D332" s="131"/>
      <c r="E332" s="132"/>
      <c r="F332" s="92"/>
      <c r="H332" s="129"/>
    </row>
    <row r="333" spans="2:8" s="128" customFormat="1" x14ac:dyDescent="0.25">
      <c r="B333" s="130"/>
      <c r="C333" s="131"/>
      <c r="D333" s="131"/>
      <c r="E333" s="132"/>
      <c r="F333" s="92"/>
      <c r="H333" s="129"/>
    </row>
    <row r="334" spans="2:8" s="128" customFormat="1" x14ac:dyDescent="0.25">
      <c r="B334" s="130"/>
      <c r="C334" s="131"/>
      <c r="D334" s="131"/>
      <c r="E334" s="132"/>
      <c r="F334" s="92"/>
      <c r="H334" s="129"/>
    </row>
    <row r="335" spans="2:8" s="128" customFormat="1" x14ac:dyDescent="0.25">
      <c r="B335" s="130"/>
      <c r="C335" s="131"/>
      <c r="D335" s="131"/>
      <c r="E335" s="132"/>
      <c r="F335" s="92"/>
      <c r="H335" s="129"/>
    </row>
    <row r="336" spans="2:8" s="128" customFormat="1" x14ac:dyDescent="0.25">
      <c r="B336" s="130"/>
      <c r="C336" s="131"/>
      <c r="D336" s="131"/>
      <c r="E336" s="132"/>
      <c r="F336" s="92"/>
      <c r="H336" s="129"/>
    </row>
    <row r="337" spans="2:8" s="128" customFormat="1" x14ac:dyDescent="0.25">
      <c r="B337" s="130"/>
      <c r="C337" s="131"/>
      <c r="D337" s="131"/>
      <c r="E337" s="132"/>
      <c r="F337" s="92"/>
      <c r="H337" s="129"/>
    </row>
    <row r="338" spans="2:8" s="128" customFormat="1" x14ac:dyDescent="0.25">
      <c r="B338" s="130"/>
      <c r="C338" s="131"/>
      <c r="D338" s="131"/>
      <c r="E338" s="132"/>
      <c r="F338" s="92"/>
      <c r="H338" s="129"/>
    </row>
    <row r="339" spans="2:8" s="128" customFormat="1" x14ac:dyDescent="0.25">
      <c r="B339" s="130"/>
      <c r="C339" s="131"/>
      <c r="D339" s="131"/>
      <c r="E339" s="132"/>
      <c r="F339" s="92"/>
      <c r="H339" s="129"/>
    </row>
    <row r="340" spans="2:8" s="128" customFormat="1" x14ac:dyDescent="0.25">
      <c r="B340" s="130"/>
      <c r="C340" s="131"/>
      <c r="D340" s="131"/>
      <c r="E340" s="132"/>
      <c r="F340" s="92"/>
      <c r="H340" s="129"/>
    </row>
    <row r="341" spans="2:8" s="128" customFormat="1" x14ac:dyDescent="0.25">
      <c r="B341" s="130"/>
      <c r="C341" s="131"/>
      <c r="D341" s="131"/>
      <c r="E341" s="132"/>
      <c r="F341" s="92"/>
      <c r="H341" s="129"/>
    </row>
    <row r="342" spans="2:8" s="128" customFormat="1" x14ac:dyDescent="0.25">
      <c r="B342" s="130"/>
      <c r="C342" s="131"/>
      <c r="D342" s="131"/>
      <c r="E342" s="132"/>
      <c r="F342" s="92"/>
      <c r="H342" s="129"/>
    </row>
    <row r="343" spans="2:8" s="128" customFormat="1" x14ac:dyDescent="0.25">
      <c r="B343" s="130"/>
      <c r="C343" s="131"/>
      <c r="D343" s="131"/>
      <c r="E343" s="132"/>
      <c r="F343" s="92"/>
      <c r="H343" s="129"/>
    </row>
    <row r="344" spans="2:8" s="128" customFormat="1" x14ac:dyDescent="0.25">
      <c r="B344" s="130"/>
      <c r="C344" s="131"/>
      <c r="D344" s="131"/>
      <c r="E344" s="132"/>
      <c r="F344" s="92"/>
      <c r="H344" s="129"/>
    </row>
    <row r="345" spans="2:8" s="128" customFormat="1" x14ac:dyDescent="0.25">
      <c r="B345" s="130"/>
      <c r="C345" s="131"/>
      <c r="D345" s="131"/>
      <c r="E345" s="132"/>
      <c r="F345" s="92"/>
      <c r="H345" s="129"/>
    </row>
    <row r="346" spans="2:8" s="128" customFormat="1" x14ac:dyDescent="0.25">
      <c r="B346" s="130"/>
      <c r="C346" s="131"/>
      <c r="D346" s="131"/>
      <c r="E346" s="132"/>
      <c r="F346" s="92"/>
      <c r="H346" s="129"/>
    </row>
    <row r="347" spans="2:8" s="128" customFormat="1" x14ac:dyDescent="0.25">
      <c r="B347" s="130"/>
      <c r="C347" s="131"/>
      <c r="D347" s="131"/>
      <c r="E347" s="132"/>
      <c r="F347" s="92"/>
      <c r="H347" s="129"/>
    </row>
    <row r="348" spans="2:8" s="128" customFormat="1" x14ac:dyDescent="0.25">
      <c r="B348" s="130"/>
      <c r="C348" s="131"/>
      <c r="D348" s="131"/>
      <c r="E348" s="132"/>
      <c r="F348" s="92"/>
      <c r="H348" s="129"/>
    </row>
    <row r="349" spans="2:8" s="128" customFormat="1" x14ac:dyDescent="0.25">
      <c r="B349" s="130"/>
      <c r="C349" s="131"/>
      <c r="D349" s="131"/>
      <c r="E349" s="132"/>
      <c r="F349" s="92"/>
      <c r="H349" s="129"/>
    </row>
    <row r="350" spans="2:8" s="128" customFormat="1" x14ac:dyDescent="0.25">
      <c r="B350" s="130"/>
      <c r="C350" s="131"/>
      <c r="D350" s="131"/>
      <c r="E350" s="132"/>
      <c r="F350" s="92"/>
      <c r="H350" s="129"/>
    </row>
    <row r="351" spans="2:8" s="128" customFormat="1" x14ac:dyDescent="0.25">
      <c r="B351" s="130"/>
      <c r="C351" s="131"/>
      <c r="D351" s="131"/>
      <c r="E351" s="132"/>
      <c r="F351" s="92"/>
      <c r="H351" s="129"/>
    </row>
    <row r="352" spans="2:8" s="128" customFormat="1" x14ac:dyDescent="0.25">
      <c r="B352" s="130"/>
      <c r="C352" s="131"/>
      <c r="D352" s="131"/>
      <c r="E352" s="132"/>
      <c r="F352" s="92"/>
      <c r="H352" s="129"/>
    </row>
    <row r="353" spans="2:8" s="128" customFormat="1" x14ac:dyDescent="0.25">
      <c r="B353" s="130"/>
      <c r="C353" s="131"/>
      <c r="D353" s="131"/>
      <c r="E353" s="132"/>
      <c r="F353" s="92"/>
      <c r="H353" s="129"/>
    </row>
    <row r="354" spans="2:8" s="128" customFormat="1" x14ac:dyDescent="0.25">
      <c r="B354" s="130"/>
      <c r="C354" s="131"/>
      <c r="D354" s="131"/>
      <c r="E354" s="132"/>
      <c r="F354" s="92"/>
      <c r="H354" s="129"/>
    </row>
    <row r="355" spans="2:8" s="128" customFormat="1" x14ac:dyDescent="0.25">
      <c r="B355" s="130"/>
      <c r="C355" s="131"/>
      <c r="D355" s="131"/>
      <c r="E355" s="132"/>
      <c r="F355" s="92"/>
      <c r="H355" s="129"/>
    </row>
    <row r="356" spans="2:8" s="128" customFormat="1" x14ac:dyDescent="0.25">
      <c r="B356" s="130"/>
      <c r="C356" s="131"/>
      <c r="D356" s="131"/>
      <c r="E356" s="132"/>
      <c r="F356" s="92"/>
      <c r="H356" s="129"/>
    </row>
    <row r="357" spans="2:8" s="128" customFormat="1" x14ac:dyDescent="0.25">
      <c r="B357" s="130"/>
      <c r="C357" s="131"/>
      <c r="D357" s="131"/>
      <c r="E357" s="132"/>
      <c r="F357" s="92"/>
      <c r="H357" s="129"/>
    </row>
    <row r="358" spans="2:8" s="128" customFormat="1" x14ac:dyDescent="0.25">
      <c r="B358" s="130"/>
      <c r="C358" s="131"/>
      <c r="D358" s="131"/>
      <c r="E358" s="132"/>
      <c r="F358" s="92"/>
      <c r="H358" s="129"/>
    </row>
    <row r="359" spans="2:8" s="128" customFormat="1" x14ac:dyDescent="0.25">
      <c r="B359" s="130"/>
      <c r="C359" s="131"/>
      <c r="D359" s="131"/>
      <c r="E359" s="132"/>
      <c r="F359" s="92"/>
      <c r="H359" s="129"/>
    </row>
    <row r="360" spans="2:8" s="128" customFormat="1" x14ac:dyDescent="0.25">
      <c r="B360" s="130"/>
      <c r="C360" s="131"/>
      <c r="D360" s="131"/>
      <c r="E360" s="132"/>
      <c r="F360" s="92"/>
      <c r="H360" s="129"/>
    </row>
    <row r="361" spans="2:8" s="128" customFormat="1" x14ac:dyDescent="0.25">
      <c r="B361" s="130"/>
      <c r="C361" s="131"/>
      <c r="D361" s="131"/>
      <c r="E361" s="132"/>
      <c r="F361" s="92"/>
      <c r="H361" s="129"/>
    </row>
    <row r="362" spans="2:8" s="128" customFormat="1" x14ac:dyDescent="0.25">
      <c r="B362" s="130"/>
      <c r="C362" s="131"/>
      <c r="D362" s="131"/>
      <c r="E362" s="132"/>
      <c r="F362" s="92"/>
      <c r="H362" s="129"/>
    </row>
    <row r="363" spans="2:8" s="128" customFormat="1" x14ac:dyDescent="0.25">
      <c r="B363" s="130"/>
      <c r="C363" s="131"/>
      <c r="D363" s="131"/>
      <c r="E363" s="132"/>
      <c r="F363" s="92"/>
      <c r="H363" s="129"/>
    </row>
    <row r="364" spans="2:8" s="128" customFormat="1" x14ac:dyDescent="0.25">
      <c r="B364" s="130"/>
      <c r="C364" s="131"/>
      <c r="D364" s="131"/>
      <c r="E364" s="132"/>
      <c r="F364" s="92"/>
      <c r="H364" s="129"/>
    </row>
    <row r="365" spans="2:8" s="128" customFormat="1" x14ac:dyDescent="0.25">
      <c r="B365" s="130"/>
      <c r="C365" s="131"/>
      <c r="D365" s="131"/>
      <c r="E365" s="132"/>
      <c r="F365" s="92"/>
      <c r="H365" s="129"/>
    </row>
    <row r="366" spans="2:8" s="128" customFormat="1" x14ac:dyDescent="0.25">
      <c r="B366" s="130"/>
      <c r="C366" s="131"/>
      <c r="D366" s="131"/>
      <c r="E366" s="132"/>
      <c r="F366" s="92"/>
      <c r="H366" s="129"/>
    </row>
    <row r="367" spans="2:8" s="128" customFormat="1" x14ac:dyDescent="0.25">
      <c r="B367" s="130"/>
      <c r="C367" s="131"/>
      <c r="D367" s="131"/>
      <c r="E367" s="132"/>
      <c r="F367" s="92"/>
      <c r="H367" s="129"/>
    </row>
    <row r="368" spans="2:8" s="128" customFormat="1" x14ac:dyDescent="0.25">
      <c r="B368" s="130"/>
      <c r="C368" s="131"/>
      <c r="D368" s="131"/>
      <c r="E368" s="132"/>
      <c r="F368" s="92"/>
      <c r="H368" s="129"/>
    </row>
    <row r="369" spans="2:8" s="128" customFormat="1" x14ac:dyDescent="0.25">
      <c r="B369" s="130"/>
      <c r="C369" s="131"/>
      <c r="D369" s="131"/>
      <c r="E369" s="132"/>
      <c r="F369" s="92"/>
      <c r="H369" s="129"/>
    </row>
    <row r="370" spans="2:8" s="128" customFormat="1" x14ac:dyDescent="0.25">
      <c r="B370" s="130"/>
      <c r="C370" s="131"/>
      <c r="D370" s="131"/>
      <c r="E370" s="132"/>
      <c r="F370" s="92"/>
      <c r="H370" s="129"/>
    </row>
    <row r="371" spans="2:8" s="128" customFormat="1" x14ac:dyDescent="0.25">
      <c r="B371" s="130"/>
      <c r="C371" s="131"/>
      <c r="D371" s="131"/>
      <c r="E371" s="132"/>
      <c r="F371" s="92"/>
      <c r="H371" s="129"/>
    </row>
    <row r="372" spans="2:8" s="128" customFormat="1" x14ac:dyDescent="0.25">
      <c r="B372" s="130"/>
      <c r="C372" s="131"/>
      <c r="D372" s="131"/>
      <c r="E372" s="132"/>
      <c r="F372" s="92"/>
      <c r="H372" s="129"/>
    </row>
    <row r="373" spans="2:8" s="128" customFormat="1" x14ac:dyDescent="0.25">
      <c r="B373" s="130"/>
      <c r="C373" s="131"/>
      <c r="D373" s="131"/>
      <c r="E373" s="132"/>
      <c r="F373" s="92"/>
      <c r="H373" s="129"/>
    </row>
    <row r="374" spans="2:8" s="128" customFormat="1" x14ac:dyDescent="0.25">
      <c r="B374" s="130"/>
      <c r="C374" s="131"/>
      <c r="D374" s="131"/>
      <c r="E374" s="132"/>
      <c r="F374" s="92"/>
      <c r="H374" s="129"/>
    </row>
    <row r="375" spans="2:8" s="128" customFormat="1" x14ac:dyDescent="0.25">
      <c r="B375" s="130"/>
      <c r="C375" s="131"/>
      <c r="D375" s="131"/>
      <c r="E375" s="132"/>
      <c r="F375" s="92"/>
      <c r="H375" s="129"/>
    </row>
    <row r="376" spans="2:8" s="128" customFormat="1" x14ac:dyDescent="0.25">
      <c r="B376" s="130"/>
      <c r="C376" s="131"/>
      <c r="D376" s="131"/>
      <c r="E376" s="132"/>
      <c r="F376" s="92"/>
      <c r="H376" s="129"/>
    </row>
    <row r="377" spans="2:8" s="128" customFormat="1" x14ac:dyDescent="0.25">
      <c r="B377" s="130"/>
      <c r="C377" s="131"/>
      <c r="D377" s="131"/>
      <c r="E377" s="132"/>
      <c r="F377" s="92"/>
      <c r="H377" s="129"/>
    </row>
    <row r="378" spans="2:8" s="128" customFormat="1" x14ac:dyDescent="0.25">
      <c r="B378" s="130"/>
      <c r="C378" s="131"/>
      <c r="D378" s="131"/>
      <c r="E378" s="132"/>
      <c r="F378" s="92"/>
      <c r="H378" s="129"/>
    </row>
    <row r="379" spans="2:8" s="128" customFormat="1" x14ac:dyDescent="0.25">
      <c r="B379" s="130"/>
      <c r="C379" s="131"/>
      <c r="D379" s="131"/>
      <c r="E379" s="132"/>
      <c r="F379" s="92"/>
      <c r="H379" s="129"/>
    </row>
    <row r="380" spans="2:8" s="128" customFormat="1" x14ac:dyDescent="0.25">
      <c r="B380" s="130"/>
      <c r="C380" s="131"/>
      <c r="D380" s="131"/>
      <c r="E380" s="132"/>
      <c r="F380" s="92"/>
      <c r="H380" s="129"/>
    </row>
    <row r="381" spans="2:8" s="128" customFormat="1" x14ac:dyDescent="0.25">
      <c r="B381" s="130"/>
      <c r="C381" s="131"/>
      <c r="D381" s="131"/>
      <c r="E381" s="132"/>
      <c r="F381" s="92"/>
      <c r="H381" s="129"/>
    </row>
    <row r="382" spans="2:8" s="128" customFormat="1" x14ac:dyDescent="0.25">
      <c r="B382" s="130"/>
      <c r="C382" s="131"/>
      <c r="D382" s="131"/>
      <c r="E382" s="132"/>
      <c r="F382" s="92"/>
      <c r="H382" s="129"/>
    </row>
    <row r="383" spans="2:8" s="128" customFormat="1" x14ac:dyDescent="0.25">
      <c r="B383" s="130"/>
      <c r="C383" s="131"/>
      <c r="D383" s="131"/>
      <c r="E383" s="132"/>
      <c r="F383" s="92"/>
      <c r="H383" s="129"/>
    </row>
    <row r="384" spans="2:8" s="128" customFormat="1" x14ac:dyDescent="0.25">
      <c r="B384" s="130"/>
      <c r="C384" s="131"/>
      <c r="D384" s="131"/>
      <c r="E384" s="132"/>
      <c r="F384" s="92"/>
      <c r="H384" s="129"/>
    </row>
    <row r="385" spans="2:8" s="128" customFormat="1" x14ac:dyDescent="0.25">
      <c r="B385" s="130"/>
      <c r="C385" s="131"/>
      <c r="D385" s="131"/>
      <c r="E385" s="132"/>
      <c r="F385" s="92"/>
      <c r="H385" s="129"/>
    </row>
    <row r="386" spans="2:8" s="128" customFormat="1" x14ac:dyDescent="0.25">
      <c r="B386" s="130"/>
      <c r="C386" s="131"/>
      <c r="D386" s="131"/>
      <c r="E386" s="132"/>
      <c r="F386" s="92"/>
      <c r="H386" s="129"/>
    </row>
    <row r="387" spans="2:8" s="128" customFormat="1" x14ac:dyDescent="0.25">
      <c r="B387" s="130"/>
      <c r="C387" s="131"/>
      <c r="D387" s="131"/>
      <c r="E387" s="132"/>
      <c r="F387" s="92"/>
      <c r="H387" s="129"/>
    </row>
    <row r="388" spans="2:8" s="128" customFormat="1" x14ac:dyDescent="0.25">
      <c r="B388" s="130"/>
      <c r="C388" s="131"/>
      <c r="D388" s="131"/>
      <c r="E388" s="132"/>
      <c r="F388" s="92"/>
      <c r="H388" s="129"/>
    </row>
    <row r="389" spans="2:8" s="128" customFormat="1" x14ac:dyDescent="0.25">
      <c r="B389" s="130"/>
      <c r="C389" s="131"/>
      <c r="D389" s="131"/>
      <c r="E389" s="132"/>
      <c r="F389" s="92"/>
      <c r="H389" s="129"/>
    </row>
    <row r="390" spans="2:8" s="128" customFormat="1" x14ac:dyDescent="0.25">
      <c r="B390" s="130"/>
      <c r="C390" s="131"/>
      <c r="D390" s="131"/>
      <c r="E390" s="132"/>
      <c r="F390" s="92"/>
      <c r="H390" s="129"/>
    </row>
    <row r="391" spans="2:8" s="128" customFormat="1" x14ac:dyDescent="0.25">
      <c r="B391" s="130"/>
      <c r="C391" s="131"/>
      <c r="D391" s="131"/>
      <c r="E391" s="132"/>
      <c r="F391" s="92"/>
      <c r="H391" s="129"/>
    </row>
    <row r="392" spans="2:8" s="128" customFormat="1" x14ac:dyDescent="0.25">
      <c r="B392" s="130"/>
      <c r="C392" s="131"/>
      <c r="D392" s="131"/>
      <c r="E392" s="132"/>
      <c r="F392" s="92"/>
      <c r="H392" s="129"/>
    </row>
    <row r="393" spans="2:8" s="128" customFormat="1" x14ac:dyDescent="0.25">
      <c r="B393" s="130"/>
      <c r="C393" s="131"/>
      <c r="D393" s="131"/>
      <c r="E393" s="132"/>
      <c r="F393" s="92"/>
      <c r="H393" s="129"/>
    </row>
    <row r="394" spans="2:8" s="128" customFormat="1" x14ac:dyDescent="0.25">
      <c r="B394" s="130"/>
      <c r="C394" s="131"/>
      <c r="D394" s="131"/>
      <c r="E394" s="132"/>
      <c r="F394" s="92"/>
      <c r="H394" s="129"/>
    </row>
    <row r="395" spans="2:8" s="128" customFormat="1" x14ac:dyDescent="0.25">
      <c r="B395" s="130"/>
      <c r="C395" s="131"/>
      <c r="D395" s="131"/>
      <c r="E395" s="132"/>
      <c r="F395" s="92"/>
      <c r="H395" s="129"/>
    </row>
    <row r="396" spans="2:8" s="128" customFormat="1" x14ac:dyDescent="0.25">
      <c r="B396" s="130"/>
      <c r="C396" s="131"/>
      <c r="D396" s="131"/>
      <c r="E396" s="132"/>
      <c r="F396" s="92"/>
      <c r="H396" s="129"/>
    </row>
    <row r="397" spans="2:8" s="128" customFormat="1" x14ac:dyDescent="0.25">
      <c r="B397" s="130"/>
      <c r="C397" s="131"/>
      <c r="D397" s="131"/>
      <c r="E397" s="132"/>
      <c r="F397" s="92"/>
      <c r="H397" s="129"/>
    </row>
    <row r="398" spans="2:8" s="128" customFormat="1" x14ac:dyDescent="0.25">
      <c r="B398" s="130"/>
      <c r="C398" s="131"/>
      <c r="D398" s="131"/>
      <c r="E398" s="132"/>
      <c r="F398" s="92"/>
      <c r="H398" s="129"/>
    </row>
    <row r="399" spans="2:8" s="128" customFormat="1" x14ac:dyDescent="0.25">
      <c r="B399" s="130"/>
      <c r="C399" s="131"/>
      <c r="D399" s="131"/>
      <c r="E399" s="132"/>
      <c r="F399" s="92"/>
      <c r="H399" s="129"/>
    </row>
    <row r="400" spans="2:8" s="128" customFormat="1" x14ac:dyDescent="0.25">
      <c r="B400" s="130"/>
      <c r="C400" s="131"/>
      <c r="D400" s="131"/>
      <c r="E400" s="132"/>
      <c r="F400" s="92"/>
      <c r="H400" s="129"/>
    </row>
    <row r="401" spans="2:8" s="128" customFormat="1" x14ac:dyDescent="0.25">
      <c r="B401" s="130"/>
      <c r="C401" s="131"/>
      <c r="D401" s="131"/>
      <c r="E401" s="132"/>
      <c r="F401" s="92"/>
      <c r="H401" s="129"/>
    </row>
    <row r="402" spans="2:8" s="128" customFormat="1" x14ac:dyDescent="0.25">
      <c r="B402" s="130"/>
      <c r="C402" s="131"/>
      <c r="D402" s="131"/>
      <c r="E402" s="132"/>
      <c r="F402" s="92"/>
      <c r="H402" s="129"/>
    </row>
    <row r="403" spans="2:8" s="128" customFormat="1" x14ac:dyDescent="0.25">
      <c r="B403" s="130"/>
      <c r="C403" s="131"/>
      <c r="D403" s="131"/>
      <c r="E403" s="132"/>
      <c r="F403" s="92"/>
      <c r="H403" s="129"/>
    </row>
    <row r="404" spans="2:8" s="128" customFormat="1" x14ac:dyDescent="0.25">
      <c r="B404" s="130"/>
      <c r="C404" s="131"/>
      <c r="D404" s="131"/>
      <c r="E404" s="132"/>
      <c r="F404" s="92"/>
      <c r="H404" s="129"/>
    </row>
    <row r="405" spans="2:8" s="128" customFormat="1" x14ac:dyDescent="0.25">
      <c r="B405" s="130"/>
      <c r="C405" s="131"/>
      <c r="D405" s="131"/>
      <c r="E405" s="132"/>
      <c r="F405" s="92"/>
      <c r="H405" s="129"/>
    </row>
    <row r="406" spans="2:8" s="128" customFormat="1" x14ac:dyDescent="0.25">
      <c r="B406" s="130"/>
      <c r="C406" s="131"/>
      <c r="D406" s="131"/>
      <c r="E406" s="132"/>
      <c r="F406" s="92"/>
      <c r="H406" s="129"/>
    </row>
    <row r="407" spans="2:8" s="128" customFormat="1" x14ac:dyDescent="0.25">
      <c r="B407" s="130"/>
      <c r="C407" s="131"/>
      <c r="D407" s="131"/>
      <c r="E407" s="132"/>
      <c r="F407" s="92"/>
      <c r="H407" s="129"/>
    </row>
    <row r="408" spans="2:8" s="128" customFormat="1" x14ac:dyDescent="0.25">
      <c r="B408" s="130"/>
      <c r="C408" s="131"/>
      <c r="D408" s="131"/>
      <c r="E408" s="132"/>
      <c r="F408" s="92"/>
      <c r="H408" s="129"/>
    </row>
    <row r="409" spans="2:8" s="128" customFormat="1" x14ac:dyDescent="0.25">
      <c r="B409" s="130"/>
      <c r="C409" s="131"/>
      <c r="D409" s="131"/>
      <c r="E409" s="132"/>
      <c r="F409" s="92"/>
      <c r="H409" s="129"/>
    </row>
    <row r="410" spans="2:8" s="128" customFormat="1" x14ac:dyDescent="0.25">
      <c r="B410" s="130"/>
      <c r="C410" s="131"/>
      <c r="D410" s="131"/>
      <c r="E410" s="132"/>
      <c r="F410" s="92"/>
      <c r="H410" s="129"/>
    </row>
    <row r="411" spans="2:8" s="128" customFormat="1" x14ac:dyDescent="0.25">
      <c r="B411" s="130"/>
      <c r="C411" s="131"/>
      <c r="D411" s="131"/>
      <c r="E411" s="132"/>
      <c r="F411" s="92"/>
      <c r="H411" s="129"/>
    </row>
    <row r="412" spans="2:8" s="128" customFormat="1" x14ac:dyDescent="0.25">
      <c r="B412" s="130"/>
      <c r="C412" s="131"/>
      <c r="D412" s="131"/>
      <c r="E412" s="132"/>
      <c r="F412" s="92"/>
      <c r="H412" s="129"/>
    </row>
    <row r="413" spans="2:8" s="128" customFormat="1" x14ac:dyDescent="0.25">
      <c r="B413" s="130"/>
      <c r="C413" s="131"/>
      <c r="D413" s="131"/>
      <c r="E413" s="132"/>
      <c r="F413" s="92"/>
      <c r="H413" s="129"/>
    </row>
    <row r="414" spans="2:8" s="128" customFormat="1" x14ac:dyDescent="0.25">
      <c r="B414" s="130"/>
      <c r="C414" s="131"/>
      <c r="D414" s="131"/>
      <c r="E414" s="132"/>
      <c r="F414" s="92"/>
      <c r="H414" s="129"/>
    </row>
    <row r="415" spans="2:8" s="128" customFormat="1" x14ac:dyDescent="0.25">
      <c r="B415" s="130"/>
      <c r="C415" s="131"/>
      <c r="D415" s="131"/>
      <c r="E415" s="132"/>
      <c r="F415" s="92"/>
      <c r="H415" s="129"/>
    </row>
    <row r="416" spans="2:8" s="128" customFormat="1" x14ac:dyDescent="0.25">
      <c r="B416" s="130"/>
      <c r="C416" s="131"/>
      <c r="D416" s="131"/>
      <c r="E416" s="132"/>
      <c r="F416" s="92"/>
      <c r="H416" s="129"/>
    </row>
    <row r="417" spans="2:8" s="128" customFormat="1" x14ac:dyDescent="0.25">
      <c r="B417" s="130"/>
      <c r="C417" s="131"/>
      <c r="D417" s="131"/>
      <c r="E417" s="132"/>
      <c r="F417" s="92"/>
      <c r="H417" s="129"/>
    </row>
    <row r="418" spans="2:8" s="128" customFormat="1" x14ac:dyDescent="0.25">
      <c r="B418" s="130"/>
      <c r="C418" s="131"/>
      <c r="D418" s="131"/>
      <c r="E418" s="132"/>
      <c r="F418" s="92"/>
      <c r="H418" s="129"/>
    </row>
    <row r="419" spans="2:8" s="128" customFormat="1" x14ac:dyDescent="0.25">
      <c r="B419" s="130"/>
      <c r="C419" s="131"/>
      <c r="D419" s="131"/>
      <c r="E419" s="132"/>
      <c r="F419" s="92"/>
      <c r="H419" s="129"/>
    </row>
    <row r="420" spans="2:8" s="128" customFormat="1" x14ac:dyDescent="0.25">
      <c r="B420" s="130"/>
      <c r="C420" s="131"/>
      <c r="D420" s="131"/>
      <c r="E420" s="132"/>
      <c r="F420" s="92"/>
      <c r="H420" s="129"/>
    </row>
    <row r="421" spans="2:8" s="128" customFormat="1" x14ac:dyDescent="0.25">
      <c r="B421" s="130"/>
      <c r="C421" s="131"/>
      <c r="D421" s="131"/>
      <c r="E421" s="132"/>
      <c r="F421" s="92"/>
      <c r="H421" s="129"/>
    </row>
    <row r="422" spans="2:8" s="128" customFormat="1" x14ac:dyDescent="0.25">
      <c r="B422" s="130"/>
      <c r="C422" s="131"/>
      <c r="D422" s="131"/>
      <c r="E422" s="132"/>
      <c r="F422" s="92"/>
      <c r="H422" s="129"/>
    </row>
    <row r="423" spans="2:8" s="128" customFormat="1" x14ac:dyDescent="0.25">
      <c r="B423" s="130"/>
      <c r="C423" s="131"/>
      <c r="D423" s="131"/>
      <c r="E423" s="132"/>
      <c r="F423" s="92"/>
      <c r="H423" s="129"/>
    </row>
    <row r="424" spans="2:8" s="128" customFormat="1" x14ac:dyDescent="0.25">
      <c r="B424" s="130"/>
      <c r="C424" s="131"/>
      <c r="D424" s="131"/>
      <c r="E424" s="132"/>
      <c r="F424" s="92"/>
      <c r="H424" s="129"/>
    </row>
    <row r="425" spans="2:8" s="128" customFormat="1" x14ac:dyDescent="0.25">
      <c r="B425" s="130"/>
      <c r="C425" s="131"/>
      <c r="D425" s="131"/>
      <c r="E425" s="132"/>
      <c r="F425" s="92"/>
      <c r="H425" s="129"/>
    </row>
    <row r="426" spans="2:8" s="128" customFormat="1" x14ac:dyDescent="0.25">
      <c r="B426" s="130"/>
      <c r="C426" s="131"/>
      <c r="D426" s="131"/>
      <c r="E426" s="132"/>
      <c r="F426" s="92"/>
      <c r="H426" s="129"/>
    </row>
    <row r="427" spans="2:8" s="128" customFormat="1" x14ac:dyDescent="0.25">
      <c r="B427" s="130"/>
      <c r="C427" s="131"/>
      <c r="D427" s="131"/>
      <c r="E427" s="132"/>
      <c r="F427" s="92"/>
      <c r="H427" s="129"/>
    </row>
    <row r="428" spans="2:8" s="128" customFormat="1" x14ac:dyDescent="0.25">
      <c r="B428" s="130"/>
      <c r="C428" s="131"/>
      <c r="D428" s="131"/>
      <c r="E428" s="132"/>
      <c r="F428" s="92"/>
      <c r="H428" s="129"/>
    </row>
    <row r="429" spans="2:8" s="128" customFormat="1" x14ac:dyDescent="0.25">
      <c r="B429" s="130"/>
      <c r="C429" s="131"/>
      <c r="D429" s="131"/>
      <c r="E429" s="132"/>
      <c r="F429" s="92"/>
      <c r="H429" s="129"/>
    </row>
    <row r="430" spans="2:8" s="128" customFormat="1" x14ac:dyDescent="0.25">
      <c r="B430" s="130"/>
      <c r="C430" s="131"/>
      <c r="D430" s="131"/>
      <c r="E430" s="132"/>
      <c r="F430" s="92"/>
      <c r="H430" s="129"/>
    </row>
    <row r="431" spans="2:8" s="128" customFormat="1" x14ac:dyDescent="0.25">
      <c r="B431" s="130"/>
      <c r="C431" s="131"/>
      <c r="D431" s="131"/>
      <c r="E431" s="132"/>
      <c r="F431" s="92"/>
      <c r="H431" s="129"/>
    </row>
    <row r="432" spans="2:8" s="128" customFormat="1" x14ac:dyDescent="0.25">
      <c r="B432" s="130"/>
      <c r="C432" s="131"/>
      <c r="D432" s="131"/>
      <c r="E432" s="132"/>
      <c r="F432" s="92"/>
      <c r="H432" s="129"/>
    </row>
    <row r="433" spans="2:8" s="128" customFormat="1" x14ac:dyDescent="0.25">
      <c r="B433" s="130"/>
      <c r="C433" s="131"/>
      <c r="D433" s="131"/>
      <c r="E433" s="132"/>
      <c r="F433" s="92"/>
      <c r="H433" s="129"/>
    </row>
    <row r="434" spans="2:8" s="128" customFormat="1" x14ac:dyDescent="0.25">
      <c r="B434" s="130"/>
      <c r="C434" s="131"/>
      <c r="D434" s="131"/>
      <c r="E434" s="132"/>
      <c r="F434" s="92"/>
      <c r="H434" s="129"/>
    </row>
    <row r="435" spans="2:8" s="128" customFormat="1" x14ac:dyDescent="0.25">
      <c r="B435" s="130"/>
      <c r="C435" s="131"/>
      <c r="D435" s="131"/>
      <c r="E435" s="132"/>
      <c r="F435" s="92"/>
      <c r="H435" s="129"/>
    </row>
    <row r="436" spans="2:8" s="128" customFormat="1" x14ac:dyDescent="0.25">
      <c r="B436" s="130"/>
      <c r="C436" s="131"/>
      <c r="D436" s="131"/>
      <c r="E436" s="132"/>
      <c r="F436" s="92"/>
      <c r="H436" s="129"/>
    </row>
    <row r="437" spans="2:8" s="128" customFormat="1" x14ac:dyDescent="0.25">
      <c r="B437" s="130"/>
      <c r="C437" s="131"/>
      <c r="D437" s="131"/>
      <c r="E437" s="132"/>
      <c r="F437" s="92"/>
      <c r="H437" s="129"/>
    </row>
    <row r="438" spans="2:8" s="128" customFormat="1" x14ac:dyDescent="0.25">
      <c r="B438" s="130"/>
      <c r="C438" s="131"/>
      <c r="D438" s="131"/>
      <c r="E438" s="132"/>
      <c r="F438" s="92"/>
      <c r="H438" s="129"/>
    </row>
    <row r="439" spans="2:8" s="128" customFormat="1" x14ac:dyDescent="0.25">
      <c r="B439" s="130"/>
      <c r="C439" s="131"/>
      <c r="D439" s="131"/>
      <c r="E439" s="132"/>
      <c r="F439" s="92"/>
      <c r="H439" s="129"/>
    </row>
    <row r="440" spans="2:8" s="128" customFormat="1" x14ac:dyDescent="0.25">
      <c r="B440" s="130"/>
      <c r="C440" s="131"/>
      <c r="D440" s="131"/>
      <c r="E440" s="132"/>
      <c r="F440" s="92"/>
      <c r="H440" s="129"/>
    </row>
    <row r="441" spans="2:8" s="128" customFormat="1" x14ac:dyDescent="0.25">
      <c r="B441" s="130"/>
      <c r="C441" s="131"/>
      <c r="D441" s="131"/>
      <c r="E441" s="132"/>
      <c r="F441" s="92"/>
      <c r="H441" s="129"/>
    </row>
    <row r="442" spans="2:8" s="128" customFormat="1" x14ac:dyDescent="0.25">
      <c r="B442" s="130"/>
      <c r="C442" s="131"/>
      <c r="D442" s="131"/>
      <c r="E442" s="132"/>
      <c r="F442" s="92"/>
      <c r="H442" s="129"/>
    </row>
    <row r="443" spans="2:8" s="128" customFormat="1" x14ac:dyDescent="0.25">
      <c r="B443" s="130"/>
      <c r="C443" s="131"/>
      <c r="D443" s="131"/>
      <c r="E443" s="132"/>
      <c r="F443" s="92"/>
      <c r="H443" s="129"/>
    </row>
    <row r="444" spans="2:8" s="128" customFormat="1" x14ac:dyDescent="0.25">
      <c r="B444" s="130"/>
      <c r="C444" s="131"/>
      <c r="D444" s="131"/>
      <c r="E444" s="132"/>
      <c r="F444" s="92"/>
      <c r="H444" s="129"/>
    </row>
    <row r="445" spans="2:8" s="128" customFormat="1" x14ac:dyDescent="0.25">
      <c r="B445" s="130"/>
      <c r="C445" s="131"/>
      <c r="D445" s="131"/>
      <c r="E445" s="132"/>
      <c r="F445" s="92"/>
      <c r="H445" s="129"/>
    </row>
    <row r="446" spans="2:8" s="128" customFormat="1" x14ac:dyDescent="0.25">
      <c r="B446" s="130"/>
      <c r="C446" s="131"/>
      <c r="D446" s="131"/>
      <c r="E446" s="132"/>
      <c r="F446" s="92"/>
      <c r="H446" s="129"/>
    </row>
    <row r="447" spans="2:8" s="128" customFormat="1" x14ac:dyDescent="0.25">
      <c r="B447" s="130"/>
      <c r="C447" s="131"/>
      <c r="D447" s="131"/>
      <c r="E447" s="132"/>
      <c r="F447" s="92"/>
      <c r="H447" s="129"/>
    </row>
    <row r="448" spans="2:8" s="128" customFormat="1" x14ac:dyDescent="0.25">
      <c r="B448" s="130"/>
      <c r="C448" s="131"/>
      <c r="D448" s="131"/>
      <c r="E448" s="132"/>
      <c r="F448" s="92"/>
      <c r="H448" s="129"/>
    </row>
    <row r="449" spans="2:8" s="128" customFormat="1" x14ac:dyDescent="0.25">
      <c r="B449" s="130"/>
      <c r="C449" s="131"/>
      <c r="D449" s="131"/>
      <c r="E449" s="132"/>
      <c r="F449" s="92"/>
      <c r="H449" s="129"/>
    </row>
    <row r="450" spans="2:8" s="128" customFormat="1" x14ac:dyDescent="0.25">
      <c r="B450" s="130"/>
      <c r="C450" s="131"/>
      <c r="D450" s="131"/>
      <c r="E450" s="132"/>
      <c r="F450" s="92"/>
      <c r="H450" s="129"/>
    </row>
    <row r="451" spans="2:8" s="128" customFormat="1" x14ac:dyDescent="0.25">
      <c r="B451" s="130"/>
      <c r="C451" s="131"/>
      <c r="D451" s="131"/>
      <c r="E451" s="132"/>
      <c r="F451" s="92"/>
      <c r="H451" s="129"/>
    </row>
    <row r="452" spans="2:8" s="128" customFormat="1" x14ac:dyDescent="0.25">
      <c r="B452" s="130"/>
      <c r="C452" s="131"/>
      <c r="D452" s="131"/>
      <c r="E452" s="132"/>
      <c r="F452" s="92"/>
      <c r="H452" s="129"/>
    </row>
    <row r="453" spans="2:8" s="128" customFormat="1" x14ac:dyDescent="0.25">
      <c r="B453" s="130"/>
      <c r="C453" s="131"/>
      <c r="D453" s="131"/>
      <c r="E453" s="132"/>
      <c r="F453" s="92"/>
      <c r="H453" s="129"/>
    </row>
    <row r="454" spans="2:8" s="128" customFormat="1" x14ac:dyDescent="0.25">
      <c r="B454" s="130"/>
      <c r="C454" s="131"/>
      <c r="D454" s="131"/>
      <c r="E454" s="132"/>
      <c r="F454" s="92"/>
      <c r="H454" s="129"/>
    </row>
    <row r="455" spans="2:8" s="128" customFormat="1" x14ac:dyDescent="0.25">
      <c r="B455" s="130"/>
      <c r="C455" s="131"/>
      <c r="D455" s="131"/>
      <c r="E455" s="132"/>
      <c r="F455" s="92"/>
      <c r="H455" s="129"/>
    </row>
    <row r="456" spans="2:8" s="128" customFormat="1" x14ac:dyDescent="0.25">
      <c r="B456" s="130"/>
      <c r="C456" s="131"/>
      <c r="D456" s="131"/>
      <c r="E456" s="132"/>
      <c r="F456" s="92"/>
      <c r="H456" s="129"/>
    </row>
    <row r="457" spans="2:8" s="128" customFormat="1" x14ac:dyDescent="0.25">
      <c r="B457" s="130"/>
      <c r="C457" s="131"/>
      <c r="D457" s="131"/>
      <c r="E457" s="132"/>
      <c r="F457" s="92"/>
      <c r="H457" s="129"/>
    </row>
    <row r="458" spans="2:8" s="128" customFormat="1" x14ac:dyDescent="0.25">
      <c r="B458" s="130"/>
      <c r="C458" s="131"/>
      <c r="D458" s="131"/>
      <c r="E458" s="132"/>
      <c r="F458" s="92"/>
      <c r="H458" s="129"/>
    </row>
    <row r="459" spans="2:8" s="128" customFormat="1" x14ac:dyDescent="0.25">
      <c r="B459" s="130"/>
      <c r="C459" s="131"/>
      <c r="D459" s="131"/>
      <c r="E459" s="132"/>
      <c r="F459" s="92"/>
      <c r="H459" s="129"/>
    </row>
    <row r="460" spans="2:8" s="128" customFormat="1" x14ac:dyDescent="0.25">
      <c r="B460" s="130"/>
      <c r="C460" s="131"/>
      <c r="D460" s="131"/>
      <c r="E460" s="132"/>
      <c r="F460" s="92"/>
      <c r="H460" s="129"/>
    </row>
    <row r="461" spans="2:8" s="128" customFormat="1" x14ac:dyDescent="0.25">
      <c r="B461" s="130"/>
      <c r="C461" s="131"/>
      <c r="D461" s="131"/>
      <c r="E461" s="132"/>
      <c r="F461" s="92"/>
      <c r="H461" s="129"/>
    </row>
    <row r="462" spans="2:8" s="128" customFormat="1" x14ac:dyDescent="0.25">
      <c r="B462" s="130"/>
      <c r="C462" s="131"/>
      <c r="D462" s="131"/>
      <c r="E462" s="132"/>
      <c r="F462" s="92"/>
      <c r="H462" s="129"/>
    </row>
    <row r="463" spans="2:8" s="128" customFormat="1" x14ac:dyDescent="0.25">
      <c r="B463" s="130"/>
      <c r="C463" s="131"/>
      <c r="D463" s="131"/>
      <c r="E463" s="132"/>
      <c r="F463" s="92"/>
      <c r="H463" s="129"/>
    </row>
    <row r="464" spans="2:8" s="128" customFormat="1" x14ac:dyDescent="0.25">
      <c r="B464" s="130"/>
      <c r="C464" s="131"/>
      <c r="D464" s="131"/>
      <c r="E464" s="132"/>
      <c r="F464" s="92"/>
      <c r="H464" s="129"/>
    </row>
    <row r="465" spans="2:8" s="128" customFormat="1" x14ac:dyDescent="0.25">
      <c r="B465" s="130"/>
      <c r="C465" s="131"/>
      <c r="D465" s="131"/>
      <c r="E465" s="132"/>
      <c r="F465" s="92"/>
      <c r="H465" s="129"/>
    </row>
    <row r="466" spans="2:8" s="128" customFormat="1" x14ac:dyDescent="0.25">
      <c r="B466" s="130"/>
      <c r="C466" s="131"/>
      <c r="D466" s="131"/>
      <c r="E466" s="132"/>
      <c r="F466" s="92"/>
      <c r="H466" s="129"/>
    </row>
    <row r="467" spans="2:8" s="128" customFormat="1" x14ac:dyDescent="0.25">
      <c r="B467" s="130"/>
      <c r="C467" s="131"/>
      <c r="D467" s="131"/>
      <c r="E467" s="132"/>
      <c r="F467" s="92"/>
      <c r="H467" s="129"/>
    </row>
    <row r="468" spans="2:8" s="128" customFormat="1" x14ac:dyDescent="0.25">
      <c r="B468" s="130"/>
      <c r="C468" s="131"/>
      <c r="D468" s="131"/>
      <c r="E468" s="132"/>
      <c r="F468" s="92"/>
      <c r="H468" s="129"/>
    </row>
    <row r="469" spans="2:8" s="128" customFormat="1" x14ac:dyDescent="0.25">
      <c r="B469" s="130"/>
      <c r="C469" s="131"/>
      <c r="D469" s="131"/>
      <c r="E469" s="132"/>
      <c r="F469" s="92"/>
      <c r="H469" s="129"/>
    </row>
    <row r="470" spans="2:8" s="128" customFormat="1" x14ac:dyDescent="0.25">
      <c r="B470" s="130"/>
      <c r="C470" s="131"/>
      <c r="D470" s="131"/>
      <c r="E470" s="132"/>
      <c r="F470" s="92"/>
      <c r="H470" s="129"/>
    </row>
    <row r="471" spans="2:8" s="128" customFormat="1" x14ac:dyDescent="0.25">
      <c r="B471" s="130"/>
      <c r="C471" s="131"/>
      <c r="D471" s="131"/>
      <c r="E471" s="132"/>
      <c r="F471" s="92"/>
      <c r="H471" s="129"/>
    </row>
    <row r="472" spans="2:8" s="128" customFormat="1" x14ac:dyDescent="0.25">
      <c r="B472" s="130"/>
      <c r="C472" s="131"/>
      <c r="D472" s="131"/>
      <c r="E472" s="132"/>
      <c r="F472" s="92"/>
      <c r="H472" s="129"/>
    </row>
    <row r="473" spans="2:8" s="128" customFormat="1" x14ac:dyDescent="0.25">
      <c r="B473" s="130"/>
      <c r="C473" s="131"/>
      <c r="D473" s="131"/>
      <c r="E473" s="132"/>
      <c r="F473" s="92"/>
      <c r="H473" s="129"/>
    </row>
    <row r="474" spans="2:8" s="128" customFormat="1" x14ac:dyDescent="0.25">
      <c r="B474" s="130"/>
      <c r="C474" s="131"/>
      <c r="D474" s="131"/>
      <c r="E474" s="132"/>
      <c r="F474" s="92"/>
      <c r="H474" s="129"/>
    </row>
    <row r="475" spans="2:8" s="128" customFormat="1" x14ac:dyDescent="0.25">
      <c r="B475" s="130"/>
      <c r="C475" s="131"/>
      <c r="D475" s="131"/>
      <c r="E475" s="132"/>
      <c r="F475" s="92"/>
      <c r="H475" s="129"/>
    </row>
    <row r="476" spans="2:8" s="128" customFormat="1" x14ac:dyDescent="0.25">
      <c r="B476" s="130"/>
      <c r="C476" s="131"/>
      <c r="D476" s="131"/>
      <c r="E476" s="132"/>
      <c r="F476" s="92"/>
      <c r="H476" s="129"/>
    </row>
    <row r="477" spans="2:8" s="128" customFormat="1" x14ac:dyDescent="0.25">
      <c r="B477" s="130"/>
      <c r="C477" s="131"/>
      <c r="D477" s="131"/>
      <c r="E477" s="132"/>
      <c r="F477" s="92"/>
      <c r="H477" s="129"/>
    </row>
    <row r="478" spans="2:8" s="128" customFormat="1" x14ac:dyDescent="0.25">
      <c r="B478" s="130"/>
      <c r="C478" s="131"/>
      <c r="D478" s="131"/>
      <c r="E478" s="132"/>
      <c r="F478" s="92"/>
      <c r="H478" s="129"/>
    </row>
    <row r="479" spans="2:8" s="128" customFormat="1" x14ac:dyDescent="0.25">
      <c r="B479" s="130"/>
      <c r="C479" s="131"/>
      <c r="D479" s="131"/>
      <c r="E479" s="132"/>
      <c r="F479" s="92"/>
      <c r="H479" s="129"/>
    </row>
    <row r="480" spans="2:8" s="128" customFormat="1" x14ac:dyDescent="0.25">
      <c r="B480" s="130"/>
      <c r="C480" s="131"/>
      <c r="D480" s="131"/>
      <c r="E480" s="132"/>
      <c r="F480" s="92"/>
      <c r="H480" s="129"/>
    </row>
    <row r="481" spans="2:8" s="128" customFormat="1" x14ac:dyDescent="0.25">
      <c r="B481" s="130"/>
      <c r="C481" s="131"/>
      <c r="D481" s="131"/>
      <c r="E481" s="132"/>
      <c r="F481" s="92"/>
      <c r="H481" s="129"/>
    </row>
    <row r="482" spans="2:8" s="128" customFormat="1" x14ac:dyDescent="0.25">
      <c r="B482" s="130"/>
      <c r="C482" s="131"/>
      <c r="D482" s="131"/>
      <c r="E482" s="132"/>
      <c r="F482" s="92"/>
      <c r="H482" s="129"/>
    </row>
    <row r="483" spans="2:8" s="128" customFormat="1" x14ac:dyDescent="0.25">
      <c r="B483" s="130"/>
      <c r="C483" s="131"/>
      <c r="D483" s="131"/>
      <c r="E483" s="132"/>
      <c r="F483" s="92"/>
      <c r="H483" s="129"/>
    </row>
    <row r="484" spans="2:8" s="128" customFormat="1" x14ac:dyDescent="0.25">
      <c r="B484" s="130"/>
      <c r="C484" s="131"/>
      <c r="D484" s="131"/>
      <c r="E484" s="132"/>
      <c r="F484" s="92"/>
      <c r="H484" s="129"/>
    </row>
    <row r="485" spans="2:8" s="128" customFormat="1" x14ac:dyDescent="0.25">
      <c r="B485" s="130"/>
      <c r="C485" s="131"/>
      <c r="D485" s="131"/>
      <c r="E485" s="132"/>
      <c r="F485" s="92"/>
      <c r="H485" s="129"/>
    </row>
    <row r="486" spans="2:8" s="128" customFormat="1" x14ac:dyDescent="0.25">
      <c r="B486" s="130"/>
      <c r="C486" s="131"/>
      <c r="D486" s="131"/>
      <c r="E486" s="132"/>
      <c r="F486" s="92"/>
      <c r="H486" s="129"/>
    </row>
    <row r="487" spans="2:8" s="128" customFormat="1" x14ac:dyDescent="0.25">
      <c r="B487" s="130"/>
      <c r="C487" s="131"/>
      <c r="D487" s="131"/>
      <c r="E487" s="132"/>
      <c r="F487" s="92"/>
      <c r="H487" s="129"/>
    </row>
    <row r="488" spans="2:8" s="128" customFormat="1" x14ac:dyDescent="0.25">
      <c r="B488" s="130"/>
      <c r="C488" s="131"/>
      <c r="D488" s="131"/>
      <c r="E488" s="132"/>
      <c r="F488" s="92"/>
      <c r="H488" s="129"/>
    </row>
    <row r="489" spans="2:8" s="128" customFormat="1" x14ac:dyDescent="0.25">
      <c r="B489" s="130"/>
      <c r="C489" s="131"/>
      <c r="D489" s="131"/>
      <c r="E489" s="132"/>
      <c r="F489" s="92"/>
      <c r="H489" s="129"/>
    </row>
    <row r="490" spans="2:8" s="128" customFormat="1" x14ac:dyDescent="0.25">
      <c r="B490" s="130"/>
      <c r="C490" s="131"/>
      <c r="D490" s="131"/>
      <c r="E490" s="132"/>
      <c r="F490" s="92"/>
      <c r="H490" s="129"/>
    </row>
    <row r="491" spans="2:8" s="128" customFormat="1" x14ac:dyDescent="0.25">
      <c r="B491" s="130"/>
      <c r="C491" s="131"/>
      <c r="D491" s="131"/>
      <c r="E491" s="132"/>
      <c r="F491" s="92"/>
      <c r="H491" s="129"/>
    </row>
    <row r="492" spans="2:8" x14ac:dyDescent="0.25">
      <c r="F492" s="92"/>
      <c r="G492" s="122"/>
      <c r="H492" s="123"/>
    </row>
    <row r="493" spans="2:8" x14ac:dyDescent="0.25">
      <c r="F493" s="92"/>
    </row>
    <row r="494" spans="2:8" x14ac:dyDescent="0.25">
      <c r="F494" s="92"/>
    </row>
    <row r="495" spans="2:8" x14ac:dyDescent="0.25">
      <c r="F495" s="92"/>
    </row>
    <row r="496" spans="2:8" x14ac:dyDescent="0.25">
      <c r="F496" s="92"/>
    </row>
    <row r="497" spans="6:6" x14ac:dyDescent="0.25">
      <c r="F497" s="92"/>
    </row>
    <row r="498" spans="6:6" x14ac:dyDescent="0.25">
      <c r="F498" s="92"/>
    </row>
    <row r="499" spans="6:6" x14ac:dyDescent="0.25">
      <c r="F499" s="92"/>
    </row>
    <row r="500" spans="6:6" x14ac:dyDescent="0.25">
      <c r="F500" s="92"/>
    </row>
    <row r="501" spans="6:6" x14ac:dyDescent="0.25">
      <c r="F501" s="92"/>
    </row>
    <row r="502" spans="6:6" x14ac:dyDescent="0.25">
      <c r="F502" s="92"/>
    </row>
    <row r="503" spans="6:6" x14ac:dyDescent="0.25">
      <c r="F503" s="92"/>
    </row>
    <row r="504" spans="6:6" x14ac:dyDescent="0.25">
      <c r="F504" s="92"/>
    </row>
    <row r="505" spans="6:6" x14ac:dyDescent="0.25">
      <c r="F505" s="92"/>
    </row>
    <row r="506" spans="6:6" x14ac:dyDescent="0.25">
      <c r="F506" s="92"/>
    </row>
    <row r="507" spans="6:6" x14ac:dyDescent="0.25">
      <c r="F507" s="92"/>
    </row>
    <row r="508" spans="6:6" x14ac:dyDescent="0.25">
      <c r="F508" s="92"/>
    </row>
    <row r="509" spans="6:6" x14ac:dyDescent="0.25">
      <c r="F509" s="92"/>
    </row>
    <row r="510" spans="6:6" x14ac:dyDescent="0.25">
      <c r="F510" s="92"/>
    </row>
    <row r="511" spans="6:6" x14ac:dyDescent="0.25">
      <c r="F511" s="92"/>
    </row>
    <row r="512" spans="6:6" x14ac:dyDescent="0.25">
      <c r="F512" s="92"/>
    </row>
    <row r="513" spans="6:6" x14ac:dyDescent="0.25">
      <c r="F513" s="92"/>
    </row>
    <row r="514" spans="6:6" x14ac:dyDescent="0.25">
      <c r="F514" s="92"/>
    </row>
    <row r="515" spans="6:6" x14ac:dyDescent="0.25">
      <c r="F515" s="92"/>
    </row>
    <row r="516" spans="6:6" x14ac:dyDescent="0.25">
      <c r="F516" s="92"/>
    </row>
    <row r="517" spans="6:6" x14ac:dyDescent="0.25">
      <c r="F517" s="92"/>
    </row>
    <row r="518" spans="6:6" x14ac:dyDescent="0.25">
      <c r="F518" s="92"/>
    </row>
    <row r="519" spans="6:6" x14ac:dyDescent="0.25">
      <c r="F519" s="92"/>
    </row>
    <row r="520" spans="6:6" x14ac:dyDescent="0.25">
      <c r="F520" s="92"/>
    </row>
    <row r="521" spans="6:6" x14ac:dyDescent="0.25">
      <c r="F521" s="92"/>
    </row>
    <row r="522" spans="6:6" x14ac:dyDescent="0.25">
      <c r="F522" s="92"/>
    </row>
    <row r="523" spans="6:6" x14ac:dyDescent="0.25">
      <c r="F523" s="92"/>
    </row>
    <row r="524" spans="6:6" x14ac:dyDescent="0.25">
      <c r="F524" s="92"/>
    </row>
    <row r="525" spans="6:6" x14ac:dyDescent="0.25">
      <c r="F525" s="92"/>
    </row>
    <row r="526" spans="6:6" x14ac:dyDescent="0.25">
      <c r="F526" s="92"/>
    </row>
    <row r="527" spans="6:6" x14ac:dyDescent="0.25">
      <c r="F527" s="92"/>
    </row>
    <row r="528" spans="6:6" x14ac:dyDescent="0.25">
      <c r="F528" s="92"/>
    </row>
    <row r="529" spans="6:6" x14ac:dyDescent="0.25">
      <c r="F529" s="92"/>
    </row>
    <row r="530" spans="6:6" x14ac:dyDescent="0.25">
      <c r="F530" s="92"/>
    </row>
    <row r="531" spans="6:6" x14ac:dyDescent="0.25">
      <c r="F531" s="92"/>
    </row>
    <row r="532" spans="6:6" x14ac:dyDescent="0.25">
      <c r="F532" s="92"/>
    </row>
    <row r="533" spans="6:6" x14ac:dyDescent="0.25">
      <c r="F533" s="92"/>
    </row>
    <row r="534" spans="6:6" x14ac:dyDescent="0.25">
      <c r="F534" s="92"/>
    </row>
    <row r="535" spans="6:6" x14ac:dyDescent="0.25">
      <c r="F535" s="92"/>
    </row>
    <row r="536" spans="6:6" x14ac:dyDescent="0.25">
      <c r="F536" s="92"/>
    </row>
    <row r="537" spans="6:6" x14ac:dyDescent="0.25">
      <c r="F537" s="92"/>
    </row>
    <row r="538" spans="6:6" x14ac:dyDescent="0.25">
      <c r="F538" s="92"/>
    </row>
    <row r="539" spans="6:6" x14ac:dyDescent="0.25">
      <c r="F539" s="92"/>
    </row>
    <row r="540" spans="6:6" x14ac:dyDescent="0.25">
      <c r="F540" s="92"/>
    </row>
    <row r="541" spans="6:6" x14ac:dyDescent="0.25">
      <c r="F541" s="92"/>
    </row>
    <row r="542" spans="6:6" x14ac:dyDescent="0.25">
      <c r="F542" s="92"/>
    </row>
    <row r="543" spans="6:6" x14ac:dyDescent="0.25">
      <c r="F543" s="92"/>
    </row>
    <row r="544" spans="6:6" x14ac:dyDescent="0.25">
      <c r="F544" s="92"/>
    </row>
    <row r="545" spans="6:6" x14ac:dyDescent="0.25">
      <c r="F545" s="92"/>
    </row>
    <row r="546" spans="6:6" x14ac:dyDescent="0.25">
      <c r="F546" s="92"/>
    </row>
    <row r="547" spans="6:6" x14ac:dyDescent="0.25">
      <c r="F547" s="92"/>
    </row>
    <row r="548" spans="6:6" x14ac:dyDescent="0.25">
      <c r="F548" s="92"/>
    </row>
    <row r="549" spans="6:6" x14ac:dyDescent="0.25">
      <c r="F549" s="92"/>
    </row>
    <row r="550" spans="6:6" x14ac:dyDescent="0.25">
      <c r="F550" s="92"/>
    </row>
    <row r="551" spans="6:6" x14ac:dyDescent="0.25">
      <c r="F551" s="92"/>
    </row>
    <row r="552" spans="6:6" x14ac:dyDescent="0.25">
      <c r="F552" s="92"/>
    </row>
    <row r="553" spans="6:6" x14ac:dyDescent="0.25">
      <c r="F553" s="92"/>
    </row>
    <row r="554" spans="6:6" x14ac:dyDescent="0.25">
      <c r="F554" s="92"/>
    </row>
    <row r="555" spans="6:6" x14ac:dyDescent="0.25">
      <c r="F555" s="92"/>
    </row>
    <row r="556" spans="6:6" x14ac:dyDescent="0.25">
      <c r="F556" s="92"/>
    </row>
    <row r="557" spans="6:6" x14ac:dyDescent="0.25">
      <c r="F557" s="92"/>
    </row>
    <row r="558" spans="6:6" x14ac:dyDescent="0.25">
      <c r="F558" s="92"/>
    </row>
    <row r="559" spans="6:6" x14ac:dyDescent="0.25">
      <c r="F559" s="92"/>
    </row>
    <row r="560" spans="6:6" x14ac:dyDescent="0.25">
      <c r="F560" s="92"/>
    </row>
    <row r="561" spans="6:6" x14ac:dyDescent="0.25">
      <c r="F561" s="92"/>
    </row>
    <row r="562" spans="6:6" x14ac:dyDescent="0.25">
      <c r="F562" s="92"/>
    </row>
    <row r="563" spans="6:6" x14ac:dyDescent="0.25">
      <c r="F563" s="92"/>
    </row>
    <row r="564" spans="6:6" x14ac:dyDescent="0.25">
      <c r="F564" s="92"/>
    </row>
    <row r="565" spans="6:6" x14ac:dyDescent="0.25">
      <c r="F565" s="92"/>
    </row>
    <row r="566" spans="6:6" x14ac:dyDescent="0.25">
      <c r="F566" s="92"/>
    </row>
    <row r="567" spans="6:6" x14ac:dyDescent="0.25">
      <c r="F567" s="92"/>
    </row>
    <row r="568" spans="6:6" x14ac:dyDescent="0.25">
      <c r="F568" s="92"/>
    </row>
    <row r="569" spans="6:6" x14ac:dyDescent="0.25">
      <c r="F569" s="92"/>
    </row>
    <row r="570" spans="6:6" x14ac:dyDescent="0.25">
      <c r="F570" s="92"/>
    </row>
    <row r="571" spans="6:6" x14ac:dyDescent="0.25">
      <c r="F571" s="92"/>
    </row>
    <row r="572" spans="6:6" x14ac:dyDescent="0.25">
      <c r="F572" s="92"/>
    </row>
    <row r="573" spans="6:6" x14ac:dyDescent="0.25">
      <c r="F573" s="92"/>
    </row>
    <row r="574" spans="6:6" x14ac:dyDescent="0.25">
      <c r="F574" s="92"/>
    </row>
    <row r="575" spans="6:6" x14ac:dyDescent="0.25">
      <c r="F575" s="92"/>
    </row>
    <row r="576" spans="6:6" x14ac:dyDescent="0.25">
      <c r="F576" s="92"/>
    </row>
    <row r="577" spans="6:6" x14ac:dyDescent="0.25">
      <c r="F577" s="92"/>
    </row>
    <row r="578" spans="6:6" x14ac:dyDescent="0.25">
      <c r="F578" s="92"/>
    </row>
    <row r="579" spans="6:6" x14ac:dyDescent="0.25">
      <c r="F579" s="92"/>
    </row>
    <row r="580" spans="6:6" x14ac:dyDescent="0.25">
      <c r="F580" s="92"/>
    </row>
    <row r="581" spans="6:6" x14ac:dyDescent="0.25">
      <c r="F581" s="92"/>
    </row>
    <row r="582" spans="6:6" x14ac:dyDescent="0.25">
      <c r="F582" s="92"/>
    </row>
    <row r="583" spans="6:6" x14ac:dyDescent="0.25">
      <c r="F583" s="92"/>
    </row>
    <row r="584" spans="6:6" x14ac:dyDescent="0.25">
      <c r="F584" s="92"/>
    </row>
    <row r="585" spans="6:6" x14ac:dyDescent="0.25">
      <c r="F585" s="92"/>
    </row>
    <row r="586" spans="6:6" x14ac:dyDescent="0.25">
      <c r="F586" s="92"/>
    </row>
    <row r="587" spans="6:6" x14ac:dyDescent="0.25">
      <c r="F587" s="92"/>
    </row>
    <row r="588" spans="6:6" x14ac:dyDescent="0.25">
      <c r="F588" s="92"/>
    </row>
    <row r="589" spans="6:6" x14ac:dyDescent="0.25">
      <c r="F589" s="92"/>
    </row>
    <row r="590" spans="6:6" x14ac:dyDescent="0.25">
      <c r="F590" s="92"/>
    </row>
    <row r="591" spans="6:6" x14ac:dyDescent="0.25">
      <c r="F591" s="92"/>
    </row>
    <row r="592" spans="6:6" x14ac:dyDescent="0.25">
      <c r="F592" s="92"/>
    </row>
    <row r="593" spans="6:6" x14ac:dyDescent="0.25">
      <c r="F593" s="92"/>
    </row>
    <row r="594" spans="6:6" x14ac:dyDescent="0.25">
      <c r="F594" s="92"/>
    </row>
    <row r="595" spans="6:6" x14ac:dyDescent="0.25">
      <c r="F595" s="92"/>
    </row>
    <row r="596" spans="6:6" x14ac:dyDescent="0.25">
      <c r="F596" s="92"/>
    </row>
    <row r="597" spans="6:6" x14ac:dyDescent="0.25">
      <c r="F597" s="92"/>
    </row>
    <row r="598" spans="6:6" x14ac:dyDescent="0.25">
      <c r="F598" s="92"/>
    </row>
    <row r="599" spans="6:6" x14ac:dyDescent="0.25">
      <c r="F599" s="92"/>
    </row>
    <row r="600" spans="6:6" x14ac:dyDescent="0.25">
      <c r="F600" s="92"/>
    </row>
    <row r="601" spans="6:6" x14ac:dyDescent="0.25">
      <c r="F601" s="92"/>
    </row>
    <row r="602" spans="6:6" x14ac:dyDescent="0.25">
      <c r="F602" s="92"/>
    </row>
    <row r="603" spans="6:6" x14ac:dyDescent="0.25">
      <c r="F603" s="92"/>
    </row>
    <row r="604" spans="6:6" x14ac:dyDescent="0.25">
      <c r="F604" s="92"/>
    </row>
    <row r="605" spans="6:6" x14ac:dyDescent="0.25">
      <c r="F605" s="92"/>
    </row>
    <row r="606" spans="6:6" x14ac:dyDescent="0.25">
      <c r="F606" s="92"/>
    </row>
    <row r="607" spans="6:6" x14ac:dyDescent="0.25">
      <c r="F607" s="92"/>
    </row>
    <row r="608" spans="6:6" x14ac:dyDescent="0.25">
      <c r="F608" s="92"/>
    </row>
    <row r="609" spans="6:6" x14ac:dyDescent="0.25">
      <c r="F609" s="92"/>
    </row>
    <row r="610" spans="6:6" x14ac:dyDescent="0.25">
      <c r="F610" s="92"/>
    </row>
    <row r="611" spans="6:6" x14ac:dyDescent="0.25">
      <c r="F611" s="92"/>
    </row>
    <row r="612" spans="6:6" x14ac:dyDescent="0.25">
      <c r="F612" s="92"/>
    </row>
    <row r="613" spans="6:6" x14ac:dyDescent="0.25">
      <c r="F613" s="92"/>
    </row>
    <row r="614" spans="6:6" x14ac:dyDescent="0.25">
      <c r="F614" s="92"/>
    </row>
    <row r="615" spans="6:6" x14ac:dyDescent="0.25">
      <c r="F615" s="92"/>
    </row>
    <row r="616" spans="6:6" x14ac:dyDescent="0.25">
      <c r="F616" s="92"/>
    </row>
    <row r="617" spans="6:6" x14ac:dyDescent="0.25">
      <c r="F617" s="92"/>
    </row>
    <row r="618" spans="6:6" x14ac:dyDescent="0.25">
      <c r="F618" s="92"/>
    </row>
    <row r="619" spans="6:6" x14ac:dyDescent="0.25">
      <c r="F619" s="92"/>
    </row>
    <row r="620" spans="6:6" x14ac:dyDescent="0.25">
      <c r="F620" s="92"/>
    </row>
    <row r="621" spans="6:6" x14ac:dyDescent="0.25">
      <c r="F621" s="92"/>
    </row>
    <row r="622" spans="6:6" x14ac:dyDescent="0.25">
      <c r="F622" s="92"/>
    </row>
    <row r="623" spans="6:6" x14ac:dyDescent="0.25">
      <c r="F623" s="92"/>
    </row>
    <row r="624" spans="6:6" x14ac:dyDescent="0.25">
      <c r="F624" s="92"/>
    </row>
    <row r="625" spans="6:6" x14ac:dyDescent="0.25">
      <c r="F625" s="92"/>
    </row>
    <row r="626" spans="6:6" x14ac:dyDescent="0.25">
      <c r="F626" s="92"/>
    </row>
    <row r="627" spans="6:6" x14ac:dyDescent="0.25">
      <c r="F627" s="92"/>
    </row>
    <row r="628" spans="6:6" x14ac:dyDescent="0.25">
      <c r="F628" s="92"/>
    </row>
    <row r="629" spans="6:6" x14ac:dyDescent="0.25">
      <c r="F629" s="92"/>
    </row>
    <row r="630" spans="6:6" x14ac:dyDescent="0.25">
      <c r="F630" s="92"/>
    </row>
    <row r="631" spans="6:6" x14ac:dyDescent="0.25">
      <c r="F631" s="92"/>
    </row>
    <row r="632" spans="6:6" x14ac:dyDescent="0.25">
      <c r="F632" s="92"/>
    </row>
    <row r="633" spans="6:6" x14ac:dyDescent="0.25">
      <c r="F633" s="92"/>
    </row>
    <row r="634" spans="6:6" x14ac:dyDescent="0.25">
      <c r="F634" s="92"/>
    </row>
    <row r="635" spans="6:6" x14ac:dyDescent="0.25">
      <c r="F635" s="92"/>
    </row>
    <row r="636" spans="6:6" x14ac:dyDescent="0.25">
      <c r="F636" s="92"/>
    </row>
    <row r="637" spans="6:6" x14ac:dyDescent="0.25">
      <c r="F637" s="92"/>
    </row>
    <row r="638" spans="6:6" x14ac:dyDescent="0.25">
      <c r="F638" s="92"/>
    </row>
    <row r="639" spans="6:6" x14ac:dyDescent="0.25">
      <c r="F639" s="92"/>
    </row>
    <row r="640" spans="6:6" x14ac:dyDescent="0.25">
      <c r="F640" s="92"/>
    </row>
    <row r="641" spans="6:6" x14ac:dyDescent="0.25">
      <c r="F641" s="92"/>
    </row>
    <row r="642" spans="6:6" x14ac:dyDescent="0.25">
      <c r="F642" s="92"/>
    </row>
    <row r="643" spans="6:6" x14ac:dyDescent="0.25">
      <c r="F643" s="92"/>
    </row>
    <row r="644" spans="6:6" x14ac:dyDescent="0.25">
      <c r="F644" s="92"/>
    </row>
    <row r="645" spans="6:6" x14ac:dyDescent="0.25">
      <c r="F645" s="92"/>
    </row>
    <row r="646" spans="6:6" x14ac:dyDescent="0.25">
      <c r="F646" s="92"/>
    </row>
    <row r="647" spans="6:6" x14ac:dyDescent="0.25">
      <c r="F647" s="92"/>
    </row>
    <row r="648" spans="6:6" x14ac:dyDescent="0.25">
      <c r="F648" s="92"/>
    </row>
    <row r="649" spans="6:6" x14ac:dyDescent="0.25">
      <c r="F649" s="92"/>
    </row>
    <row r="650" spans="6:6" x14ac:dyDescent="0.25">
      <c r="F650" s="92"/>
    </row>
    <row r="651" spans="6:6" x14ac:dyDescent="0.25">
      <c r="F651" s="92"/>
    </row>
    <row r="652" spans="6:6" x14ac:dyDescent="0.25">
      <c r="F652" s="92"/>
    </row>
    <row r="653" spans="6:6" x14ac:dyDescent="0.25">
      <c r="F653" s="92"/>
    </row>
    <row r="654" spans="6:6" x14ac:dyDescent="0.25">
      <c r="F654" s="92"/>
    </row>
    <row r="655" spans="6:6" x14ac:dyDescent="0.25">
      <c r="F655" s="92"/>
    </row>
    <row r="656" spans="6:6" x14ac:dyDescent="0.25">
      <c r="F656" s="92"/>
    </row>
    <row r="657" spans="6:6" x14ac:dyDescent="0.25">
      <c r="F657" s="92"/>
    </row>
    <row r="658" spans="6:6" x14ac:dyDescent="0.25">
      <c r="F658" s="92"/>
    </row>
    <row r="659" spans="6:6" x14ac:dyDescent="0.25">
      <c r="F659" s="92"/>
    </row>
    <row r="660" spans="6:6" x14ac:dyDescent="0.25">
      <c r="F660" s="92"/>
    </row>
    <row r="661" spans="6:6" x14ac:dyDescent="0.25">
      <c r="F661" s="92"/>
    </row>
    <row r="662" spans="6:6" x14ac:dyDescent="0.25">
      <c r="F662" s="92"/>
    </row>
    <row r="663" spans="6:6" x14ac:dyDescent="0.25">
      <c r="F663" s="92"/>
    </row>
    <row r="664" spans="6:6" x14ac:dyDescent="0.25">
      <c r="F664" s="92"/>
    </row>
    <row r="665" spans="6:6" x14ac:dyDescent="0.25">
      <c r="F665" s="92"/>
    </row>
    <row r="666" spans="6:6" x14ac:dyDescent="0.25">
      <c r="F666" s="92"/>
    </row>
    <row r="667" spans="6:6" x14ac:dyDescent="0.25">
      <c r="F667" s="92"/>
    </row>
    <row r="668" spans="6:6" x14ac:dyDescent="0.25">
      <c r="F668" s="92"/>
    </row>
    <row r="669" spans="6:6" x14ac:dyDescent="0.25">
      <c r="F669" s="92"/>
    </row>
    <row r="670" spans="6:6" x14ac:dyDescent="0.25">
      <c r="F670" s="92"/>
    </row>
    <row r="671" spans="6:6" x14ac:dyDescent="0.25">
      <c r="F671" s="92"/>
    </row>
    <row r="672" spans="6:6" x14ac:dyDescent="0.25">
      <c r="F672" s="92"/>
    </row>
    <row r="673" spans="6:6" x14ac:dyDescent="0.25">
      <c r="F673" s="92"/>
    </row>
    <row r="674" spans="6:6" x14ac:dyDescent="0.25">
      <c r="F674" s="92"/>
    </row>
    <row r="675" spans="6:6" x14ac:dyDescent="0.25">
      <c r="F675" s="92"/>
    </row>
    <row r="676" spans="6:6" x14ac:dyDescent="0.25">
      <c r="F676" s="92"/>
    </row>
    <row r="677" spans="6:6" x14ac:dyDescent="0.25">
      <c r="F677" s="92"/>
    </row>
    <row r="678" spans="6:6" x14ac:dyDescent="0.25">
      <c r="F678" s="92"/>
    </row>
    <row r="679" spans="6:6" x14ac:dyDescent="0.25">
      <c r="F679" s="92"/>
    </row>
    <row r="680" spans="6:6" x14ac:dyDescent="0.25">
      <c r="F680" s="92"/>
    </row>
    <row r="681" spans="6:6" x14ac:dyDescent="0.25">
      <c r="F681" s="92"/>
    </row>
    <row r="682" spans="6:6" x14ac:dyDescent="0.25">
      <c r="F682" s="92"/>
    </row>
    <row r="683" spans="6:6" x14ac:dyDescent="0.25">
      <c r="F683" s="92"/>
    </row>
    <row r="684" spans="6:6" x14ac:dyDescent="0.25">
      <c r="F684" s="92"/>
    </row>
    <row r="685" spans="6:6" x14ac:dyDescent="0.25">
      <c r="F685" s="92"/>
    </row>
    <row r="686" spans="6:6" x14ac:dyDescent="0.25">
      <c r="F686" s="92"/>
    </row>
    <row r="687" spans="6:6" x14ac:dyDescent="0.25">
      <c r="F687" s="92"/>
    </row>
    <row r="688" spans="6:6" x14ac:dyDescent="0.25">
      <c r="F688" s="92"/>
    </row>
    <row r="689" spans="6:6" x14ac:dyDescent="0.25">
      <c r="F689" s="92"/>
    </row>
    <row r="690" spans="6:6" x14ac:dyDescent="0.25">
      <c r="F690" s="92"/>
    </row>
    <row r="691" spans="6:6" x14ac:dyDescent="0.25">
      <c r="F691" s="92"/>
    </row>
    <row r="692" spans="6:6" x14ac:dyDescent="0.25">
      <c r="F692" s="92"/>
    </row>
    <row r="693" spans="6:6" x14ac:dyDescent="0.25">
      <c r="F693" s="92"/>
    </row>
    <row r="694" spans="6:6" x14ac:dyDescent="0.25">
      <c r="F694" s="92"/>
    </row>
    <row r="695" spans="6:6" x14ac:dyDescent="0.25">
      <c r="F695" s="92"/>
    </row>
    <row r="696" spans="6:6" x14ac:dyDescent="0.25">
      <c r="F696" s="92"/>
    </row>
    <row r="697" spans="6:6" x14ac:dyDescent="0.25">
      <c r="F697" s="92"/>
    </row>
    <row r="698" spans="6:6" x14ac:dyDescent="0.25">
      <c r="F698" s="92"/>
    </row>
    <row r="699" spans="6:6" x14ac:dyDescent="0.25">
      <c r="F699" s="92"/>
    </row>
    <row r="700" spans="6:6" x14ac:dyDescent="0.25">
      <c r="F700" s="92"/>
    </row>
    <row r="701" spans="6:6" x14ac:dyDescent="0.25">
      <c r="F701" s="92"/>
    </row>
    <row r="702" spans="6:6" x14ac:dyDescent="0.25">
      <c r="F702" s="92"/>
    </row>
    <row r="703" spans="6:6" x14ac:dyDescent="0.25">
      <c r="F703" s="92"/>
    </row>
    <row r="704" spans="6:6" x14ac:dyDescent="0.25">
      <c r="F704" s="92"/>
    </row>
    <row r="705" spans="6:6" x14ac:dyDescent="0.25">
      <c r="F705" s="92"/>
    </row>
    <row r="706" spans="6:6" x14ac:dyDescent="0.25">
      <c r="F706" s="92"/>
    </row>
    <row r="707" spans="6:6" x14ac:dyDescent="0.25">
      <c r="F707" s="92"/>
    </row>
    <row r="708" spans="6:6" x14ac:dyDescent="0.25">
      <c r="F708" s="92"/>
    </row>
    <row r="709" spans="6:6" x14ac:dyDescent="0.25">
      <c r="F709" s="92"/>
    </row>
    <row r="710" spans="6:6" x14ac:dyDescent="0.25">
      <c r="F710" s="92"/>
    </row>
    <row r="711" spans="6:6" x14ac:dyDescent="0.25">
      <c r="F711" s="92"/>
    </row>
    <row r="712" spans="6:6" x14ac:dyDescent="0.25">
      <c r="F712" s="92"/>
    </row>
    <row r="713" spans="6:6" x14ac:dyDescent="0.25">
      <c r="F713" s="92"/>
    </row>
    <row r="714" spans="6:6" x14ac:dyDescent="0.25">
      <c r="F714" s="92"/>
    </row>
    <row r="715" spans="6:6" x14ac:dyDescent="0.25">
      <c r="F715" s="92"/>
    </row>
    <row r="716" spans="6:6" x14ac:dyDescent="0.25">
      <c r="F716" s="92"/>
    </row>
    <row r="717" spans="6:6" x14ac:dyDescent="0.25">
      <c r="F717" s="92"/>
    </row>
    <row r="718" spans="6:6" x14ac:dyDescent="0.25">
      <c r="F718" s="92"/>
    </row>
    <row r="719" spans="6:6" x14ac:dyDescent="0.25">
      <c r="F719" s="92"/>
    </row>
    <row r="720" spans="6:6" x14ac:dyDescent="0.25">
      <c r="F720" s="92"/>
    </row>
    <row r="721" spans="6:6" x14ac:dyDescent="0.25">
      <c r="F721" s="92"/>
    </row>
    <row r="722" spans="6:6" x14ac:dyDescent="0.25">
      <c r="F722" s="92"/>
    </row>
    <row r="723" spans="6:6" x14ac:dyDescent="0.25">
      <c r="F723" s="92"/>
    </row>
    <row r="724" spans="6:6" x14ac:dyDescent="0.25">
      <c r="F724" s="92"/>
    </row>
    <row r="725" spans="6:6" x14ac:dyDescent="0.25">
      <c r="F725" s="92"/>
    </row>
    <row r="726" spans="6:6" x14ac:dyDescent="0.25">
      <c r="F726" s="92"/>
    </row>
    <row r="727" spans="6:6" x14ac:dyDescent="0.25">
      <c r="F727" s="92"/>
    </row>
    <row r="728" spans="6:6" x14ac:dyDescent="0.25">
      <c r="F728" s="92"/>
    </row>
    <row r="729" spans="6:6" x14ac:dyDescent="0.25">
      <c r="F729" s="92"/>
    </row>
    <row r="730" spans="6:6" x14ac:dyDescent="0.25">
      <c r="F730" s="92"/>
    </row>
    <row r="731" spans="6:6" x14ac:dyDescent="0.25">
      <c r="F731" s="92"/>
    </row>
    <row r="732" spans="6:6" x14ac:dyDescent="0.25">
      <c r="F732" s="92"/>
    </row>
    <row r="733" spans="6:6" x14ac:dyDescent="0.25">
      <c r="F733" s="92"/>
    </row>
    <row r="734" spans="6:6" x14ac:dyDescent="0.25">
      <c r="F734" s="92"/>
    </row>
    <row r="735" spans="6:6" x14ac:dyDescent="0.25">
      <c r="F735" s="92"/>
    </row>
    <row r="736" spans="6:6" x14ac:dyDescent="0.25">
      <c r="F736" s="92"/>
    </row>
    <row r="737" spans="6:6" x14ac:dyDescent="0.25">
      <c r="F737" s="92"/>
    </row>
    <row r="738" spans="6:6" x14ac:dyDescent="0.25">
      <c r="F738" s="92"/>
    </row>
    <row r="739" spans="6:6" x14ac:dyDescent="0.25">
      <c r="F739" s="92"/>
    </row>
    <row r="740" spans="6:6" x14ac:dyDescent="0.25">
      <c r="F740" s="92"/>
    </row>
    <row r="741" spans="6:6" x14ac:dyDescent="0.25">
      <c r="F741" s="92"/>
    </row>
    <row r="742" spans="6:6" x14ac:dyDescent="0.25">
      <c r="F742" s="92"/>
    </row>
    <row r="743" spans="6:6" x14ac:dyDescent="0.25">
      <c r="F743" s="92"/>
    </row>
    <row r="744" spans="6:6" x14ac:dyDescent="0.25">
      <c r="F744" s="92"/>
    </row>
    <row r="745" spans="6:6" x14ac:dyDescent="0.25">
      <c r="F745" s="92"/>
    </row>
    <row r="746" spans="6:6" x14ac:dyDescent="0.25">
      <c r="F746" s="92"/>
    </row>
    <row r="747" spans="6:6" x14ac:dyDescent="0.25">
      <c r="F747" s="92"/>
    </row>
    <row r="748" spans="6:6" x14ac:dyDescent="0.25">
      <c r="F748" s="92"/>
    </row>
    <row r="749" spans="6:6" x14ac:dyDescent="0.25">
      <c r="F749" s="92"/>
    </row>
    <row r="750" spans="6:6" x14ac:dyDescent="0.25">
      <c r="F750" s="92"/>
    </row>
    <row r="751" spans="6:6" x14ac:dyDescent="0.25">
      <c r="F751" s="92"/>
    </row>
    <row r="752" spans="6:6" x14ac:dyDescent="0.25">
      <c r="F752" s="92"/>
    </row>
    <row r="753" spans="6:6" x14ac:dyDescent="0.25">
      <c r="F753" s="92"/>
    </row>
    <row r="754" spans="6:6" x14ac:dyDescent="0.25">
      <c r="F754" s="92"/>
    </row>
    <row r="755" spans="6:6" x14ac:dyDescent="0.25">
      <c r="F755" s="92"/>
    </row>
    <row r="756" spans="6:6" x14ac:dyDescent="0.25">
      <c r="F756" s="92"/>
    </row>
    <row r="757" spans="6:6" x14ac:dyDescent="0.25">
      <c r="F757" s="92"/>
    </row>
    <row r="758" spans="6:6" x14ac:dyDescent="0.25">
      <c r="F758" s="92"/>
    </row>
    <row r="759" spans="6:6" x14ac:dyDescent="0.25">
      <c r="F759" s="92"/>
    </row>
    <row r="760" spans="6:6" x14ac:dyDescent="0.25">
      <c r="F760" s="92"/>
    </row>
    <row r="761" spans="6:6" x14ac:dyDescent="0.25">
      <c r="F761" s="92"/>
    </row>
    <row r="762" spans="6:6" x14ac:dyDescent="0.25">
      <c r="F762" s="92"/>
    </row>
    <row r="763" spans="6:6" x14ac:dyDescent="0.25">
      <c r="F763" s="92"/>
    </row>
    <row r="764" spans="6:6" x14ac:dyDescent="0.25">
      <c r="F764" s="92"/>
    </row>
    <row r="765" spans="6:6" x14ac:dyDescent="0.25">
      <c r="F765" s="92"/>
    </row>
    <row r="766" spans="6:6" x14ac:dyDescent="0.25">
      <c r="F766" s="92"/>
    </row>
    <row r="767" spans="6:6" x14ac:dyDescent="0.25">
      <c r="F767" s="92"/>
    </row>
    <row r="768" spans="6:6" x14ac:dyDescent="0.25">
      <c r="F768" s="92"/>
    </row>
    <row r="769" spans="6:6" x14ac:dyDescent="0.25">
      <c r="F769" s="92"/>
    </row>
    <row r="770" spans="6:6" x14ac:dyDescent="0.25">
      <c r="F770" s="92"/>
    </row>
    <row r="771" spans="6:6" x14ac:dyDescent="0.25">
      <c r="F771" s="92"/>
    </row>
    <row r="772" spans="6:6" x14ac:dyDescent="0.25">
      <c r="F772" s="92"/>
    </row>
    <row r="773" spans="6:6" x14ac:dyDescent="0.25">
      <c r="F773" s="92"/>
    </row>
    <row r="774" spans="6:6" x14ac:dyDescent="0.25">
      <c r="F774" s="92"/>
    </row>
    <row r="775" spans="6:6" x14ac:dyDescent="0.25">
      <c r="F775" s="92"/>
    </row>
    <row r="776" spans="6:6" x14ac:dyDescent="0.25">
      <c r="F776" s="92"/>
    </row>
    <row r="777" spans="6:6" x14ac:dyDescent="0.25">
      <c r="F777" s="92"/>
    </row>
    <row r="778" spans="6:6" x14ac:dyDescent="0.25">
      <c r="F778" s="92"/>
    </row>
    <row r="779" spans="6:6" x14ac:dyDescent="0.25">
      <c r="F779" s="92"/>
    </row>
    <row r="780" spans="6:6" x14ac:dyDescent="0.25">
      <c r="F780" s="92"/>
    </row>
    <row r="781" spans="6:6" x14ac:dyDescent="0.25">
      <c r="F781" s="92"/>
    </row>
    <row r="782" spans="6:6" x14ac:dyDescent="0.25">
      <c r="F782" s="92"/>
    </row>
    <row r="783" spans="6:6" x14ac:dyDescent="0.25">
      <c r="F783" s="92"/>
    </row>
    <row r="784" spans="6:6" x14ac:dyDescent="0.25">
      <c r="F784" s="92"/>
    </row>
    <row r="785" spans="6:6" x14ac:dyDescent="0.25">
      <c r="F785" s="92"/>
    </row>
    <row r="786" spans="6:6" x14ac:dyDescent="0.25">
      <c r="F786" s="92"/>
    </row>
    <row r="787" spans="6:6" x14ac:dyDescent="0.25">
      <c r="F787" s="92"/>
    </row>
    <row r="788" spans="6:6" x14ac:dyDescent="0.25">
      <c r="F788" s="92"/>
    </row>
    <row r="789" spans="6:6" x14ac:dyDescent="0.25">
      <c r="F789" s="92"/>
    </row>
    <row r="790" spans="6:6" x14ac:dyDescent="0.25">
      <c r="F790" s="92"/>
    </row>
    <row r="791" spans="6:6" x14ac:dyDescent="0.25">
      <c r="F791" s="92"/>
    </row>
    <row r="792" spans="6:6" x14ac:dyDescent="0.25">
      <c r="F792" s="92"/>
    </row>
    <row r="793" spans="6:6" x14ac:dyDescent="0.25">
      <c r="F793" s="92"/>
    </row>
    <row r="794" spans="6:6" x14ac:dyDescent="0.25">
      <c r="F794" s="92"/>
    </row>
    <row r="795" spans="6:6" x14ac:dyDescent="0.25">
      <c r="F795" s="92"/>
    </row>
    <row r="796" spans="6:6" x14ac:dyDescent="0.25">
      <c r="F796" s="92"/>
    </row>
    <row r="797" spans="6:6" x14ac:dyDescent="0.25">
      <c r="F797" s="92"/>
    </row>
    <row r="798" spans="6:6" x14ac:dyDescent="0.25">
      <c r="F798" s="92"/>
    </row>
    <row r="799" spans="6:6" x14ac:dyDescent="0.25">
      <c r="F799" s="92"/>
    </row>
    <row r="800" spans="6:6" x14ac:dyDescent="0.25">
      <c r="F800" s="92"/>
    </row>
    <row r="801" spans="6:6" x14ac:dyDescent="0.25">
      <c r="F801" s="92"/>
    </row>
    <row r="802" spans="6:6" x14ac:dyDescent="0.25">
      <c r="F802" s="92"/>
    </row>
    <row r="803" spans="6:6" x14ac:dyDescent="0.25">
      <c r="F803" s="92"/>
    </row>
    <row r="804" spans="6:6" x14ac:dyDescent="0.25">
      <c r="F804" s="92"/>
    </row>
    <row r="805" spans="6:6" x14ac:dyDescent="0.25">
      <c r="F805" s="92"/>
    </row>
    <row r="806" spans="6:6" x14ac:dyDescent="0.25">
      <c r="F806" s="92"/>
    </row>
    <row r="807" spans="6:6" x14ac:dyDescent="0.25">
      <c r="F807" s="92"/>
    </row>
    <row r="808" spans="6:6" x14ac:dyDescent="0.25">
      <c r="F808" s="92"/>
    </row>
    <row r="809" spans="6:6" x14ac:dyDescent="0.25">
      <c r="F809" s="92"/>
    </row>
    <row r="810" spans="6:6" x14ac:dyDescent="0.25">
      <c r="F810" s="92"/>
    </row>
    <row r="811" spans="6:6" x14ac:dyDescent="0.25">
      <c r="F811" s="92"/>
    </row>
    <row r="812" spans="6:6" x14ac:dyDescent="0.25">
      <c r="F812" s="92"/>
    </row>
    <row r="813" spans="6:6" x14ac:dyDescent="0.25">
      <c r="F813" s="92"/>
    </row>
    <row r="814" spans="6:6" x14ac:dyDescent="0.25">
      <c r="F814" s="92"/>
    </row>
    <row r="815" spans="6:6" x14ac:dyDescent="0.25">
      <c r="F815" s="92"/>
    </row>
    <row r="816" spans="6:6" x14ac:dyDescent="0.25">
      <c r="F816" s="92"/>
    </row>
    <row r="817" spans="6:6" x14ac:dyDescent="0.25">
      <c r="F817" s="92"/>
    </row>
    <row r="818" spans="6:6" x14ac:dyDescent="0.25">
      <c r="F818" s="92"/>
    </row>
    <row r="819" spans="6:6" x14ac:dyDescent="0.25">
      <c r="F819" s="92"/>
    </row>
    <row r="820" spans="6:6" x14ac:dyDescent="0.25">
      <c r="F820" s="92"/>
    </row>
    <row r="821" spans="6:6" x14ac:dyDescent="0.25">
      <c r="F821" s="92"/>
    </row>
    <row r="822" spans="6:6" x14ac:dyDescent="0.25">
      <c r="F822" s="92"/>
    </row>
    <row r="823" spans="6:6" x14ac:dyDescent="0.25">
      <c r="F823" s="92"/>
    </row>
    <row r="824" spans="6:6" x14ac:dyDescent="0.25">
      <c r="F824" s="92"/>
    </row>
    <row r="825" spans="6:6" x14ac:dyDescent="0.25">
      <c r="F825" s="92"/>
    </row>
    <row r="826" spans="6:6" x14ac:dyDescent="0.25">
      <c r="F826" s="92"/>
    </row>
    <row r="827" spans="6:6" x14ac:dyDescent="0.25">
      <c r="F827" s="92"/>
    </row>
    <row r="828" spans="6:6" x14ac:dyDescent="0.25">
      <c r="F828" s="92"/>
    </row>
    <row r="829" spans="6:6" x14ac:dyDescent="0.25">
      <c r="F829" s="92"/>
    </row>
    <row r="830" spans="6:6" x14ac:dyDescent="0.25">
      <c r="F830" s="92"/>
    </row>
    <row r="831" spans="6:6" x14ac:dyDescent="0.25">
      <c r="F831" s="92"/>
    </row>
    <row r="832" spans="6:6" x14ac:dyDescent="0.25">
      <c r="F832" s="92"/>
    </row>
    <row r="833" spans="6:6" x14ac:dyDescent="0.25">
      <c r="F833" s="92"/>
    </row>
    <row r="834" spans="6:6" x14ac:dyDescent="0.25">
      <c r="F834" s="92"/>
    </row>
    <row r="835" spans="6:6" x14ac:dyDescent="0.25">
      <c r="F835" s="92"/>
    </row>
    <row r="836" spans="6:6" x14ac:dyDescent="0.25">
      <c r="F836" s="92"/>
    </row>
    <row r="837" spans="6:6" x14ac:dyDescent="0.25">
      <c r="F837" s="92"/>
    </row>
    <row r="838" spans="6:6" x14ac:dyDescent="0.25">
      <c r="F838" s="92"/>
    </row>
    <row r="839" spans="6:6" x14ac:dyDescent="0.25">
      <c r="F839" s="92"/>
    </row>
    <row r="840" spans="6:6" x14ac:dyDescent="0.25">
      <c r="F840" s="92"/>
    </row>
    <row r="841" spans="6:6" x14ac:dyDescent="0.25">
      <c r="F841" s="92"/>
    </row>
    <row r="842" spans="6:6" x14ac:dyDescent="0.25">
      <c r="F842" s="92"/>
    </row>
    <row r="843" spans="6:6" x14ac:dyDescent="0.25">
      <c r="F843" s="92"/>
    </row>
    <row r="844" spans="6:6" x14ac:dyDescent="0.25">
      <c r="F844" s="92"/>
    </row>
    <row r="845" spans="6:6" x14ac:dyDescent="0.25">
      <c r="F845" s="92"/>
    </row>
    <row r="846" spans="6:6" x14ac:dyDescent="0.25">
      <c r="F846" s="92"/>
    </row>
    <row r="847" spans="6:6" x14ac:dyDescent="0.25">
      <c r="F847" s="92"/>
    </row>
    <row r="848" spans="6:6" x14ac:dyDescent="0.25">
      <c r="F848" s="92"/>
    </row>
    <row r="849" spans="6:6" x14ac:dyDescent="0.25">
      <c r="F849" s="92"/>
    </row>
    <row r="850" spans="6:6" x14ac:dyDescent="0.25">
      <c r="F850" s="92"/>
    </row>
    <row r="851" spans="6:6" x14ac:dyDescent="0.25">
      <c r="F851" s="92"/>
    </row>
    <row r="852" spans="6:6" x14ac:dyDescent="0.25">
      <c r="F852" s="92"/>
    </row>
    <row r="853" spans="6:6" x14ac:dyDescent="0.25">
      <c r="F853" s="92"/>
    </row>
    <row r="854" spans="6:6" x14ac:dyDescent="0.25">
      <c r="F854" s="92"/>
    </row>
    <row r="855" spans="6:6" x14ac:dyDescent="0.25">
      <c r="F855" s="92"/>
    </row>
    <row r="856" spans="6:6" x14ac:dyDescent="0.25">
      <c r="F856" s="92"/>
    </row>
    <row r="857" spans="6:6" x14ac:dyDescent="0.25">
      <c r="F857" s="92"/>
    </row>
    <row r="858" spans="6:6" x14ac:dyDescent="0.25">
      <c r="F858" s="92"/>
    </row>
    <row r="859" spans="6:6" x14ac:dyDescent="0.25">
      <c r="F859" s="92"/>
    </row>
    <row r="860" spans="6:6" x14ac:dyDescent="0.25">
      <c r="F860" s="92"/>
    </row>
    <row r="861" spans="6:6" x14ac:dyDescent="0.25">
      <c r="F861" s="92"/>
    </row>
    <row r="862" spans="6:6" x14ac:dyDescent="0.25">
      <c r="F862" s="92"/>
    </row>
    <row r="863" spans="6:6" x14ac:dyDescent="0.25">
      <c r="F863" s="92"/>
    </row>
    <row r="864" spans="6:6" x14ac:dyDescent="0.25">
      <c r="F864" s="92"/>
    </row>
    <row r="865" spans="6:6" x14ac:dyDescent="0.25">
      <c r="F865" s="92"/>
    </row>
    <row r="866" spans="6:6" x14ac:dyDescent="0.25">
      <c r="F866" s="92"/>
    </row>
    <row r="867" spans="6:6" x14ac:dyDescent="0.25">
      <c r="F867" s="92"/>
    </row>
    <row r="868" spans="6:6" x14ac:dyDescent="0.25">
      <c r="F868" s="92"/>
    </row>
    <row r="869" spans="6:6" x14ac:dyDescent="0.25">
      <c r="F869" s="92"/>
    </row>
    <row r="870" spans="6:6" x14ac:dyDescent="0.25">
      <c r="F870" s="92"/>
    </row>
    <row r="871" spans="6:6" x14ac:dyDescent="0.25">
      <c r="F871" s="92"/>
    </row>
    <row r="872" spans="6:6" x14ac:dyDescent="0.25">
      <c r="F872" s="92"/>
    </row>
    <row r="873" spans="6:6" x14ac:dyDescent="0.25">
      <c r="F873" s="92"/>
    </row>
    <row r="874" spans="6:6" x14ac:dyDescent="0.25">
      <c r="F874" s="92"/>
    </row>
    <row r="875" spans="6:6" x14ac:dyDescent="0.25">
      <c r="F875" s="92"/>
    </row>
    <row r="876" spans="6:6" x14ac:dyDescent="0.25">
      <c r="F876" s="92"/>
    </row>
    <row r="877" spans="6:6" x14ac:dyDescent="0.25">
      <c r="F877" s="92"/>
    </row>
    <row r="878" spans="6:6" x14ac:dyDescent="0.25">
      <c r="F878" s="92"/>
    </row>
    <row r="879" spans="6:6" x14ac:dyDescent="0.25">
      <c r="F879" s="92"/>
    </row>
    <row r="880" spans="6:6" x14ac:dyDescent="0.25">
      <c r="F880" s="92"/>
    </row>
    <row r="881" spans="6:6" x14ac:dyDescent="0.25">
      <c r="F881" s="92"/>
    </row>
    <row r="882" spans="6:6" x14ac:dyDescent="0.25">
      <c r="F882" s="92"/>
    </row>
    <row r="883" spans="6:6" x14ac:dyDescent="0.25">
      <c r="F883" s="92"/>
    </row>
    <row r="884" spans="6:6" x14ac:dyDescent="0.25">
      <c r="F884" s="92"/>
    </row>
    <row r="885" spans="6:6" x14ac:dyDescent="0.25">
      <c r="F885" s="92"/>
    </row>
    <row r="886" spans="6:6" x14ac:dyDescent="0.25">
      <c r="F886" s="92"/>
    </row>
    <row r="887" spans="6:6" x14ac:dyDescent="0.25">
      <c r="F887" s="92"/>
    </row>
    <row r="888" spans="6:6" x14ac:dyDescent="0.25">
      <c r="F888" s="92"/>
    </row>
    <row r="889" spans="6:6" x14ac:dyDescent="0.25">
      <c r="F889" s="92"/>
    </row>
    <row r="890" spans="6:6" x14ac:dyDescent="0.25">
      <c r="F890" s="92"/>
    </row>
    <row r="891" spans="6:6" x14ac:dyDescent="0.25">
      <c r="F891" s="92"/>
    </row>
    <row r="892" spans="6:6" x14ac:dyDescent="0.25">
      <c r="F892" s="92"/>
    </row>
    <row r="893" spans="6:6" x14ac:dyDescent="0.25">
      <c r="F893" s="92"/>
    </row>
    <row r="894" spans="6:6" x14ac:dyDescent="0.25">
      <c r="F894" s="92"/>
    </row>
    <row r="895" spans="6:6" x14ac:dyDescent="0.25">
      <c r="F895" s="92"/>
    </row>
    <row r="896" spans="6:6" x14ac:dyDescent="0.25">
      <c r="F896" s="92"/>
    </row>
    <row r="897" spans="6:6" x14ac:dyDescent="0.25">
      <c r="F897" s="92"/>
    </row>
    <row r="898" spans="6:6" x14ac:dyDescent="0.25">
      <c r="F898" s="92"/>
    </row>
    <row r="899" spans="6:6" x14ac:dyDescent="0.25">
      <c r="F899" s="92"/>
    </row>
    <row r="900" spans="6:6" x14ac:dyDescent="0.25">
      <c r="F900" s="92"/>
    </row>
    <row r="901" spans="6:6" x14ac:dyDescent="0.25">
      <c r="F901" s="92"/>
    </row>
    <row r="902" spans="6:6" x14ac:dyDescent="0.25">
      <c r="F902" s="92"/>
    </row>
    <row r="903" spans="6:6" x14ac:dyDescent="0.25">
      <c r="F903" s="92"/>
    </row>
    <row r="904" spans="6:6" x14ac:dyDescent="0.25">
      <c r="F904" s="92"/>
    </row>
    <row r="905" spans="6:6" x14ac:dyDescent="0.25">
      <c r="F905" s="92"/>
    </row>
    <row r="906" spans="6:6" x14ac:dyDescent="0.25">
      <c r="F906" s="92"/>
    </row>
    <row r="907" spans="6:6" x14ac:dyDescent="0.25">
      <c r="F907" s="92"/>
    </row>
    <row r="908" spans="6:6" x14ac:dyDescent="0.25">
      <c r="F908" s="92"/>
    </row>
    <row r="909" spans="6:6" x14ac:dyDescent="0.25">
      <c r="F909" s="92"/>
    </row>
    <row r="910" spans="6:6" x14ac:dyDescent="0.25">
      <c r="F910" s="92"/>
    </row>
    <row r="911" spans="6:6" x14ac:dyDescent="0.25">
      <c r="F911" s="92"/>
    </row>
    <row r="912" spans="6:6" x14ac:dyDescent="0.25">
      <c r="F912" s="92"/>
    </row>
    <row r="913" spans="6:6" x14ac:dyDescent="0.25">
      <c r="F913" s="92"/>
    </row>
    <row r="914" spans="6:6" x14ac:dyDescent="0.25">
      <c r="F914" s="92"/>
    </row>
    <row r="915" spans="6:6" x14ac:dyDescent="0.25">
      <c r="F915" s="92"/>
    </row>
    <row r="916" spans="6:6" x14ac:dyDescent="0.25">
      <c r="F916" s="92"/>
    </row>
    <row r="917" spans="6:6" x14ac:dyDescent="0.25">
      <c r="F917" s="92"/>
    </row>
    <row r="918" spans="6:6" x14ac:dyDescent="0.25">
      <c r="F918" s="92"/>
    </row>
    <row r="919" spans="6:6" x14ac:dyDescent="0.25">
      <c r="F919" s="92"/>
    </row>
    <row r="920" spans="6:6" x14ac:dyDescent="0.25">
      <c r="F920" s="92"/>
    </row>
    <row r="921" spans="6:6" x14ac:dyDescent="0.25">
      <c r="F921" s="92"/>
    </row>
    <row r="922" spans="6:6" x14ac:dyDescent="0.25">
      <c r="F922" s="92"/>
    </row>
    <row r="923" spans="6:6" x14ac:dyDescent="0.25">
      <c r="F923" s="92"/>
    </row>
    <row r="924" spans="6:6" x14ac:dyDescent="0.25">
      <c r="F924" s="92"/>
    </row>
    <row r="925" spans="6:6" x14ac:dyDescent="0.25">
      <c r="F925" s="92"/>
    </row>
    <row r="926" spans="6:6" x14ac:dyDescent="0.25">
      <c r="F926" s="92"/>
    </row>
    <row r="927" spans="6:6" x14ac:dyDescent="0.25">
      <c r="F927" s="92"/>
    </row>
    <row r="928" spans="6:6" x14ac:dyDescent="0.25">
      <c r="F928" s="92"/>
    </row>
    <row r="929" spans="6:6" x14ac:dyDescent="0.25">
      <c r="F929" s="92"/>
    </row>
    <row r="930" spans="6:6" x14ac:dyDescent="0.25">
      <c r="F930" s="92"/>
    </row>
    <row r="931" spans="6:6" x14ac:dyDescent="0.25">
      <c r="F931" s="92"/>
    </row>
    <row r="932" spans="6:6" x14ac:dyDescent="0.25">
      <c r="F932" s="92"/>
    </row>
    <row r="933" spans="6:6" x14ac:dyDescent="0.25">
      <c r="F933" s="92"/>
    </row>
    <row r="934" spans="6:6" x14ac:dyDescent="0.25">
      <c r="F934" s="92"/>
    </row>
    <row r="935" spans="6:6" x14ac:dyDescent="0.25">
      <c r="F935" s="92"/>
    </row>
    <row r="936" spans="6:6" x14ac:dyDescent="0.25">
      <c r="F936" s="92"/>
    </row>
    <row r="937" spans="6:6" x14ac:dyDescent="0.25">
      <c r="F937" s="92"/>
    </row>
    <row r="938" spans="6:6" x14ac:dyDescent="0.25">
      <c r="F938" s="92"/>
    </row>
    <row r="939" spans="6:6" x14ac:dyDescent="0.25">
      <c r="F939" s="92"/>
    </row>
    <row r="940" spans="6:6" x14ac:dyDescent="0.25">
      <c r="F940" s="92"/>
    </row>
    <row r="941" spans="6:6" x14ac:dyDescent="0.25">
      <c r="F941" s="92"/>
    </row>
    <row r="942" spans="6:6" x14ac:dyDescent="0.25">
      <c r="F942" s="92"/>
    </row>
    <row r="943" spans="6:6" x14ac:dyDescent="0.25">
      <c r="F943" s="92"/>
    </row>
    <row r="944" spans="6:6" x14ac:dyDescent="0.25">
      <c r="F944" s="92"/>
    </row>
    <row r="945" spans="6:6" x14ac:dyDescent="0.25">
      <c r="F945" s="92"/>
    </row>
    <row r="946" spans="6:6" x14ac:dyDescent="0.25">
      <c r="F946" s="92"/>
    </row>
    <row r="947" spans="6:6" x14ac:dyDescent="0.25">
      <c r="F947" s="92"/>
    </row>
    <row r="948" spans="6:6" x14ac:dyDescent="0.25">
      <c r="F948" s="92"/>
    </row>
    <row r="949" spans="6:6" x14ac:dyDescent="0.25">
      <c r="F949" s="92"/>
    </row>
    <row r="950" spans="6:6" x14ac:dyDescent="0.25">
      <c r="F950" s="92"/>
    </row>
    <row r="951" spans="6:6" x14ac:dyDescent="0.25">
      <c r="F951" s="92"/>
    </row>
    <row r="952" spans="6:6" x14ac:dyDescent="0.25">
      <c r="F952" s="92"/>
    </row>
    <row r="953" spans="6:6" x14ac:dyDescent="0.25">
      <c r="F953" s="92"/>
    </row>
    <row r="954" spans="6:6" x14ac:dyDescent="0.25">
      <c r="F954" s="92"/>
    </row>
    <row r="955" spans="6:6" x14ac:dyDescent="0.25">
      <c r="F955" s="92"/>
    </row>
    <row r="956" spans="6:6" x14ac:dyDescent="0.25">
      <c r="F956" s="92"/>
    </row>
    <row r="957" spans="6:6" x14ac:dyDescent="0.25">
      <c r="F957" s="92"/>
    </row>
    <row r="958" spans="6:6" x14ac:dyDescent="0.25">
      <c r="F958" s="92"/>
    </row>
    <row r="959" spans="6:6" x14ac:dyDescent="0.25">
      <c r="F959" s="92"/>
    </row>
    <row r="960" spans="6:6" x14ac:dyDescent="0.25">
      <c r="F960" s="92"/>
    </row>
    <row r="961" spans="6:6" x14ac:dyDescent="0.25">
      <c r="F961" s="92"/>
    </row>
    <row r="962" spans="6:6" x14ac:dyDescent="0.25">
      <c r="F962" s="92"/>
    </row>
    <row r="963" spans="6:6" x14ac:dyDescent="0.25">
      <c r="F963" s="92"/>
    </row>
    <row r="964" spans="6:6" x14ac:dyDescent="0.25">
      <c r="F964" s="92"/>
    </row>
    <row r="965" spans="6:6" x14ac:dyDescent="0.25">
      <c r="F965" s="92"/>
    </row>
    <row r="966" spans="6:6" x14ac:dyDescent="0.25">
      <c r="F966" s="92"/>
    </row>
    <row r="967" spans="6:6" x14ac:dyDescent="0.25">
      <c r="F967" s="92"/>
    </row>
    <row r="968" spans="6:6" x14ac:dyDescent="0.25">
      <c r="F968" s="92"/>
    </row>
    <row r="969" spans="6:6" x14ac:dyDescent="0.25">
      <c r="F969" s="92"/>
    </row>
    <row r="970" spans="6:6" x14ac:dyDescent="0.25">
      <c r="F970" s="92"/>
    </row>
    <row r="971" spans="6:6" x14ac:dyDescent="0.25">
      <c r="F971" s="92"/>
    </row>
    <row r="972" spans="6:6" x14ac:dyDescent="0.25">
      <c r="F972" s="92"/>
    </row>
    <row r="973" spans="6:6" x14ac:dyDescent="0.25">
      <c r="F973" s="92"/>
    </row>
    <row r="974" spans="6:6" x14ac:dyDescent="0.25">
      <c r="F974" s="92"/>
    </row>
    <row r="975" spans="6:6" x14ac:dyDescent="0.25">
      <c r="F975" s="92"/>
    </row>
    <row r="976" spans="6:6" x14ac:dyDescent="0.25">
      <c r="F976" s="92"/>
    </row>
    <row r="977" spans="6:6" x14ac:dyDescent="0.25">
      <c r="F977" s="92"/>
    </row>
    <row r="978" spans="6:6" x14ac:dyDescent="0.25">
      <c r="F978" s="92"/>
    </row>
    <row r="979" spans="6:6" x14ac:dyDescent="0.25">
      <c r="F979" s="92"/>
    </row>
    <row r="980" spans="6:6" x14ac:dyDescent="0.25">
      <c r="F980" s="92"/>
    </row>
    <row r="981" spans="6:6" x14ac:dyDescent="0.25">
      <c r="F981" s="92"/>
    </row>
    <row r="982" spans="6:6" x14ac:dyDescent="0.25">
      <c r="F982" s="92"/>
    </row>
    <row r="983" spans="6:6" x14ac:dyDescent="0.25">
      <c r="F983" s="92"/>
    </row>
    <row r="984" spans="6:6" x14ac:dyDescent="0.25">
      <c r="F984" s="92"/>
    </row>
    <row r="985" spans="6:6" x14ac:dyDescent="0.25">
      <c r="F985" s="92"/>
    </row>
    <row r="986" spans="6:6" x14ac:dyDescent="0.25">
      <c r="F986" s="92"/>
    </row>
    <row r="987" spans="6:6" x14ac:dyDescent="0.25">
      <c r="F987" s="92"/>
    </row>
    <row r="988" spans="6:6" x14ac:dyDescent="0.25">
      <c r="F988" s="92"/>
    </row>
    <row r="989" spans="6:6" x14ac:dyDescent="0.25">
      <c r="F989" s="92"/>
    </row>
    <row r="990" spans="6:6" x14ac:dyDescent="0.25">
      <c r="F990" s="92"/>
    </row>
    <row r="991" spans="6:6" x14ac:dyDescent="0.25">
      <c r="F991" s="92"/>
    </row>
    <row r="992" spans="6:6" x14ac:dyDescent="0.25">
      <c r="F992" s="92"/>
    </row>
    <row r="993" spans="6:6" x14ac:dyDescent="0.25">
      <c r="F993" s="92"/>
    </row>
    <row r="994" spans="6:6" x14ac:dyDescent="0.25">
      <c r="F994" s="92"/>
    </row>
    <row r="995" spans="6:6" x14ac:dyDescent="0.25">
      <c r="F995" s="92"/>
    </row>
    <row r="996" spans="6:6" x14ac:dyDescent="0.25">
      <c r="F996" s="92"/>
    </row>
    <row r="997" spans="6:6" x14ac:dyDescent="0.25">
      <c r="F997" s="92"/>
    </row>
    <row r="998" spans="6:6" x14ac:dyDescent="0.25">
      <c r="F998" s="92"/>
    </row>
    <row r="999" spans="6:6" x14ac:dyDescent="0.25">
      <c r="F999" s="92"/>
    </row>
    <row r="1000" spans="6:6" x14ac:dyDescent="0.25">
      <c r="F1000" s="92"/>
    </row>
    <row r="1001" spans="6:6" x14ac:dyDescent="0.25">
      <c r="F1001" s="92"/>
    </row>
    <row r="1002" spans="6:6" x14ac:dyDescent="0.25">
      <c r="F1002" s="92"/>
    </row>
    <row r="1003" spans="6:6" x14ac:dyDescent="0.25">
      <c r="F1003" s="92"/>
    </row>
    <row r="1004" spans="6:6" x14ac:dyDescent="0.25">
      <c r="F1004" s="92"/>
    </row>
    <row r="1005" spans="6:6" x14ac:dyDescent="0.25">
      <c r="F1005" s="92"/>
    </row>
    <row r="1006" spans="6:6" x14ac:dyDescent="0.25">
      <c r="F1006" s="92"/>
    </row>
    <row r="1007" spans="6:6" x14ac:dyDescent="0.25">
      <c r="F1007" s="92"/>
    </row>
    <row r="1008" spans="6:6" x14ac:dyDescent="0.25">
      <c r="F1008" s="92"/>
    </row>
    <row r="1009" spans="6:6" x14ac:dyDescent="0.25">
      <c r="F1009" s="92"/>
    </row>
    <row r="1010" spans="6:6" x14ac:dyDescent="0.25">
      <c r="F1010" s="92"/>
    </row>
    <row r="1011" spans="6:6" x14ac:dyDescent="0.25">
      <c r="F1011" s="92"/>
    </row>
    <row r="1012" spans="6:6" x14ac:dyDescent="0.25">
      <c r="F1012" s="92"/>
    </row>
    <row r="1013" spans="6:6" x14ac:dyDescent="0.25">
      <c r="F1013" s="92"/>
    </row>
    <row r="1014" spans="6:6" x14ac:dyDescent="0.25">
      <c r="F1014" s="92"/>
    </row>
    <row r="1015" spans="6:6" x14ac:dyDescent="0.25">
      <c r="F1015" s="92"/>
    </row>
    <row r="1016" spans="6:6" x14ac:dyDescent="0.25">
      <c r="F1016" s="92"/>
    </row>
    <row r="1017" spans="6:6" x14ac:dyDescent="0.25">
      <c r="F1017" s="92"/>
    </row>
    <row r="1018" spans="6:6" x14ac:dyDescent="0.25">
      <c r="F1018" s="92"/>
    </row>
    <row r="1019" spans="6:6" x14ac:dyDescent="0.25">
      <c r="F1019" s="92"/>
    </row>
    <row r="1020" spans="6:6" x14ac:dyDescent="0.25">
      <c r="F1020" s="92"/>
    </row>
    <row r="1021" spans="6:6" x14ac:dyDescent="0.25">
      <c r="F1021" s="92"/>
    </row>
    <row r="1022" spans="6:6" x14ac:dyDescent="0.25">
      <c r="F1022" s="92"/>
    </row>
    <row r="1023" spans="6:6" x14ac:dyDescent="0.25">
      <c r="F1023" s="92"/>
    </row>
    <row r="1024" spans="6:6" x14ac:dyDescent="0.25">
      <c r="F1024" s="92"/>
    </row>
    <row r="1025" spans="6:6" x14ac:dyDescent="0.25">
      <c r="F1025" s="92"/>
    </row>
    <row r="1026" spans="6:6" x14ac:dyDescent="0.25">
      <c r="F1026" s="92"/>
    </row>
    <row r="1027" spans="6:6" x14ac:dyDescent="0.25">
      <c r="F1027" s="92"/>
    </row>
    <row r="1028" spans="6:6" x14ac:dyDescent="0.25">
      <c r="F1028" s="92"/>
    </row>
    <row r="1029" spans="6:6" x14ac:dyDescent="0.25">
      <c r="F1029" s="92"/>
    </row>
    <row r="1030" spans="6:6" x14ac:dyDescent="0.25">
      <c r="F1030" s="92"/>
    </row>
    <row r="1031" spans="6:6" x14ac:dyDescent="0.25">
      <c r="F1031" s="92"/>
    </row>
    <row r="1032" spans="6:6" x14ac:dyDescent="0.25">
      <c r="F1032" s="92"/>
    </row>
    <row r="1033" spans="6:6" x14ac:dyDescent="0.25">
      <c r="F1033" s="92"/>
    </row>
    <row r="1034" spans="6:6" x14ac:dyDescent="0.25">
      <c r="F1034" s="92"/>
    </row>
    <row r="1035" spans="6:6" x14ac:dyDescent="0.25">
      <c r="F1035" s="92"/>
    </row>
    <row r="1036" spans="6:6" x14ac:dyDescent="0.25">
      <c r="F1036" s="92"/>
    </row>
    <row r="1037" spans="6:6" x14ac:dyDescent="0.25">
      <c r="F1037" s="92"/>
    </row>
    <row r="1038" spans="6:6" x14ac:dyDescent="0.25">
      <c r="F1038" s="92"/>
    </row>
    <row r="1039" spans="6:6" x14ac:dyDescent="0.25">
      <c r="F1039" s="92"/>
    </row>
    <row r="1040" spans="6:6" x14ac:dyDescent="0.25">
      <c r="F1040" s="92"/>
    </row>
    <row r="1041" spans="6:6" x14ac:dyDescent="0.25">
      <c r="F1041" s="92"/>
    </row>
    <row r="1042" spans="6:6" x14ac:dyDescent="0.25">
      <c r="F1042" s="92"/>
    </row>
    <row r="1043" spans="6:6" x14ac:dyDescent="0.25">
      <c r="F1043" s="92"/>
    </row>
    <row r="1044" spans="6:6" x14ac:dyDescent="0.25">
      <c r="F1044" s="92"/>
    </row>
    <row r="1045" spans="6:6" x14ac:dyDescent="0.25">
      <c r="F1045" s="92"/>
    </row>
    <row r="1046" spans="6:6" x14ac:dyDescent="0.25">
      <c r="F1046" s="92"/>
    </row>
    <row r="1047" spans="6:6" x14ac:dyDescent="0.25">
      <c r="F1047" s="92"/>
    </row>
    <row r="1048" spans="6:6" x14ac:dyDescent="0.25">
      <c r="F1048" s="92"/>
    </row>
    <row r="1049" spans="6:6" x14ac:dyDescent="0.25">
      <c r="F1049" s="92"/>
    </row>
    <row r="1050" spans="6:6" x14ac:dyDescent="0.25">
      <c r="F1050" s="92"/>
    </row>
    <row r="1051" spans="6:6" x14ac:dyDescent="0.25">
      <c r="F1051" s="92"/>
    </row>
    <row r="1052" spans="6:6" x14ac:dyDescent="0.25">
      <c r="F1052" s="92"/>
    </row>
    <row r="1053" spans="6:6" x14ac:dyDescent="0.25">
      <c r="F1053" s="92"/>
    </row>
    <row r="1054" spans="6:6" x14ac:dyDescent="0.25">
      <c r="F1054" s="92"/>
    </row>
    <row r="1055" spans="6:6" x14ac:dyDescent="0.25">
      <c r="F1055" s="92"/>
    </row>
    <row r="1056" spans="6:6" x14ac:dyDescent="0.25">
      <c r="F1056" s="92"/>
    </row>
    <row r="1057" spans="6:6" x14ac:dyDescent="0.25">
      <c r="F1057" s="92"/>
    </row>
    <row r="1058" spans="6:6" x14ac:dyDescent="0.25">
      <c r="F1058" s="92"/>
    </row>
    <row r="1059" spans="6:6" x14ac:dyDescent="0.25">
      <c r="F1059" s="92"/>
    </row>
    <row r="1060" spans="6:6" x14ac:dyDescent="0.25">
      <c r="F1060" s="92"/>
    </row>
    <row r="1061" spans="6:6" x14ac:dyDescent="0.25">
      <c r="F1061" s="92"/>
    </row>
    <row r="1062" spans="6:6" x14ac:dyDescent="0.25">
      <c r="F1062" s="92"/>
    </row>
    <row r="1063" spans="6:6" x14ac:dyDescent="0.25">
      <c r="F1063" s="92"/>
    </row>
    <row r="1064" spans="6:6" x14ac:dyDescent="0.25">
      <c r="F1064" s="92"/>
    </row>
    <row r="1065" spans="6:6" x14ac:dyDescent="0.25">
      <c r="F1065" s="92"/>
    </row>
    <row r="1066" spans="6:6" x14ac:dyDescent="0.25">
      <c r="F1066" s="92"/>
    </row>
    <row r="1067" spans="6:6" x14ac:dyDescent="0.25">
      <c r="F1067" s="92"/>
    </row>
    <row r="1068" spans="6:6" x14ac:dyDescent="0.25">
      <c r="F1068" s="92"/>
    </row>
    <row r="1069" spans="6:6" x14ac:dyDescent="0.25">
      <c r="F1069" s="92"/>
    </row>
    <row r="1070" spans="6:6" x14ac:dyDescent="0.25">
      <c r="F1070" s="92"/>
    </row>
    <row r="1071" spans="6:6" x14ac:dyDescent="0.25">
      <c r="F1071" s="92"/>
    </row>
    <row r="1072" spans="6:6" x14ac:dyDescent="0.25">
      <c r="F1072" s="92"/>
    </row>
    <row r="1073" spans="6:6" x14ac:dyDescent="0.25">
      <c r="F1073" s="92"/>
    </row>
    <row r="1074" spans="6:6" x14ac:dyDescent="0.25">
      <c r="F1074" s="92"/>
    </row>
    <row r="1075" spans="6:6" x14ac:dyDescent="0.25">
      <c r="F1075" s="92"/>
    </row>
    <row r="1076" spans="6:6" x14ac:dyDescent="0.25">
      <c r="F1076" s="92"/>
    </row>
    <row r="1077" spans="6:6" x14ac:dyDescent="0.25">
      <c r="F1077" s="92"/>
    </row>
    <row r="1078" spans="6:6" x14ac:dyDescent="0.25">
      <c r="F1078" s="92"/>
    </row>
    <row r="1079" spans="6:6" x14ac:dyDescent="0.25">
      <c r="F1079" s="92"/>
    </row>
    <row r="1080" spans="6:6" x14ac:dyDescent="0.25">
      <c r="F1080" s="92"/>
    </row>
    <row r="1081" spans="6:6" x14ac:dyDescent="0.25">
      <c r="F1081" s="92"/>
    </row>
    <row r="1082" spans="6:6" x14ac:dyDescent="0.25">
      <c r="F1082" s="92"/>
    </row>
    <row r="1083" spans="6:6" x14ac:dyDescent="0.25">
      <c r="F1083" s="92"/>
    </row>
    <row r="1084" spans="6:6" x14ac:dyDescent="0.25">
      <c r="F1084" s="92"/>
    </row>
    <row r="1085" spans="6:6" x14ac:dyDescent="0.25">
      <c r="F1085" s="92"/>
    </row>
    <row r="1086" spans="6:6" x14ac:dyDescent="0.25">
      <c r="F1086" s="92"/>
    </row>
    <row r="1087" spans="6:6" x14ac:dyDescent="0.25">
      <c r="F1087" s="92"/>
    </row>
    <row r="1088" spans="6:6" x14ac:dyDescent="0.25">
      <c r="F1088" s="92"/>
    </row>
    <row r="1089" spans="6:6" x14ac:dyDescent="0.25">
      <c r="F1089" s="92"/>
    </row>
    <row r="1090" spans="6:6" x14ac:dyDescent="0.25">
      <c r="F1090" s="92"/>
    </row>
    <row r="1091" spans="6:6" x14ac:dyDescent="0.25">
      <c r="F1091" s="92"/>
    </row>
    <row r="1092" spans="6:6" x14ac:dyDescent="0.25">
      <c r="F1092" s="92"/>
    </row>
    <row r="1093" spans="6:6" x14ac:dyDescent="0.25">
      <c r="F1093" s="92"/>
    </row>
    <row r="1094" spans="6:6" x14ac:dyDescent="0.25">
      <c r="F1094" s="92"/>
    </row>
    <row r="1095" spans="6:6" x14ac:dyDescent="0.25">
      <c r="F1095" s="92"/>
    </row>
    <row r="1096" spans="6:6" x14ac:dyDescent="0.25">
      <c r="F1096" s="92"/>
    </row>
    <row r="1097" spans="6:6" x14ac:dyDescent="0.25">
      <c r="F1097" s="92"/>
    </row>
    <row r="1098" spans="6:6" x14ac:dyDescent="0.25">
      <c r="F1098" s="92"/>
    </row>
    <row r="1099" spans="6:6" x14ac:dyDescent="0.25">
      <c r="F1099" s="92"/>
    </row>
    <row r="1100" spans="6:6" x14ac:dyDescent="0.25">
      <c r="F1100" s="92"/>
    </row>
    <row r="1101" spans="6:6" x14ac:dyDescent="0.25">
      <c r="F1101" s="92"/>
    </row>
    <row r="1102" spans="6:6" x14ac:dyDescent="0.25">
      <c r="F1102" s="92"/>
    </row>
    <row r="1103" spans="6:6" x14ac:dyDescent="0.25">
      <c r="F1103" s="92"/>
    </row>
    <row r="1104" spans="6:6" x14ac:dyDescent="0.25">
      <c r="F1104" s="92"/>
    </row>
    <row r="1105" spans="6:6" x14ac:dyDescent="0.25">
      <c r="F1105" s="92"/>
    </row>
    <row r="1106" spans="6:6" x14ac:dyDescent="0.25">
      <c r="F1106" s="92"/>
    </row>
    <row r="1107" spans="6:6" x14ac:dyDescent="0.25">
      <c r="F1107" s="92"/>
    </row>
    <row r="1108" spans="6:6" x14ac:dyDescent="0.25">
      <c r="F1108" s="92"/>
    </row>
    <row r="1109" spans="6:6" x14ac:dyDescent="0.25">
      <c r="F1109" s="92"/>
    </row>
    <row r="1110" spans="6:6" x14ac:dyDescent="0.25">
      <c r="F1110" s="92"/>
    </row>
    <row r="1111" spans="6:6" x14ac:dyDescent="0.25">
      <c r="F1111" s="92"/>
    </row>
    <row r="1112" spans="6:6" x14ac:dyDescent="0.25">
      <c r="F1112" s="92"/>
    </row>
    <row r="1113" spans="6:6" x14ac:dyDescent="0.25">
      <c r="F1113" s="92"/>
    </row>
    <row r="1114" spans="6:6" x14ac:dyDescent="0.25">
      <c r="F1114" s="92"/>
    </row>
    <row r="1115" spans="6:6" x14ac:dyDescent="0.25">
      <c r="F1115" s="92"/>
    </row>
    <row r="1116" spans="6:6" x14ac:dyDescent="0.25">
      <c r="F1116" s="92"/>
    </row>
    <row r="1117" spans="6:6" x14ac:dyDescent="0.25">
      <c r="F1117" s="92"/>
    </row>
    <row r="1118" spans="6:6" x14ac:dyDescent="0.25">
      <c r="F1118" s="92"/>
    </row>
    <row r="1119" spans="6:6" x14ac:dyDescent="0.25">
      <c r="F1119" s="92"/>
    </row>
    <row r="1120" spans="6:6" x14ac:dyDescent="0.25">
      <c r="F1120" s="92"/>
    </row>
    <row r="1121" spans="6:6" x14ac:dyDescent="0.25">
      <c r="F1121" s="92"/>
    </row>
    <row r="1122" spans="6:6" x14ac:dyDescent="0.25">
      <c r="F1122" s="92"/>
    </row>
    <row r="1123" spans="6:6" x14ac:dyDescent="0.25">
      <c r="F1123" s="92"/>
    </row>
    <row r="1124" spans="6:6" x14ac:dyDescent="0.25">
      <c r="F1124" s="92"/>
    </row>
    <row r="1125" spans="6:6" x14ac:dyDescent="0.25">
      <c r="F1125" s="92"/>
    </row>
    <row r="1126" spans="6:6" x14ac:dyDescent="0.25">
      <c r="F1126" s="92"/>
    </row>
    <row r="1127" spans="6:6" x14ac:dyDescent="0.25">
      <c r="F1127" s="92"/>
    </row>
    <row r="1128" spans="6:6" x14ac:dyDescent="0.25">
      <c r="F1128" s="92"/>
    </row>
    <row r="1129" spans="6:6" x14ac:dyDescent="0.25">
      <c r="F1129" s="92"/>
    </row>
    <row r="1130" spans="6:6" x14ac:dyDescent="0.25">
      <c r="F1130" s="92"/>
    </row>
    <row r="1131" spans="6:6" x14ac:dyDescent="0.25">
      <c r="F1131" s="92"/>
    </row>
    <row r="1132" spans="6:6" x14ac:dyDescent="0.25">
      <c r="F1132" s="92"/>
    </row>
    <row r="1133" spans="6:6" x14ac:dyDescent="0.25">
      <c r="F1133" s="92"/>
    </row>
    <row r="1134" spans="6:6" x14ac:dyDescent="0.25">
      <c r="F1134" s="92"/>
    </row>
    <row r="1135" spans="6:6" x14ac:dyDescent="0.25">
      <c r="F1135" s="92"/>
    </row>
    <row r="1136" spans="6:6" x14ac:dyDescent="0.25">
      <c r="F1136" s="92"/>
    </row>
    <row r="1137" spans="6:6" x14ac:dyDescent="0.25">
      <c r="F1137" s="92"/>
    </row>
    <row r="1138" spans="6:6" x14ac:dyDescent="0.25">
      <c r="F1138" s="92"/>
    </row>
    <row r="1139" spans="6:6" x14ac:dyDescent="0.25">
      <c r="F1139" s="92"/>
    </row>
    <row r="1140" spans="6:6" x14ac:dyDescent="0.25">
      <c r="F1140" s="92"/>
    </row>
    <row r="1141" spans="6:6" x14ac:dyDescent="0.25">
      <c r="F1141" s="92"/>
    </row>
    <row r="1142" spans="6:6" x14ac:dyDescent="0.25">
      <c r="F1142" s="92"/>
    </row>
    <row r="1143" spans="6:6" x14ac:dyDescent="0.25">
      <c r="F1143" s="92"/>
    </row>
    <row r="1144" spans="6:6" x14ac:dyDescent="0.25">
      <c r="F1144" s="92"/>
    </row>
    <row r="1145" spans="6:6" x14ac:dyDescent="0.25">
      <c r="F1145" s="92"/>
    </row>
    <row r="1146" spans="6:6" x14ac:dyDescent="0.25">
      <c r="F1146" s="92"/>
    </row>
    <row r="1147" spans="6:6" x14ac:dyDescent="0.25">
      <c r="F1147" s="92"/>
    </row>
    <row r="1148" spans="6:6" x14ac:dyDescent="0.25">
      <c r="F1148" s="92"/>
    </row>
    <row r="1149" spans="6:6" x14ac:dyDescent="0.25">
      <c r="F1149" s="92"/>
    </row>
    <row r="1150" spans="6:6" x14ac:dyDescent="0.25">
      <c r="F1150" s="92"/>
    </row>
    <row r="1151" spans="6:6" x14ac:dyDescent="0.25">
      <c r="F1151" s="92"/>
    </row>
    <row r="1152" spans="6:6" x14ac:dyDescent="0.25">
      <c r="F1152" s="92"/>
    </row>
    <row r="1153" spans="6:6" x14ac:dyDescent="0.25">
      <c r="F1153" s="92"/>
    </row>
    <row r="1154" spans="6:6" x14ac:dyDescent="0.25">
      <c r="F1154" s="92"/>
    </row>
    <row r="1155" spans="6:6" x14ac:dyDescent="0.25">
      <c r="F1155" s="92"/>
    </row>
    <row r="1156" spans="6:6" x14ac:dyDescent="0.25">
      <c r="F1156" s="92"/>
    </row>
  </sheetData>
  <mergeCells count="20">
    <mergeCell ref="F2:F3"/>
    <mergeCell ref="G24:H24"/>
    <mergeCell ref="G46:H46"/>
    <mergeCell ref="G67:H67"/>
    <mergeCell ref="A277:B277"/>
    <mergeCell ref="G277:H277"/>
    <mergeCell ref="A1:H1"/>
    <mergeCell ref="G103:H103"/>
    <mergeCell ref="G120:H120"/>
    <mergeCell ref="G275:H275"/>
    <mergeCell ref="G200:H200"/>
    <mergeCell ref="G164:H164"/>
    <mergeCell ref="G2:G3"/>
    <mergeCell ref="H2:H3"/>
    <mergeCell ref="B24:F24"/>
    <mergeCell ref="B46:F46"/>
    <mergeCell ref="B67:F67"/>
    <mergeCell ref="E2:E3"/>
    <mergeCell ref="C2:C3"/>
    <mergeCell ref="D2:D3"/>
  </mergeCell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Hoja1 (2)</vt:lpstr>
      <vt:lpstr>'Hoja1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garcia suarez</dc:creator>
  <cp:lastModifiedBy>HP</cp:lastModifiedBy>
  <cp:lastPrinted>2026-10-20T19:43:39Z</cp:lastPrinted>
  <dcterms:created xsi:type="dcterms:W3CDTF">2025-07-22T15:11:52Z</dcterms:created>
  <dcterms:modified xsi:type="dcterms:W3CDTF">2026-10-20T21:31:00Z</dcterms:modified>
</cp:coreProperties>
</file>