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d.docs.live.net/89ff30558604c7be/Escritorio/0. ICETEX/1. PROCESOS DE CONTRATACION/5. ADOBE/"/>
    </mc:Choice>
  </mc:AlternateContent>
  <xr:revisionPtr revIDLastSave="0" documentId="8_{2D55F702-DFFE-4C36-A659-3B19C50C9029}" xr6:coauthVersionLast="47" xr6:coauthVersionMax="47" xr10:uidLastSave="{00000000-0000-0000-0000-000000000000}"/>
  <bookViews>
    <workbookView xWindow="-120" yWindow="-120" windowWidth="29040" windowHeight="15720" tabRatio="500" xr2:uid="{00000000-000D-0000-FFFF-FFFF00000000}"/>
  </bookViews>
  <sheets>
    <sheet name="Matriz de Riesgos" sheetId="1" r:id="rId1"/>
    <sheet name="Tablas de valoración" sheetId="2" r:id="rId2"/>
  </sheets>
  <definedNames>
    <definedName name="_xlnm.Print_Titles" localSheetId="0">'Matriz de Riesgos'!$2:$3</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11" i="2" l="1"/>
  <c r="J11" i="2"/>
  <c r="I11" i="2"/>
  <c r="H11" i="2"/>
  <c r="G11" i="2"/>
  <c r="K10" i="2"/>
  <c r="J10" i="2"/>
  <c r="I10" i="2"/>
  <c r="H10" i="2"/>
  <c r="G10" i="2"/>
  <c r="K9" i="2"/>
  <c r="J9" i="2"/>
  <c r="I9" i="2"/>
  <c r="H9" i="2"/>
  <c r="G9" i="2"/>
  <c r="K8" i="2"/>
  <c r="J8" i="2"/>
  <c r="I8" i="2"/>
  <c r="H8" i="2"/>
  <c r="G8" i="2"/>
  <c r="K7" i="2"/>
  <c r="J7" i="2"/>
  <c r="I7" i="2"/>
  <c r="H7" i="2"/>
  <c r="G7" i="2"/>
  <c r="Q26" i="1"/>
  <c r="R26" i="1" s="1"/>
  <c r="K26" i="1"/>
  <c r="L26" i="1" s="1"/>
  <c r="Q25" i="1"/>
  <c r="R25" i="1" s="1"/>
  <c r="K25" i="1"/>
  <c r="L25" i="1" s="1"/>
  <c r="Q24" i="1"/>
  <c r="R24" i="1" s="1"/>
  <c r="K24" i="1"/>
  <c r="L24" i="1" s="1"/>
  <c r="Q23" i="1"/>
  <c r="R23" i="1" s="1"/>
  <c r="K23" i="1"/>
  <c r="L23" i="1" s="1"/>
  <c r="Q22" i="1"/>
  <c r="R22" i="1" s="1"/>
  <c r="K22" i="1"/>
  <c r="L22" i="1" s="1"/>
  <c r="Q21" i="1"/>
  <c r="R21" i="1" s="1"/>
  <c r="K21" i="1"/>
  <c r="L21" i="1" s="1"/>
  <c r="Q20" i="1"/>
  <c r="R20" i="1" s="1"/>
  <c r="K20" i="1"/>
  <c r="L20" i="1" s="1"/>
  <c r="Q19" i="1"/>
  <c r="R19" i="1" s="1"/>
  <c r="K19" i="1"/>
  <c r="L19" i="1" s="1"/>
  <c r="R18" i="1"/>
  <c r="Q18" i="1"/>
  <c r="K18" i="1"/>
  <c r="L18" i="1" s="1"/>
  <c r="Q17" i="1"/>
  <c r="R17" i="1" s="1"/>
  <c r="K17" i="1"/>
  <c r="L17" i="1" s="1"/>
  <c r="Q16" i="1"/>
  <c r="R16" i="1" s="1"/>
  <c r="L16" i="1"/>
  <c r="K16" i="1"/>
  <c r="Q15" i="1"/>
  <c r="R15" i="1" s="1"/>
  <c r="K15" i="1"/>
  <c r="L15" i="1" s="1"/>
  <c r="Q14" i="1"/>
  <c r="R14" i="1" s="1"/>
  <c r="K14" i="1"/>
  <c r="L14" i="1" s="1"/>
  <c r="R13" i="1"/>
  <c r="Q13" i="1"/>
  <c r="K13" i="1"/>
  <c r="L13" i="1" s="1"/>
  <c r="Q12" i="1"/>
  <c r="R12" i="1" s="1"/>
  <c r="K12" i="1"/>
  <c r="L12" i="1" s="1"/>
  <c r="Q11" i="1"/>
  <c r="R11" i="1" s="1"/>
  <c r="K11" i="1"/>
  <c r="L11" i="1" s="1"/>
  <c r="Q10" i="1"/>
  <c r="R10" i="1" s="1"/>
  <c r="K10" i="1"/>
  <c r="L10" i="1" s="1"/>
  <c r="Q9" i="1"/>
  <c r="R9" i="1" s="1"/>
  <c r="K9" i="1"/>
  <c r="L9" i="1" s="1"/>
  <c r="Q8" i="1"/>
  <c r="R8" i="1" s="1"/>
  <c r="K8" i="1"/>
  <c r="L8" i="1" s="1"/>
  <c r="Q7" i="1"/>
  <c r="R7" i="1" s="1"/>
  <c r="K7" i="1"/>
  <c r="L7" i="1" s="1"/>
  <c r="Q6" i="1"/>
  <c r="R6" i="1" s="1"/>
  <c r="K6" i="1"/>
  <c r="L6" i="1" s="1"/>
  <c r="Q5" i="1"/>
  <c r="R5" i="1" s="1"/>
  <c r="K5" i="1"/>
  <c r="L5" i="1" s="1"/>
  <c r="Q4" i="1"/>
  <c r="R4" i="1" s="1"/>
  <c r="K4" i="1"/>
  <c r="L4" i="1" s="1"/>
</calcChain>
</file>

<file path=xl/sharedStrings.xml><?xml version="1.0" encoding="utf-8"?>
<sst xmlns="http://schemas.openxmlformats.org/spreadsheetml/2006/main" count="409" uniqueCount="212">
  <si>
    <t>Matriz de Riesgos Objeto: Renovación y adquisición de las licencias por suscripción de Adobe Cloud Suite para el ICETEX</t>
  </si>
  <si>
    <t>No.</t>
  </si>
  <si>
    <t>Clase</t>
  </si>
  <si>
    <t>Fuente</t>
  </si>
  <si>
    <t>Etapa</t>
  </si>
  <si>
    <t>Tipo</t>
  </si>
  <si>
    <t>Descripción (Qué puede pasar y, como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</si>
  <si>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</si>
  <si>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</si>
  <si>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</si>
  <si>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</si>
  <si>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</si>
  <si>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</si>
  <si>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</si>
  <si>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</si>
  <si>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</si>
  <si>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</si>
  <si>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</si>
  <si>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</si>
  <si>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</si>
  <si>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</si>
  <si>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</si>
  <si>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</si>
  <si>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Interno</t>
  </si>
  <si>
    <t>Planeación</t>
  </si>
  <si>
    <t>Plan anual de adquisiciones</t>
  </si>
  <si>
    <t>R. Operativo</t>
  </si>
  <si>
    <t>Probabilidad de incurrir en gastos adicionales, por inadecuado sondeo del estudio de mercado.</t>
  </si>
  <si>
    <t>1. El presupuesto oficial del proceso no corresponda con los precios del mercado ni del respectivo sector.</t>
  </si>
  <si>
    <t>Entidad
Dirección de Tecnología</t>
  </si>
  <si>
    <t>1. Revisión de procesos contractuales contemplando: históricos, experiencias, las actividades a realizar, el análisis del sector. Esta información se incluye en el Estudio Previo.
2. Ajuste y/o actualización del PAA (Plan anual de adquisiciones) vigencia 2026.</t>
  </si>
  <si>
    <t>Si</t>
  </si>
  <si>
    <t>ICETEX
Dirección de Tecnología</t>
  </si>
  <si>
    <t>Desde el inicio de la planeación</t>
  </si>
  <si>
    <t>Hasta la publicación</t>
  </si>
  <si>
    <t>Revisión del cumplimiento de los requisitos de experiencia de la firma a contratar</t>
  </si>
  <si>
    <t>Una vez en la etapa precontractual</t>
  </si>
  <si>
    <t>Probabilidad de no adelantar la ejecución del proceso e incurrir en riesgos de tipo legal, por no contemplar la totalidad de las necesidades dentro del plan anual de adquisiciones.</t>
  </si>
  <si>
    <t>1. Imposibilidad de adelantar el proceso y ejecutar los recursos y responsabilidad fiscal y disciplinaria.</t>
  </si>
  <si>
    <t>1. Incluir necesidad en el Plan anual de adquisiciones.
2. Publicar en el SECOP el Plan Anual de Adquisiciones del ICETEX (vigencia 2026).</t>
  </si>
  <si>
    <t>No</t>
  </si>
  <si>
    <t>Publicación del pliego</t>
  </si>
  <si>
    <t>Monitoreo de las etapas precontractuales</t>
  </si>
  <si>
    <t>Cronograma de Contratación</t>
  </si>
  <si>
    <t>Estudio previo</t>
  </si>
  <si>
    <t>Probabilidad de generar reprocesos e incumplimiento en los plazos y responsabilidades, por inadecuada estructuración de las necesidades y requisitos habilitantes y ponderables.</t>
  </si>
  <si>
    <t>1. Reproceso en la etapa precontractual
2. Proceso declarado desierto
3. Demoras en el proceso de contratación
4. Adjudicación errónea
5. Demandas judiciales</t>
  </si>
  <si>
    <t>1. Elaboración, revisión, aprobación y firma del estudio previo por los líderes de proceso responsables.
2. Asesoría por parte del Grupo de Contratación.</t>
  </si>
  <si>
    <t>Monitoreo de las etapas precontractuales y asesoramiento con el grupo de contratación.</t>
  </si>
  <si>
    <t>Riesgos Operacionales</t>
  </si>
  <si>
    <t>Probabilidad de vincular personas no objetivas para la entidad o que las mismas no satisfagan las necesidades, por fallas en la modalidad de selección.</t>
  </si>
  <si>
    <t>1. Que el oferente seleccionado no satisfaga cabalmente las expectativas y necesidades de la Entidad
2. Procesos investigativos</t>
  </si>
  <si>
    <t>1. Revisión de la necesidad y modalidad de selección en la elaboración de estudios previos con acompañamiento del Grupo de Contratación, aprobación de la necesidad y modalidad por parte del comité de adquisiciones de la entidad.</t>
  </si>
  <si>
    <t>Adjudicación</t>
  </si>
  <si>
    <t>Pliego de condiciones</t>
  </si>
  <si>
    <t>Probabilidad de generar reprocesos en la etapa precontractual, demoras en todo el proceso y/o inadecuada adjudicación del contrato, por inconsistencias en la elaboración de los documentos y estudios previos.</t>
  </si>
  <si>
    <t>1. Reproceso en la etapa precontractual
2. Demoras en el proceso de contratación
3. Adjudicación errónea</t>
  </si>
  <si>
    <t>Entidad
Grupo de Contratación
Dirección de Tecnología</t>
  </si>
  <si>
    <t>1. Validación de la coherencia entre el estudio previo y el pliego de condiciones elaborado por el abogado del Grupo de Contratación con la aprobación de: las áreas requirentes en su aspecto técnico, el Coordinador del Grupo de Contratación en su aspecto legal y la Vicepresidencia Financiera en su aspecto financiero.</t>
  </si>
  <si>
    <t>Probabilidad de fallas en el registro de la publicación de los documentos del certamen en la herramienta SECOP II.</t>
  </si>
  <si>
    <t>1. Reproceso en la etapa precontractual</t>
  </si>
  <si>
    <t>1. Aprobación de la publicación del pliego de condiciones por parte del Estructurador, Aprobador y Ordenador del Gasto, cumpliendo el flujo definido de aprobación por las áreas.</t>
  </si>
  <si>
    <t>1. Incumplimiento en el cronograma del proceso, inicio de la ejecución.</t>
  </si>
  <si>
    <t>Desde la certificación de indisponibilidad</t>
  </si>
  <si>
    <t>Hasta la finalización</t>
  </si>
  <si>
    <t>Ingreso a la plataforma</t>
  </si>
  <si>
    <t>Cronograma del proceso</t>
  </si>
  <si>
    <t>Evaluación de observaciones</t>
  </si>
  <si>
    <t>Probabilidad de pérdida de imagen, inconformidad en las partes interesadas y retrasos en el desarrollo del proceso, por falencia en el ajuste del pliego de condiciones ante la modificación del mismo por observaciones acogidas por los interesados.</t>
  </si>
  <si>
    <t>1. Pérdida de imagen ocasionada por inconformidad de los interesados.
2. Retrasos en el desarrollo del proceso
3. Errores en la evaluación de las ofertas</t>
  </si>
  <si>
    <t>1. Generación de adenda que se incorpora en el pliego de condiciones.
2. Análisis e impacto de la adenda dentro del pliego por parte del área responsable: legal, técnica y/o financiera.
3. Aprobación por los Estructuradores y Ordenador del Gasto de la adenda modificatoria del pliego.</t>
  </si>
  <si>
    <t>Entidad
Dirección de Tecnología
Oferentes</t>
  </si>
  <si>
    <t>Plazo de observaciones al pliego</t>
  </si>
  <si>
    <t>Selección</t>
  </si>
  <si>
    <t>Publicación de informe de habilitantes</t>
  </si>
  <si>
    <t>Probabilidad de tomar decisiones no acordes a los requisitos del certamen o en la verificación y evaluación de las propuestas, así:
1. Dejar de tener en cuenta documentación allegada con la propuesta
2. No se solicita documentación que permita subsanar algunos requisitos
3. Interpretación errónea de la Invitación Pública
4. Subsanaciones por fuera de los parámetros legales</t>
  </si>
  <si>
    <t>1. Desgaste administrativo.
2. Demoras en el proceso de contratación.
3. Adjudicación errónea.
4. Posibles sanciones legales y disciplinarias</t>
  </si>
  <si>
    <t>1. Verificación documental por parte de las áreas para evaluar el cumplimiento de los requisitos técnicos, financieros y legales.
2. Emitir la solicitud de subsanaciones a los proponentes y su recepción.
3. Revisión por parte del Comité Evaluador.</t>
  </si>
  <si>
    <t>Grupo evaluador de la entidad</t>
  </si>
  <si>
    <t>Recepción de ofertas</t>
  </si>
  <si>
    <t>Evaluación a la luz de los pliegos definitivos y/o adendas si las hubiere</t>
  </si>
  <si>
    <t>Probabilidad de disminuir la calidad en el servicio y adiciones del contrato o materialización de riesgos vinculados al lavado de activos, por seleccionar ofertas con precios anormales.</t>
  </si>
  <si>
    <t>1. Disminución en calidad del servicio y adiciones del contrato
2. Posible lavado de activos</t>
  </si>
  <si>
    <t>1. Comparar y analizar las ofertas recibidas versus el sondeo de mercado realizado; de haber diferencias significativas en costos se debe establecer su razonabilidad.</t>
  </si>
  <si>
    <t>Hasta la adjudicación</t>
  </si>
  <si>
    <t>Ante dudas requerir aclaraciones al oferente y validar condiciones de mercado</t>
  </si>
  <si>
    <t>Externo</t>
  </si>
  <si>
    <t>Celebración</t>
  </si>
  <si>
    <t>Contratación</t>
  </si>
  <si>
    <t>Probabilidad de no llevar a cabo el contrato por la no suscripción del mismo por parte del adjudicatario o iniciar la ejecución del contrato sin el cumplimiento de los requisitos de ejecución previstos en el contrato.</t>
  </si>
  <si>
    <t>1. Obstruye la ejecución del contrato.
2. La oferta del segundo en la lista de elegibles no sea favorable a la entidad.</t>
  </si>
  <si>
    <t>1. Adjudicación del contrato al siguiente de la lista de elegibles siempre que sea favorable para la entidad.
2. Hacer efectiva la póliza de garantía de la seriedad de la oferta por parte del contratista.</t>
  </si>
  <si>
    <t>Grupo integrado de contratación de la entidad</t>
  </si>
  <si>
    <t>Desde la adjudicación</t>
  </si>
  <si>
    <t>Hasta la legalización</t>
  </si>
  <si>
    <t>Verificación suscripción</t>
  </si>
  <si>
    <t>Probabilidad de incumplimiento en el otorgamiento de las garantías requeridas en los documentos del proceso de contratación o que su presentación sea tardía.</t>
  </si>
  <si>
    <t>1. Afecta la ejecución del contrato.
2. Mayor costo o demora en la expedición de la póliza.</t>
  </si>
  <si>
    <t>Contratista</t>
  </si>
  <si>
    <t>1. Informar al contratista, una vez celebrado el contrato, especificando los plazos perentorios para la suscripción y presentación de las garantías.</t>
  </si>
  <si>
    <t>Grupo integrado de contratación de la entidad y supervisor del Contrato</t>
  </si>
  <si>
    <t>Desde la suscripción del contrato</t>
  </si>
  <si>
    <t>Verificación de que se aporten las garantías</t>
  </si>
  <si>
    <t>Diario</t>
  </si>
  <si>
    <t>Probabilidad de desviación de los recursos destinados para la financiación del contrato, por la omisión en los trámites de registro presupuestal del mismo.</t>
  </si>
  <si>
    <t>1. Los recursos destinados a la financiación del compromiso se desvíen a otro fin.</t>
  </si>
  <si>
    <t>1. Seguimiento en el requisito de ejecución.</t>
  </si>
  <si>
    <t>Grupo integrado de contratación de la entidad y supervisor del Contrato designado entidad</t>
  </si>
  <si>
    <t>Vigilancia estricta de la reserva presupuestal</t>
  </si>
  <si>
    <t>El mismo día</t>
  </si>
  <si>
    <t>Ejecución</t>
  </si>
  <si>
    <t>Probabilidad de incumplimiento del objeto del contrato, reprocesos en las actividades y afectación al usuario final, por la no idoneidad del proveedor.</t>
  </si>
  <si>
    <t>1. Reprocesos en el servicio
2. Aumento de tiempos en la atención de servicios
3. Incumplimiento del objeto contractual</t>
  </si>
  <si>
    <t>1. Habilitar centro de atención y acuerdo de nivel de servicio.
2. Solicitud de cobertura de riesgo de cumplimiento y calidad del servicio.
3. [CONDICIONAL: si el pliego lo exige] Verificar la acreditación del proponente como distribuidor autorizado de Adobe.</t>
  </si>
  <si>
    <t>Seguimiento del cumplimiento del ANS y de los tiempos de atención de soporte por parte del supervisor</t>
  </si>
  <si>
    <t>Durante la ejecución del contrato</t>
  </si>
  <si>
    <t>Probabilidad de incurrir en riesgos y problemas de tipo legal, por incumplimiento de los requisitos legales en la celebración de contratos.</t>
  </si>
  <si>
    <t>1. Investigaciones disciplinarias a los servidores públicos
2. Inhabilidades para contratar a las empresas
3. La no oportuna entrega de los servicios
4. Incumplimiento del objetivo del contrato</t>
  </si>
  <si>
    <t>Entidad
Grupo de Contratación</t>
  </si>
  <si>
    <t>Desde el proyecto de pliegos</t>
  </si>
  <si>
    <t>Hasta la fecha de la firma del contrato</t>
  </si>
  <si>
    <t>Revisión previa de los documentos en cada etapa del proceso contractual</t>
  </si>
  <si>
    <t>Permanente, desde la etapa de selección y la etapa de contratación</t>
  </si>
  <si>
    <t>Probabilidad de demoras o incumplimientos del proveedor en la entrega, activación y soporte de las licencias, incluidos los eventos externos que afecten la ejecución del contrato.</t>
  </si>
  <si>
    <t>1. Demoras en la activación o atención del servicio.
2. Demoras en la ejecución del objeto del contrato y los servicios prestados.</t>
  </si>
  <si>
    <t>1. Definir en el pliego plazos máximos de entrega y activación de las licencias y acuerdo de nivel de servicio (ANS) de soporte.
2. Plan de contingencia del proveedor para la continuidad del servicio.
3. Seguimiento en las reuniones de supervisión y alertas generadas por el contratista.</t>
  </si>
  <si>
    <t>A partir de la fecha de inicio del contrato</t>
  </si>
  <si>
    <t>Plazo del contrato</t>
  </si>
  <si>
    <t>Revisión del cumplimiento de los plazos de activación y del ANS</t>
  </si>
  <si>
    <t>Mensual</t>
  </si>
  <si>
    <t>Liquidación</t>
  </si>
  <si>
    <t>Probabilidad de afectación en los servicios y deficiencias en las actividades que componen los mismos, por fallas en la ejecución de los procesos que componen el contrato.</t>
  </si>
  <si>
    <t>1. Demoras de los servicios requeridos
2. Deficiencias en las actividades relacionadas en la operación de los servicios según la asignación del contrato</t>
  </si>
  <si>
    <t>1. Revisión y seguimiento periódico de los servicios prestados en la ejecución del contrato.</t>
  </si>
  <si>
    <t>Desde el inicio de ejecución</t>
  </si>
  <si>
    <t>Revisión del cumplimiento periódico de los servicios</t>
  </si>
  <si>
    <t>Cierre</t>
  </si>
  <si>
    <t>Probabilidad de incurrir en riesgos de tipo legal al momento de liquidación del contrato, por incumplimiento de los términos contractuales.</t>
  </si>
  <si>
    <t>1. Imposibilidad de llegar a acuerdos con el contratista en cuanto ajustes, revisiones y reconocimientos en sede administrativa.
2. Imposibilidad de llegar a eventuales acuerdos y conciliaciones que prevengan futuros litigios con el contratista sobre el cumplimiento definitivo de las obligaciones.
3. Pérdida de competencia para liquidar el contrato.
4. Improcedencia de la liquidación bilateral del contrato por parte de la Entidad, con alta exposición a demandas y/o recolectar recursos económicos a favor de ICETEX en sede administrativa.</t>
  </si>
  <si>
    <t>1. Capacitación a supervisores para que estén alertas a la debida liquidación de contratos en el plazo que éste diga.
2. Contacto a los contratistas para que atiendan la liquidación del contrato en los tiempos estipulados.</t>
  </si>
  <si>
    <t>Ordenador del Gasto, Supervisor del Contrato y Contratista</t>
  </si>
  <si>
    <t>Desde la terminación del contrato</t>
  </si>
  <si>
    <t>Hasta la liquidación del contrato</t>
  </si>
  <si>
    <t>Requerimientos para liquidación de contrato</t>
  </si>
  <si>
    <t>A la terminación del contrato</t>
  </si>
  <si>
    <t>Probabilidad de que el supervisor, una vez liquidado el contrato, no cierre el expediente en la oportunidad y forma debida.</t>
  </si>
  <si>
    <t>1. El expediente no cuente con todos los soportes técnicos, financieros y jurídicos
2. El archivo del expediente no cumpla las formalidades que corresponda</t>
  </si>
  <si>
    <t>1. El supervisor del contrato procede con el cierre del expediente una vez verificadas las condiciones y en la oportunidad debida.
2. Verificación de todos los soportes técnicos, financieros y jurídicos.</t>
  </si>
  <si>
    <t>Supervisor del Contrato y Contratista</t>
  </si>
  <si>
    <t>Cierre del contrato</t>
  </si>
  <si>
    <t>Revisión de requerimientos para el cierre del contrato</t>
  </si>
  <si>
    <t>Específico</t>
  </si>
  <si>
    <t>Probabilidad de fallas en la plataforma por debilidades en las capacidades técnicas, fallas de software o configuraciones.</t>
  </si>
  <si>
    <t>Indisponibilidad o falta de oportunidad en la operación del servicio suministrado por la plataforma.</t>
  </si>
  <si>
    <t>Proveedor</t>
  </si>
  <si>
    <t>1. Mantenimiento proactivo, preventivo y planificado de la plataforma.
2. Mecanismos de monitoreo y alertamiento del estado de la plataforma.
3. Mecanismos de alta disponibilidad en la plataforma.</t>
  </si>
  <si>
    <t>Desde el inicio del contrato</t>
  </si>
  <si>
    <t>Informes y seguimiento periódico por parte del supervisor del contrato.</t>
  </si>
  <si>
    <t>Mínimo mensual</t>
  </si>
  <si>
    <t>Seguridad y privacidad digital</t>
  </si>
  <si>
    <t>Pérdida, fuga o manipulación de información y de recursos de información o informáticos.</t>
  </si>
  <si>
    <t>1. Pérdida de la confidencialidad, integridad y disponibilidad de la información y la privacidad.</t>
  </si>
  <si>
    <t>1. Cláusula de confidencialidad en el contrato.
2. Aplicación de las políticas de seguridad digital.
3. En los informes de seguimiento incluir el monitoreo de riesgos de seguridad digital y dejar constancia.
4. Revisión periódica de los controles de seguridad de la plataforma y realizar ajustes para mitigar riesgos de seguridad digital de acuerdo con las obligaciones específicas del contrato o amenazas emergentes o evolución de las mismas.</t>
  </si>
  <si>
    <t>1. Revisión del cumplimiento del control por parte del supervisor del contrato.
2. En los informes de seguimiento incluir el monitoreo de riesgos y dejar constancia.</t>
  </si>
  <si>
    <t>Probabilidad de interrupción en el uso de las licencias Adobe, por vencimiento de la suscripción vigente antes de la suscripción del nuevo contrato y la activación de las licencias.</t>
  </si>
  <si>
    <t>1. Suspensión de la operación de las áreas usuarias.
2. Pérdida de acceso a archivos y configuraciones asociadas a las cuentas.
3. Contratación apresurada o por causales de urgencia.</t>
  </si>
  <si>
    <t>1. Retroplanear el cronograma contractual a partir de la fecha de vencimiento de las licencias vigentes.
2. Seguimiento semanal del cronograma por parte del Grupo de Contratación y la Dirección de Tecnología.
3. Fijar la fecha de inicio de ejecución para que coincida con el vencimiento de la suscripción vigente.</t>
  </si>
  <si>
    <t>Inicio de la ejecución del contrato</t>
  </si>
  <si>
    <t>Seguimiento al cronograma frente a la fecha de vencimiento de las licencias</t>
  </si>
  <si>
    <t>Semanal</t>
  </si>
  <si>
    <t>Estudio de mercado</t>
  </si>
  <si>
    <t>R. Financiero</t>
  </si>
  <si>
    <t>[CONDICIONAL: solo si el valor depende de la TRM o de ajustes de precio del fabricante] Probabilidad de que el valor de las licencias varíe entre el sondeo de mercado y la adjudicación o suscripción, por ajustes de precios del fabricante o variación de la TRM.</t>
  </si>
  <si>
    <t>1. Presupuesto oficial insuficiente.
2. Proceso declarado desierto o reproceso.
3. Necesidad de adición presupuestal o reducción del número de licencias.</t>
  </si>
  <si>
    <t>1. Actualizar las cotizaciones antes de la publicación del pliego.
2. Definir en el estudio previo la moneda de cotización y el mecanismo de conversión.
3. Incluir, si es procedente, un margen de variación en el presupuesto oficial.</t>
  </si>
  <si>
    <t>Comparación de cotizaciones vigentes frente al presupuesto oficial</t>
  </si>
  <si>
    <t>Tabla 4 - 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</si>
  <si>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</si>
  <si>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</si>
  <si>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</si>
  <si>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</si>
  <si>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</si>
  <si>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</si>
  <si>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</si>
  <si>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</si>
  <si>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</si>
  <si>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</si>
  <si>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</si>
  <si>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</si>
  <si>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Valoración</t>
  </si>
  <si>
    <t>Insignificante</t>
  </si>
  <si>
    <t>Menor</t>
  </si>
  <si>
    <t>Moderado</t>
  </si>
  <si>
    <t>Mayor</t>
  </si>
  <si>
    <t>Catastrófico</t>
  </si>
  <si>
    <t>Tabla 5 – Categoría del Riesgo</t>
  </si>
  <si>
    <t>Valoración del Riesgo</t>
  </si>
  <si>
    <t>Raro (puede ocurrir excepcionalmente)</t>
  </si>
  <si>
    <t>8, 9 y 10</t>
  </si>
  <si>
    <t>Riesgo extremo</t>
  </si>
  <si>
    <t>Improbable (puede ocurrir ocasionalmente)</t>
  </si>
  <si>
    <t>6 y 7</t>
  </si>
  <si>
    <t>Riesgo alto</t>
  </si>
  <si>
    <t>Posible (puede ocurrir en cualquier momento futuro)</t>
  </si>
  <si>
    <t>5</t>
  </si>
  <si>
    <t>Riesgo medio</t>
  </si>
  <si>
    <t>Probable (probablemente va a ocurrir)</t>
  </si>
  <si>
    <t>2, 3 y 4</t>
  </si>
  <si>
    <t>Riesgo bajo</t>
  </si>
  <si>
    <t>Casi cierto (ocurre en la mayoría de circunstancias)</t>
  </si>
  <si>
    <t>1. En caso de indisponibilidad, aplicar la guía de indisponibilidad del SECOP II (https://www.colombiacompra.gov.co/secop/que-es-el-secop-ii/manuales-y-guias-de-uso-del-secop-ii) e informar al correo contratos@icetex.gov.co.</t>
  </si>
  <si>
    <t>1. Verificación al cumplimiento de requisitos exigidos en el proceso de contratación.
2. Revisión de documentos para archivo en el expediente contractual.
3. Definición de los entregables en el pliego.
4. Cronograma de trabajo y su seguimiento.
5. Revisión de los estados financieros del contratista (flujo de caja).
6. Póliza de cobertura por incumplimiento de pagos, salarios y prestaciones.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</si>
</sst>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
    </font>
    <font>
      <b/>
      <sz val="11"/>
      <name val="Arial"/>
      <charset val="1"/>
    </font>
    <font>
      <b/>
      <sz val="8"/>
      <name val="Arial"/>
      <charset val="1"/>
    </font>
    <font>
      <sz val="8"/>
      <name val="Arial"/>
      <charset val="1"/>
    </font>
    <font>
      <b/>
      <sz val="10"/>
      <name val="Arial"/>
      <charset val="1"/>
    </font>
    <font>
      <b/>
      <sz val="10"/>
      <color rgb="FFFFFFFF"/>
      <name val="Arial"/>
      <charset val="1"/>
    </font>
    <font>
      <sz val="9"/>
      <name val="Arial"/>
      <charset val="1"/>
    </font>
    <font>
      <sz val="10"/>
      <name val="Arial"/>
      <charset val="1"/>
    </font>
  </fonts>
  <fills count="11">
    <fill>
      <patternFill patternType="none"/>
    </fill>
    <fill>
      <patternFill patternType="gray125"/>
    </fill>
    <fill>
      <patternFill patternType="solid">
        <fgColor rgb="FFFBAE75"/>
        <bgColor rgb="FFF8CBAD"/>
      </patternFill>
    </fill>
    <fill>
      <patternFill patternType="solid">
        <fgColor rgb="FFA1E57B"/>
        <bgColor rgb="FFA9D08E"/>
      </patternFill>
    </fill>
    <fill>
      <patternFill patternType="solid">
        <fgColor rgb="FF9BC2E6"/>
        <bgColor rgb="FFA9D08E"/>
      </patternFill>
    </fill>
    <fill>
      <patternFill patternType="solid">
        <fgColor rgb="FF404040"/>
        <bgColor rgb="FF333300"/>
      </patternFill>
    </fill>
    <fill>
      <patternFill patternType="solid">
        <fgColor rgb="FF006428"/>
        <bgColor rgb="FF006100"/>
      </patternFill>
    </fill>
    <fill>
      <patternFill patternType="solid">
        <fgColor rgb="FFFFFF00"/>
        <bgColor rgb="FFFFC000"/>
      </patternFill>
    </fill>
    <fill>
      <patternFill patternType="solid">
        <fgColor rgb="FFFFC000"/>
        <bgColor rgb="FFFF9900"/>
      </patternFill>
    </fill>
    <fill>
      <patternFill patternType="solid">
        <fgColor rgb="FFA50034"/>
        <bgColor rgb="FF9C0006"/>
      </patternFill>
    </fill>
    <fill>
      <patternFill patternType="solid">
        <fgColor rgb="FFF2F2F2"/>
        <bgColor rgb="FFEDEDED"/>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5">
    <xf numFmtId="0" fontId="0" fillId="0" borderId="0" xfId="0"/>
    <xf numFmtId="0" fontId="5" fillId="5" borderId="1" xfId="0" applyFont="1" applyFill="1" applyBorder="1" applyAlignment="1">
      <alignment horizontal="center" vertical="center" textRotation="90" wrapText="1"/>
    </xf>
    <xf numFmtId="0" fontId="5" fillId="5" borderId="1" xfId="0" applyFont="1" applyFill="1" applyBorder="1" applyAlignment="1">
      <alignment horizontal="center" vertical="center" wrapText="1"/>
    </xf>
    <xf numFmtId="0" fontId="4" fillId="0" borderId="0" xfId="0" applyFont="1" applyAlignment="1">
      <alignment horizontal="center" vertical="center" wrapText="1"/>
    </xf>
    <xf numFmtId="0" fontId="2" fillId="4" borderId="1"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0" xfId="0" applyFont="1" applyAlignment="1">
      <alignment horizontal="center" vertical="center"/>
    </xf>
    <xf numFmtId="0" fontId="2" fillId="2"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textRotation="90"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textRotation="90" wrapText="1"/>
    </xf>
    <xf numFmtId="0" fontId="3" fillId="0" borderId="1" xfId="0" applyFont="1" applyBorder="1" applyAlignment="1">
      <alignment horizontal="left" vertical="center" wrapText="1"/>
    </xf>
    <xf numFmtId="0" fontId="5" fillId="5"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0" fillId="0" borderId="1" xfId="0" applyBorder="1"/>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6"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7" fillId="10" borderId="1" xfId="0" applyFont="1" applyFill="1" applyBorder="1" applyAlignment="1">
      <alignment horizontal="center" vertical="center" wrapText="1"/>
    </xf>
  </cellXfs>
  <cellStyles count="1">
    <cellStyle name="Normal" xfId="0" builtinId="0"/>
  </cellStyles>
  <dxfs count="8">
    <dxf>
      <font>
        <sz val="8"/>
        <color rgb="FF006100"/>
        <name val="Arial"/>
        <charset val="1"/>
      </font>
      <fill>
        <patternFill>
          <bgColor rgb="FFC6EFCE"/>
        </patternFill>
      </fill>
    </dxf>
    <dxf>
      <font>
        <sz val="8"/>
        <color rgb="FF9C6500"/>
        <name val="Arial"/>
        <charset val="1"/>
      </font>
      <fill>
        <patternFill>
          <bgColor rgb="FFFFEB9C"/>
        </patternFill>
      </fill>
    </dxf>
    <dxf>
      <font>
        <sz val="8"/>
        <color rgb="FF548235"/>
        <name val="Arial"/>
        <charset val="1"/>
      </font>
      <fill>
        <patternFill>
          <bgColor rgb="FFA9D08E"/>
        </patternFill>
      </fill>
    </dxf>
    <dxf>
      <font>
        <sz val="8"/>
        <color rgb="FF9C0006"/>
        <name val="Arial"/>
        <charset val="1"/>
      </font>
      <fill>
        <patternFill>
          <bgColor rgb="FFFFC7CE"/>
        </patternFill>
      </fill>
    </dxf>
    <dxf>
      <font>
        <sz val="8"/>
        <color rgb="FF006100"/>
        <name val="Arial"/>
        <charset val="1"/>
      </font>
      <fill>
        <patternFill>
          <bgColor rgb="FFC6EFCE"/>
        </patternFill>
      </fill>
    </dxf>
    <dxf>
      <font>
        <sz val="8"/>
        <color rgb="FF9C6500"/>
        <name val="Arial"/>
        <charset val="1"/>
      </font>
      <fill>
        <patternFill>
          <bgColor rgb="FFFFEB9C"/>
        </patternFill>
      </fill>
    </dxf>
    <dxf>
      <font>
        <sz val="8"/>
        <color rgb="FF548235"/>
        <name val="Arial"/>
        <charset val="1"/>
      </font>
      <fill>
        <patternFill>
          <bgColor rgb="FFA9D08E"/>
        </patternFill>
      </fill>
    </dxf>
    <dxf>
      <font>
        <sz val="8"/>
        <color rgb="FF9C0006"/>
        <name val="Arial"/>
        <charset val="1"/>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6100"/>
      <rgbColor rgb="FF000080"/>
      <rgbColor rgb="FF9C6500"/>
      <rgbColor rgb="FF800080"/>
      <rgbColor rgb="FF006428"/>
      <rgbColor rgb="FFA9D08E"/>
      <rgbColor rgb="FF808080"/>
      <rgbColor rgb="FF9999FF"/>
      <rgbColor rgb="FF993366"/>
      <rgbColor rgb="FFF2F2F2"/>
      <rgbColor rgb="FFDDEBF7"/>
      <rgbColor rgb="FF660066"/>
      <rgbColor rgb="FFFF8080"/>
      <rgbColor rgb="FF0066CC"/>
      <rgbColor rgb="FFC6E0B4"/>
      <rgbColor rgb="FF000080"/>
      <rgbColor rgb="FFFF00FF"/>
      <rgbColor rgb="FFFFE699"/>
      <rgbColor rgb="FF00FFFF"/>
      <rgbColor rgb="FF800080"/>
      <rgbColor rgb="FFA50034"/>
      <rgbColor rgb="FF008080"/>
      <rgbColor rgb="FF0000FF"/>
      <rgbColor rgb="FF00CCFF"/>
      <rgbColor rgb="FFEDEDED"/>
      <rgbColor rgb="FFC6EFCE"/>
      <rgbColor rgb="FFFFEB9C"/>
      <rgbColor rgb="FF9BC2E6"/>
      <rgbColor rgb="FFFBAE75"/>
      <rgbColor rgb="FFFFC7CE"/>
      <rgbColor rgb="FFF8CBAD"/>
      <rgbColor rgb="FF3366FF"/>
      <rgbColor rgb="FF33CCCC"/>
      <rgbColor rgb="FFA1E57B"/>
      <rgbColor rgb="FFFFC000"/>
      <rgbColor rgb="FFFF9900"/>
      <rgbColor rgb="FFFF6600"/>
      <rgbColor rgb="FF666699"/>
      <rgbColor rgb="FF999999"/>
      <rgbColor rgb="FF003366"/>
      <rgbColor rgb="FF548235"/>
      <rgbColor rgb="FF003300"/>
      <rgbColor rgb="FF333300"/>
      <rgbColor rgb="FF993300"/>
      <rgbColor rgb="FF993366"/>
      <rgbColor rgb="FF333399"/>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6"/>
  <sheetViews>
    <sheetView showGridLines="0" tabSelected="1" zoomScaleNormal="100" workbookViewId="0">
      <pane xSplit="6" ySplit="3" topLeftCell="G16" activePane="bottomRight" state="frozen"/>
      <selection pane="topRight" activeCell="G1" sqref="G1"/>
      <selection pane="bottomLeft" activeCell="A4" sqref="A4"/>
      <selection pane="bottomRight" activeCell="N18" sqref="N18"/>
    </sheetView>
  </sheetViews>
  <sheetFormatPr baseColWidth="10" defaultColWidth="8.7109375" defaultRowHeight="15" x14ac:dyDescent="0.25"/>
  <cols>
    <col min="1" max="1" width="4.42578125" customWidth="1"/>
    <col min="2" max="3" width="5.5703125" customWidth="1"/>
    <col min="4" max="4" width="7.42578125" customWidth="1"/>
    <col min="5" max="6" width="6.5703125" customWidth="1"/>
    <col min="7" max="7" width="38" customWidth="1"/>
    <col min="8" max="8" width="42" customWidth="1"/>
    <col min="9" max="9" width="7.42578125" customWidth="1"/>
    <col min="10" max="11" width="6.5703125" customWidth="1"/>
    <col min="12" max="12" width="9" customWidth="1"/>
    <col min="13" max="13" width="13" customWidth="1"/>
    <col min="14" max="14" width="42" customWidth="1"/>
    <col min="15" max="15" width="10" customWidth="1"/>
    <col min="16" max="16" width="8.42578125" customWidth="1"/>
    <col min="17" max="18" width="9" customWidth="1"/>
    <col min="19" max="19" width="9.5703125" customWidth="1"/>
    <col min="20" max="20" width="12.42578125" customWidth="1"/>
    <col min="21" max="21" width="14.5703125" customWidth="1"/>
    <col min="22" max="22" width="15" customWidth="1"/>
    <col min="23" max="23" width="21" customWidth="1"/>
    <col min="24" max="24" width="15" customWidth="1"/>
  </cols>
  <sheetData>
    <row r="1" spans="1:24" ht="24" customHeight="1" x14ac:dyDescent="0.25">
      <c r="A1" s="8" t="s">
        <v>0</v>
      </c>
      <c r="B1" s="8"/>
      <c r="C1" s="8"/>
      <c r="D1" s="8"/>
      <c r="E1" s="8"/>
      <c r="F1" s="8"/>
      <c r="G1" s="8"/>
      <c r="H1" s="8"/>
      <c r="I1" s="8"/>
      <c r="J1" s="8"/>
      <c r="K1" s="8"/>
      <c r="L1" s="8"/>
      <c r="M1" s="8"/>
      <c r="N1" s="8"/>
      <c r="O1" s="8"/>
      <c r="P1" s="8"/>
      <c r="Q1" s="8"/>
      <c r="R1" s="8"/>
      <c r="S1" s="8"/>
      <c r="T1" s="8"/>
      <c r="U1" s="8"/>
      <c r="V1" s="8"/>
      <c r="W1" s="8"/>
      <c r="X1" s="8"/>
    </row>
    <row r="2" spans="1:24" ht="27.75" customHeight="1" x14ac:dyDescent="0.25">
      <c r="A2" s="7" t="s">
        <v>1</v>
      </c>
      <c r="B2" s="7" t="s">
        <v>2</v>
      </c>
      <c r="C2" s="7" t="s">
        <v>3</v>
      </c>
      <c r="D2" s="7" t="s">
        <v>4</v>
      </c>
      <c r="E2" s="7" t="s">
        <v>5</v>
      </c>
      <c r="F2" s="7" t="s">
        <v>5</v>
      </c>
      <c r="G2" s="6" t="s">
        <v>6</v>
      </c>
      <c r="H2" s="6" t="s">
        <v>7</v>
      </c>
      <c r="I2" s="5" t="s">
        <v>8</v>
      </c>
      <c r="J2" s="5" t="s">
        <v>9</v>
      </c>
      <c r="K2" s="5" t="s">
        <v>10</v>
      </c>
      <c r="L2" s="5" t="s">
        <v>11</v>
      </c>
      <c r="M2" s="7" t="s">
        <v>12</v>
      </c>
      <c r="N2" s="6" t="s">
        <v>13</v>
      </c>
      <c r="O2" s="4" t="s">
        <v>14</v>
      </c>
      <c r="P2" s="4"/>
      <c r="Q2" s="4"/>
      <c r="R2" s="4"/>
      <c r="S2" s="6" t="s">
        <v>15</v>
      </c>
      <c r="T2" s="6" t="s">
        <v>16</v>
      </c>
      <c r="U2" s="6" t="s">
        <v>17</v>
      </c>
      <c r="V2" s="6" t="s">
        <v>18</v>
      </c>
      <c r="W2" s="6" t="s">
        <v>19</v>
      </c>
      <c r="X2" s="6"/>
    </row>
    <row r="3" spans="1:24" ht="78" customHeight="1" x14ac:dyDescent="0.25">
      <c r="A3" s="7"/>
      <c r="B3" s="7"/>
      <c r="C3" s="7"/>
      <c r="D3" s="7"/>
      <c r="E3" s="7"/>
      <c r="F3" s="7"/>
      <c r="G3" s="7"/>
      <c r="H3" s="7"/>
      <c r="I3" s="7"/>
      <c r="J3" s="7"/>
      <c r="K3" s="7"/>
      <c r="L3" s="7"/>
      <c r="M3" s="7"/>
      <c r="N3" s="7"/>
      <c r="O3" s="10" t="s">
        <v>8</v>
      </c>
      <c r="P3" s="10" t="s">
        <v>9</v>
      </c>
      <c r="Q3" s="10" t="s">
        <v>10</v>
      </c>
      <c r="R3" s="11" t="s">
        <v>11</v>
      </c>
      <c r="S3" s="6"/>
      <c r="T3" s="6"/>
      <c r="U3" s="6"/>
      <c r="V3" s="6"/>
      <c r="W3" s="9" t="s">
        <v>20</v>
      </c>
      <c r="X3" s="9" t="s">
        <v>21</v>
      </c>
    </row>
    <row r="4" spans="1:24" ht="91.5" customHeight="1" x14ac:dyDescent="0.25">
      <c r="A4" s="12">
        <v>1</v>
      </c>
      <c r="B4" s="13" t="s">
        <v>22</v>
      </c>
      <c r="C4" s="13" t="s">
        <v>23</v>
      </c>
      <c r="D4" s="13" t="s">
        <v>24</v>
      </c>
      <c r="E4" s="13" t="s">
        <v>25</v>
      </c>
      <c r="F4" s="13" t="s">
        <v>26</v>
      </c>
      <c r="G4" s="14" t="s">
        <v>27</v>
      </c>
      <c r="H4" s="14" t="s">
        <v>28</v>
      </c>
      <c r="I4" s="12">
        <v>2</v>
      </c>
      <c r="J4" s="12">
        <v>3</v>
      </c>
      <c r="K4" s="12">
        <f t="shared" ref="K4:K26" si="0">I4+J4</f>
        <v>5</v>
      </c>
      <c r="L4" s="12" t="str">
        <f t="shared" ref="L4:L26" si="1">IF(K4&gt;=8,"Riesgo extremo",IF(K4&gt;=6,"Riesgo alto",IF(K4=5,"Riesgo medio","Riesgo bajo")))</f>
        <v>Riesgo medio</v>
      </c>
      <c r="M4" s="13" t="s">
        <v>29</v>
      </c>
      <c r="N4" s="14" t="s">
        <v>30</v>
      </c>
      <c r="O4" s="12">
        <v>1</v>
      </c>
      <c r="P4" s="12">
        <v>3</v>
      </c>
      <c r="Q4" s="12">
        <f t="shared" ref="Q4:Q26" si="2">O4+P4</f>
        <v>4</v>
      </c>
      <c r="R4" s="12" t="str">
        <f t="shared" ref="R4:R26" si="3">IF(Q4&gt;=8,"Riesgo extremo",IF(Q4&gt;=6,"Riesgo alto",IF(Q4=5,"Riesgo medio","Riesgo bajo")))</f>
        <v>Riesgo bajo</v>
      </c>
      <c r="S4" s="12" t="s">
        <v>31</v>
      </c>
      <c r="T4" s="12" t="s">
        <v>32</v>
      </c>
      <c r="U4" s="12" t="s">
        <v>33</v>
      </c>
      <c r="V4" s="12" t="s">
        <v>34</v>
      </c>
      <c r="W4" s="12" t="s">
        <v>35</v>
      </c>
      <c r="X4" s="12" t="s">
        <v>36</v>
      </c>
    </row>
    <row r="5" spans="1:24" ht="91.5" customHeight="1" x14ac:dyDescent="0.25">
      <c r="A5" s="12">
        <v>2</v>
      </c>
      <c r="B5" s="13" t="s">
        <v>22</v>
      </c>
      <c r="C5" s="13" t="s">
        <v>23</v>
      </c>
      <c r="D5" s="13" t="s">
        <v>24</v>
      </c>
      <c r="E5" s="13" t="s">
        <v>25</v>
      </c>
      <c r="F5" s="13" t="s">
        <v>26</v>
      </c>
      <c r="G5" s="14" t="s">
        <v>37</v>
      </c>
      <c r="H5" s="14" t="s">
        <v>38</v>
      </c>
      <c r="I5" s="12">
        <v>2</v>
      </c>
      <c r="J5" s="12">
        <v>4</v>
      </c>
      <c r="K5" s="12">
        <f t="shared" si="0"/>
        <v>6</v>
      </c>
      <c r="L5" s="12" t="str">
        <f t="shared" si="1"/>
        <v>Riesgo alto</v>
      </c>
      <c r="M5" s="13" t="s">
        <v>29</v>
      </c>
      <c r="N5" s="14" t="s">
        <v>39</v>
      </c>
      <c r="O5" s="12">
        <v>1</v>
      </c>
      <c r="P5" s="12">
        <v>4</v>
      </c>
      <c r="Q5" s="12">
        <f t="shared" si="2"/>
        <v>5</v>
      </c>
      <c r="R5" s="12" t="str">
        <f t="shared" si="3"/>
        <v>Riesgo medio</v>
      </c>
      <c r="S5" s="12" t="s">
        <v>40</v>
      </c>
      <c r="T5" s="13" t="s">
        <v>29</v>
      </c>
      <c r="U5" s="12" t="s">
        <v>33</v>
      </c>
      <c r="V5" s="12" t="s">
        <v>41</v>
      </c>
      <c r="W5" s="12" t="s">
        <v>42</v>
      </c>
      <c r="X5" s="12" t="s">
        <v>43</v>
      </c>
    </row>
    <row r="6" spans="1:24" ht="91.5" customHeight="1" x14ac:dyDescent="0.25">
      <c r="A6" s="12">
        <v>3</v>
      </c>
      <c r="B6" s="13" t="s">
        <v>22</v>
      </c>
      <c r="C6" s="13" t="s">
        <v>23</v>
      </c>
      <c r="D6" s="13" t="s">
        <v>24</v>
      </c>
      <c r="E6" s="13" t="s">
        <v>44</v>
      </c>
      <c r="F6" s="13" t="s">
        <v>26</v>
      </c>
      <c r="G6" s="14" t="s">
        <v>45</v>
      </c>
      <c r="H6" s="14" t="s">
        <v>46</v>
      </c>
      <c r="I6" s="12">
        <v>2</v>
      </c>
      <c r="J6" s="12">
        <v>3</v>
      </c>
      <c r="K6" s="12">
        <f t="shared" si="0"/>
        <v>5</v>
      </c>
      <c r="L6" s="12" t="str">
        <f t="shared" si="1"/>
        <v>Riesgo medio</v>
      </c>
      <c r="M6" s="13" t="s">
        <v>29</v>
      </c>
      <c r="N6" s="14" t="s">
        <v>47</v>
      </c>
      <c r="O6" s="12">
        <v>1</v>
      </c>
      <c r="P6" s="12">
        <v>3</v>
      </c>
      <c r="Q6" s="12">
        <f t="shared" si="2"/>
        <v>4</v>
      </c>
      <c r="R6" s="12" t="str">
        <f t="shared" si="3"/>
        <v>Riesgo bajo</v>
      </c>
      <c r="S6" s="12" t="s">
        <v>40</v>
      </c>
      <c r="T6" s="13" t="s">
        <v>29</v>
      </c>
      <c r="U6" s="12" t="s">
        <v>33</v>
      </c>
      <c r="V6" s="12" t="s">
        <v>41</v>
      </c>
      <c r="W6" s="12" t="s">
        <v>48</v>
      </c>
      <c r="X6" s="12" t="s">
        <v>43</v>
      </c>
    </row>
    <row r="7" spans="1:24" ht="91.5" customHeight="1" x14ac:dyDescent="0.25">
      <c r="A7" s="12">
        <v>4</v>
      </c>
      <c r="B7" s="13" t="s">
        <v>22</v>
      </c>
      <c r="C7" s="13" t="s">
        <v>23</v>
      </c>
      <c r="D7" s="13" t="s">
        <v>24</v>
      </c>
      <c r="E7" s="13" t="s">
        <v>44</v>
      </c>
      <c r="F7" s="13" t="s">
        <v>49</v>
      </c>
      <c r="G7" s="14" t="s">
        <v>50</v>
      </c>
      <c r="H7" s="14" t="s">
        <v>51</v>
      </c>
      <c r="I7" s="12">
        <v>2</v>
      </c>
      <c r="J7" s="12">
        <v>4</v>
      </c>
      <c r="K7" s="12">
        <f t="shared" si="0"/>
        <v>6</v>
      </c>
      <c r="L7" s="12" t="str">
        <f t="shared" si="1"/>
        <v>Riesgo alto</v>
      </c>
      <c r="M7" s="13" t="s">
        <v>29</v>
      </c>
      <c r="N7" s="14" t="s">
        <v>52</v>
      </c>
      <c r="O7" s="12">
        <v>1</v>
      </c>
      <c r="P7" s="12">
        <v>4</v>
      </c>
      <c r="Q7" s="12">
        <f t="shared" si="2"/>
        <v>5</v>
      </c>
      <c r="R7" s="12" t="str">
        <f t="shared" si="3"/>
        <v>Riesgo medio</v>
      </c>
      <c r="S7" s="12" t="s">
        <v>40</v>
      </c>
      <c r="T7" s="13" t="s">
        <v>29</v>
      </c>
      <c r="U7" s="12" t="s">
        <v>33</v>
      </c>
      <c r="V7" s="12" t="s">
        <v>53</v>
      </c>
      <c r="W7" s="12" t="s">
        <v>42</v>
      </c>
      <c r="X7" s="12" t="s">
        <v>43</v>
      </c>
    </row>
    <row r="8" spans="1:24" ht="91.5" customHeight="1" x14ac:dyDescent="0.25">
      <c r="A8" s="12">
        <v>5</v>
      </c>
      <c r="B8" s="13" t="s">
        <v>22</v>
      </c>
      <c r="C8" s="13" t="s">
        <v>23</v>
      </c>
      <c r="D8" s="13" t="s">
        <v>24</v>
      </c>
      <c r="E8" s="13" t="s">
        <v>54</v>
      </c>
      <c r="F8" s="13" t="s">
        <v>26</v>
      </c>
      <c r="G8" s="14" t="s">
        <v>55</v>
      </c>
      <c r="H8" s="14" t="s">
        <v>56</v>
      </c>
      <c r="I8" s="12">
        <v>2</v>
      </c>
      <c r="J8" s="12">
        <v>3</v>
      </c>
      <c r="K8" s="12">
        <f t="shared" si="0"/>
        <v>5</v>
      </c>
      <c r="L8" s="12" t="str">
        <f t="shared" si="1"/>
        <v>Riesgo medio</v>
      </c>
      <c r="M8" s="13" t="s">
        <v>57</v>
      </c>
      <c r="N8" s="14" t="s">
        <v>58</v>
      </c>
      <c r="O8" s="12">
        <v>1</v>
      </c>
      <c r="P8" s="12">
        <v>3</v>
      </c>
      <c r="Q8" s="12">
        <f t="shared" si="2"/>
        <v>4</v>
      </c>
      <c r="R8" s="12" t="str">
        <f t="shared" si="3"/>
        <v>Riesgo bajo</v>
      </c>
      <c r="S8" s="12" t="s">
        <v>40</v>
      </c>
      <c r="T8" s="13" t="s">
        <v>57</v>
      </c>
      <c r="U8" s="12" t="s">
        <v>33</v>
      </c>
      <c r="V8" s="12" t="s">
        <v>41</v>
      </c>
      <c r="W8" s="12" t="s">
        <v>48</v>
      </c>
      <c r="X8" s="12" t="s">
        <v>43</v>
      </c>
    </row>
    <row r="9" spans="1:24" ht="91.5" customHeight="1" x14ac:dyDescent="0.25">
      <c r="A9" s="12">
        <v>6</v>
      </c>
      <c r="B9" s="13" t="s">
        <v>22</v>
      </c>
      <c r="C9" s="13" t="s">
        <v>23</v>
      </c>
      <c r="D9" s="13" t="s">
        <v>24</v>
      </c>
      <c r="E9" s="13" t="s">
        <v>41</v>
      </c>
      <c r="F9" s="13" t="s">
        <v>26</v>
      </c>
      <c r="G9" s="14" t="s">
        <v>59</v>
      </c>
      <c r="H9" s="14" t="s">
        <v>60</v>
      </c>
      <c r="I9" s="12">
        <v>2</v>
      </c>
      <c r="J9" s="12">
        <v>3</v>
      </c>
      <c r="K9" s="12">
        <f t="shared" si="0"/>
        <v>5</v>
      </c>
      <c r="L9" s="12" t="str">
        <f t="shared" si="1"/>
        <v>Riesgo medio</v>
      </c>
      <c r="M9" s="13" t="s">
        <v>57</v>
      </c>
      <c r="N9" s="14" t="s">
        <v>61</v>
      </c>
      <c r="O9" s="12">
        <v>1</v>
      </c>
      <c r="P9" s="12">
        <v>3</v>
      </c>
      <c r="Q9" s="12">
        <f t="shared" si="2"/>
        <v>4</v>
      </c>
      <c r="R9" s="12" t="str">
        <f t="shared" si="3"/>
        <v>Riesgo bajo</v>
      </c>
      <c r="S9" s="12" t="s">
        <v>31</v>
      </c>
      <c r="T9" s="13" t="s">
        <v>57</v>
      </c>
      <c r="U9" s="12" t="s">
        <v>33</v>
      </c>
      <c r="V9" s="12" t="s">
        <v>41</v>
      </c>
      <c r="W9" s="12" t="s">
        <v>48</v>
      </c>
      <c r="X9" s="12" t="s">
        <v>43</v>
      </c>
    </row>
    <row r="10" spans="1:24" ht="91.5" customHeight="1" x14ac:dyDescent="0.25">
      <c r="A10" s="12">
        <v>7</v>
      </c>
      <c r="B10" s="13" t="s">
        <v>22</v>
      </c>
      <c r="C10" s="13" t="s">
        <v>23</v>
      </c>
      <c r="D10" s="13" t="s">
        <v>24</v>
      </c>
      <c r="E10" s="13" t="s">
        <v>41</v>
      </c>
      <c r="F10" s="13" t="s">
        <v>26</v>
      </c>
      <c r="G10" s="14" t="s">
        <v>59</v>
      </c>
      <c r="H10" s="14" t="s">
        <v>62</v>
      </c>
      <c r="I10" s="12">
        <v>3</v>
      </c>
      <c r="J10" s="12">
        <v>4</v>
      </c>
      <c r="K10" s="12">
        <f t="shared" si="0"/>
        <v>7</v>
      </c>
      <c r="L10" s="12" t="str">
        <f t="shared" si="1"/>
        <v>Riesgo alto</v>
      </c>
      <c r="M10" s="13" t="s">
        <v>57</v>
      </c>
      <c r="N10" s="14" t="s">
        <v>210</v>
      </c>
      <c r="O10" s="12">
        <v>1</v>
      </c>
      <c r="P10" s="12">
        <v>4</v>
      </c>
      <c r="Q10" s="12">
        <f t="shared" si="2"/>
        <v>5</v>
      </c>
      <c r="R10" s="12" t="str">
        <f t="shared" si="3"/>
        <v>Riesgo medio</v>
      </c>
      <c r="S10" s="12" t="s">
        <v>31</v>
      </c>
      <c r="T10" s="13" t="s">
        <v>57</v>
      </c>
      <c r="U10" s="12" t="s">
        <v>63</v>
      </c>
      <c r="V10" s="12" t="s">
        <v>64</v>
      </c>
      <c r="W10" s="12" t="s">
        <v>65</v>
      </c>
      <c r="X10" s="12" t="s">
        <v>66</v>
      </c>
    </row>
    <row r="11" spans="1:24" ht="91.5" customHeight="1" x14ac:dyDescent="0.25">
      <c r="A11" s="12">
        <v>8</v>
      </c>
      <c r="B11" s="13" t="s">
        <v>22</v>
      </c>
      <c r="C11" s="13" t="s">
        <v>23</v>
      </c>
      <c r="D11" s="13" t="s">
        <v>24</v>
      </c>
      <c r="E11" s="13" t="s">
        <v>67</v>
      </c>
      <c r="F11" s="13" t="s">
        <v>26</v>
      </c>
      <c r="G11" s="14" t="s">
        <v>68</v>
      </c>
      <c r="H11" s="14" t="s">
        <v>69</v>
      </c>
      <c r="I11" s="12">
        <v>3</v>
      </c>
      <c r="J11" s="12">
        <v>4</v>
      </c>
      <c r="K11" s="12">
        <f t="shared" si="0"/>
        <v>7</v>
      </c>
      <c r="L11" s="12" t="str">
        <f t="shared" si="1"/>
        <v>Riesgo alto</v>
      </c>
      <c r="M11" s="13" t="s">
        <v>57</v>
      </c>
      <c r="N11" s="14" t="s">
        <v>70</v>
      </c>
      <c r="O11" s="12">
        <v>1</v>
      </c>
      <c r="P11" s="12">
        <v>4</v>
      </c>
      <c r="Q11" s="12">
        <f t="shared" si="2"/>
        <v>5</v>
      </c>
      <c r="R11" s="12" t="str">
        <f t="shared" si="3"/>
        <v>Riesgo medio</v>
      </c>
      <c r="S11" s="12" t="s">
        <v>31</v>
      </c>
      <c r="T11" s="13" t="s">
        <v>71</v>
      </c>
      <c r="U11" s="12" t="s">
        <v>33</v>
      </c>
      <c r="V11" s="12" t="s">
        <v>72</v>
      </c>
      <c r="W11" s="12" t="s">
        <v>42</v>
      </c>
      <c r="X11" s="12" t="s">
        <v>66</v>
      </c>
    </row>
    <row r="12" spans="1:24" ht="112.5" customHeight="1" x14ac:dyDescent="0.25">
      <c r="A12" s="12">
        <v>9</v>
      </c>
      <c r="B12" s="13" t="s">
        <v>22</v>
      </c>
      <c r="C12" s="13" t="s">
        <v>23</v>
      </c>
      <c r="D12" s="13" t="s">
        <v>73</v>
      </c>
      <c r="E12" s="13" t="s">
        <v>74</v>
      </c>
      <c r="F12" s="13" t="s">
        <v>26</v>
      </c>
      <c r="G12" s="14" t="s">
        <v>75</v>
      </c>
      <c r="H12" s="14" t="s">
        <v>76</v>
      </c>
      <c r="I12" s="12">
        <v>2</v>
      </c>
      <c r="J12" s="12">
        <v>4</v>
      </c>
      <c r="K12" s="12">
        <f t="shared" si="0"/>
        <v>6</v>
      </c>
      <c r="L12" s="12" t="str">
        <f t="shared" si="1"/>
        <v>Riesgo alto</v>
      </c>
      <c r="M12" s="13" t="s">
        <v>57</v>
      </c>
      <c r="N12" s="14" t="s">
        <v>77</v>
      </c>
      <c r="O12" s="12">
        <v>1</v>
      </c>
      <c r="P12" s="12">
        <v>4</v>
      </c>
      <c r="Q12" s="12">
        <f t="shared" si="2"/>
        <v>5</v>
      </c>
      <c r="R12" s="12" t="str">
        <f t="shared" si="3"/>
        <v>Riesgo medio</v>
      </c>
      <c r="S12" s="12" t="s">
        <v>31</v>
      </c>
      <c r="T12" s="12" t="s">
        <v>78</v>
      </c>
      <c r="U12" s="12" t="s">
        <v>79</v>
      </c>
      <c r="V12" s="12" t="s">
        <v>53</v>
      </c>
      <c r="W12" s="12" t="s">
        <v>80</v>
      </c>
      <c r="X12" s="12" t="s">
        <v>43</v>
      </c>
    </row>
    <row r="13" spans="1:24" ht="91.5" customHeight="1" x14ac:dyDescent="0.25">
      <c r="A13" s="12">
        <v>10</v>
      </c>
      <c r="B13" s="13" t="s">
        <v>22</v>
      </c>
      <c r="C13" s="13" t="s">
        <v>23</v>
      </c>
      <c r="D13" s="13" t="s">
        <v>73</v>
      </c>
      <c r="E13" s="13" t="s">
        <v>73</v>
      </c>
      <c r="F13" s="13" t="s">
        <v>26</v>
      </c>
      <c r="G13" s="14" t="s">
        <v>81</v>
      </c>
      <c r="H13" s="14" t="s">
        <v>82</v>
      </c>
      <c r="I13" s="12">
        <v>2</v>
      </c>
      <c r="J13" s="12">
        <v>4</v>
      </c>
      <c r="K13" s="12">
        <f t="shared" si="0"/>
        <v>6</v>
      </c>
      <c r="L13" s="12" t="str">
        <f t="shared" si="1"/>
        <v>Riesgo alto</v>
      </c>
      <c r="M13" s="13" t="s">
        <v>57</v>
      </c>
      <c r="N13" s="14" t="s">
        <v>83</v>
      </c>
      <c r="O13" s="12">
        <v>1</v>
      </c>
      <c r="P13" s="12">
        <v>4</v>
      </c>
      <c r="Q13" s="12">
        <f t="shared" si="2"/>
        <v>5</v>
      </c>
      <c r="R13" s="12" t="str">
        <f t="shared" si="3"/>
        <v>Riesgo medio</v>
      </c>
      <c r="S13" s="12" t="s">
        <v>40</v>
      </c>
      <c r="T13" s="12" t="s">
        <v>78</v>
      </c>
      <c r="U13" s="12" t="s">
        <v>33</v>
      </c>
      <c r="V13" s="12" t="s">
        <v>84</v>
      </c>
      <c r="W13" s="12" t="s">
        <v>85</v>
      </c>
      <c r="X13" s="12" t="s">
        <v>66</v>
      </c>
    </row>
    <row r="14" spans="1:24" ht="91.5" customHeight="1" x14ac:dyDescent="0.25">
      <c r="A14" s="12">
        <v>11</v>
      </c>
      <c r="B14" s="13" t="s">
        <v>22</v>
      </c>
      <c r="C14" s="13" t="s">
        <v>86</v>
      </c>
      <c r="D14" s="13" t="s">
        <v>87</v>
      </c>
      <c r="E14" s="13" t="s">
        <v>88</v>
      </c>
      <c r="F14" s="13" t="s">
        <v>26</v>
      </c>
      <c r="G14" s="14" t="s">
        <v>89</v>
      </c>
      <c r="H14" s="14" t="s">
        <v>90</v>
      </c>
      <c r="I14" s="12">
        <v>2</v>
      </c>
      <c r="J14" s="12">
        <v>3</v>
      </c>
      <c r="K14" s="12">
        <f t="shared" si="0"/>
        <v>5</v>
      </c>
      <c r="L14" s="12" t="str">
        <f t="shared" si="1"/>
        <v>Riesgo medio</v>
      </c>
      <c r="M14" s="13" t="s">
        <v>57</v>
      </c>
      <c r="N14" s="14" t="s">
        <v>91</v>
      </c>
      <c r="O14" s="12">
        <v>1</v>
      </c>
      <c r="P14" s="12">
        <v>3</v>
      </c>
      <c r="Q14" s="12">
        <f t="shared" si="2"/>
        <v>4</v>
      </c>
      <c r="R14" s="12" t="str">
        <f t="shared" si="3"/>
        <v>Riesgo bajo</v>
      </c>
      <c r="S14" s="12" t="s">
        <v>31</v>
      </c>
      <c r="T14" s="12" t="s">
        <v>92</v>
      </c>
      <c r="U14" s="12" t="s">
        <v>93</v>
      </c>
      <c r="V14" s="12" t="s">
        <v>94</v>
      </c>
      <c r="W14" s="12" t="s">
        <v>95</v>
      </c>
      <c r="X14" s="12" t="s">
        <v>66</v>
      </c>
    </row>
    <row r="15" spans="1:24" ht="91.5" customHeight="1" x14ac:dyDescent="0.25">
      <c r="A15" s="12">
        <v>12</v>
      </c>
      <c r="B15" s="13" t="s">
        <v>22</v>
      </c>
      <c r="C15" s="13" t="s">
        <v>86</v>
      </c>
      <c r="D15" s="13" t="s">
        <v>87</v>
      </c>
      <c r="E15" s="13" t="s">
        <v>88</v>
      </c>
      <c r="F15" s="13" t="s">
        <v>26</v>
      </c>
      <c r="G15" s="14" t="s">
        <v>96</v>
      </c>
      <c r="H15" s="14" t="s">
        <v>97</v>
      </c>
      <c r="I15" s="12">
        <v>2</v>
      </c>
      <c r="J15" s="12">
        <v>3</v>
      </c>
      <c r="K15" s="12">
        <f t="shared" si="0"/>
        <v>5</v>
      </c>
      <c r="L15" s="12" t="str">
        <f t="shared" si="1"/>
        <v>Riesgo medio</v>
      </c>
      <c r="M15" s="13" t="s">
        <v>98</v>
      </c>
      <c r="N15" s="14" t="s">
        <v>99</v>
      </c>
      <c r="O15" s="12">
        <v>1</v>
      </c>
      <c r="P15" s="12">
        <v>3</v>
      </c>
      <c r="Q15" s="12">
        <f t="shared" si="2"/>
        <v>4</v>
      </c>
      <c r="R15" s="12" t="str">
        <f t="shared" si="3"/>
        <v>Riesgo bajo</v>
      </c>
      <c r="S15" s="12" t="s">
        <v>31</v>
      </c>
      <c r="T15" s="12" t="s">
        <v>100</v>
      </c>
      <c r="U15" s="12" t="s">
        <v>101</v>
      </c>
      <c r="V15" s="12" t="s">
        <v>94</v>
      </c>
      <c r="W15" s="12" t="s">
        <v>102</v>
      </c>
      <c r="X15" s="12" t="s">
        <v>103</v>
      </c>
    </row>
    <row r="16" spans="1:24" ht="91.5" customHeight="1" x14ac:dyDescent="0.25">
      <c r="A16" s="12">
        <v>13</v>
      </c>
      <c r="B16" s="13" t="s">
        <v>22</v>
      </c>
      <c r="C16" s="13" t="s">
        <v>23</v>
      </c>
      <c r="D16" s="13" t="s">
        <v>87</v>
      </c>
      <c r="E16" s="13" t="s">
        <v>88</v>
      </c>
      <c r="F16" s="13" t="s">
        <v>26</v>
      </c>
      <c r="G16" s="14" t="s">
        <v>104</v>
      </c>
      <c r="H16" s="14" t="s">
        <v>105</v>
      </c>
      <c r="I16" s="12">
        <v>2</v>
      </c>
      <c r="J16" s="12">
        <v>3</v>
      </c>
      <c r="K16" s="12">
        <f t="shared" si="0"/>
        <v>5</v>
      </c>
      <c r="L16" s="12" t="str">
        <f t="shared" si="1"/>
        <v>Riesgo medio</v>
      </c>
      <c r="M16" s="13" t="s">
        <v>29</v>
      </c>
      <c r="N16" s="14" t="s">
        <v>106</v>
      </c>
      <c r="O16" s="12">
        <v>1</v>
      </c>
      <c r="P16" s="12">
        <v>3</v>
      </c>
      <c r="Q16" s="12">
        <f t="shared" si="2"/>
        <v>4</v>
      </c>
      <c r="R16" s="12" t="str">
        <f t="shared" si="3"/>
        <v>Riesgo bajo</v>
      </c>
      <c r="S16" s="12" t="s">
        <v>31</v>
      </c>
      <c r="T16" s="12" t="s">
        <v>107</v>
      </c>
      <c r="U16" s="12" t="s">
        <v>101</v>
      </c>
      <c r="V16" s="12" t="s">
        <v>94</v>
      </c>
      <c r="W16" s="12" t="s">
        <v>108</v>
      </c>
      <c r="X16" s="12" t="s">
        <v>109</v>
      </c>
    </row>
    <row r="17" spans="1:24" ht="91.5" customHeight="1" x14ac:dyDescent="0.25">
      <c r="A17" s="12">
        <v>14</v>
      </c>
      <c r="B17" s="13" t="s">
        <v>22</v>
      </c>
      <c r="C17" s="13" t="s">
        <v>23</v>
      </c>
      <c r="D17" s="13" t="s">
        <v>87</v>
      </c>
      <c r="E17" s="13" t="s">
        <v>110</v>
      </c>
      <c r="F17" s="13" t="s">
        <v>26</v>
      </c>
      <c r="G17" s="14" t="s">
        <v>111</v>
      </c>
      <c r="H17" s="14" t="s">
        <v>112</v>
      </c>
      <c r="I17" s="12">
        <v>2</v>
      </c>
      <c r="J17" s="12">
        <v>3</v>
      </c>
      <c r="K17" s="12">
        <f t="shared" si="0"/>
        <v>5</v>
      </c>
      <c r="L17" s="12" t="str">
        <f t="shared" si="1"/>
        <v>Riesgo medio</v>
      </c>
      <c r="M17" s="13" t="s">
        <v>98</v>
      </c>
      <c r="N17" s="14" t="s">
        <v>113</v>
      </c>
      <c r="O17" s="12">
        <v>1</v>
      </c>
      <c r="P17" s="12">
        <v>3</v>
      </c>
      <c r="Q17" s="12">
        <f t="shared" si="2"/>
        <v>4</v>
      </c>
      <c r="R17" s="12" t="str">
        <f t="shared" si="3"/>
        <v>Riesgo bajo</v>
      </c>
      <c r="S17" s="12" t="s">
        <v>31</v>
      </c>
      <c r="T17" s="12" t="s">
        <v>107</v>
      </c>
      <c r="U17" s="12" t="s">
        <v>101</v>
      </c>
      <c r="V17" s="12" t="s">
        <v>94</v>
      </c>
      <c r="W17" s="12" t="s">
        <v>114</v>
      </c>
      <c r="X17" s="12" t="s">
        <v>115</v>
      </c>
    </row>
    <row r="18" spans="1:24" ht="123" customHeight="1" x14ac:dyDescent="0.25">
      <c r="A18" s="12">
        <v>15</v>
      </c>
      <c r="B18" s="13" t="s">
        <v>22</v>
      </c>
      <c r="C18" s="13" t="s">
        <v>23</v>
      </c>
      <c r="D18" s="13" t="s">
        <v>87</v>
      </c>
      <c r="E18" s="13" t="s">
        <v>88</v>
      </c>
      <c r="F18" s="13" t="s">
        <v>26</v>
      </c>
      <c r="G18" s="14" t="s">
        <v>116</v>
      </c>
      <c r="H18" s="14" t="s">
        <v>117</v>
      </c>
      <c r="I18" s="12">
        <v>2</v>
      </c>
      <c r="J18" s="12">
        <v>4</v>
      </c>
      <c r="K18" s="12">
        <f t="shared" si="0"/>
        <v>6</v>
      </c>
      <c r="L18" s="12" t="str">
        <f t="shared" si="1"/>
        <v>Riesgo alto</v>
      </c>
      <c r="M18" s="13" t="s">
        <v>118</v>
      </c>
      <c r="N18" s="14" t="s">
        <v>211</v>
      </c>
      <c r="O18" s="12">
        <v>1</v>
      </c>
      <c r="P18" s="12">
        <v>4</v>
      </c>
      <c r="Q18" s="12">
        <f t="shared" si="2"/>
        <v>5</v>
      </c>
      <c r="R18" s="12" t="str">
        <f t="shared" si="3"/>
        <v>Riesgo medio</v>
      </c>
      <c r="S18" s="12" t="s">
        <v>31</v>
      </c>
      <c r="T18" s="13" t="s">
        <v>118</v>
      </c>
      <c r="U18" s="12" t="s">
        <v>119</v>
      </c>
      <c r="V18" s="12" t="s">
        <v>120</v>
      </c>
      <c r="W18" s="12" t="s">
        <v>121</v>
      </c>
      <c r="X18" s="12" t="s">
        <v>122</v>
      </c>
    </row>
    <row r="19" spans="1:24" ht="91.5" customHeight="1" x14ac:dyDescent="0.25">
      <c r="A19" s="12">
        <v>16</v>
      </c>
      <c r="B19" s="13" t="s">
        <v>22</v>
      </c>
      <c r="C19" s="13" t="s">
        <v>86</v>
      </c>
      <c r="D19" s="13" t="s">
        <v>110</v>
      </c>
      <c r="E19" s="13" t="s">
        <v>110</v>
      </c>
      <c r="F19" s="13" t="s">
        <v>26</v>
      </c>
      <c r="G19" s="14" t="s">
        <v>123</v>
      </c>
      <c r="H19" s="14" t="s">
        <v>124</v>
      </c>
      <c r="I19" s="12">
        <v>4</v>
      </c>
      <c r="J19" s="12">
        <v>3</v>
      </c>
      <c r="K19" s="12">
        <f t="shared" si="0"/>
        <v>7</v>
      </c>
      <c r="L19" s="12" t="str">
        <f t="shared" si="1"/>
        <v>Riesgo alto</v>
      </c>
      <c r="M19" s="13" t="s">
        <v>98</v>
      </c>
      <c r="N19" s="14" t="s">
        <v>125</v>
      </c>
      <c r="O19" s="12">
        <v>2</v>
      </c>
      <c r="P19" s="12">
        <v>3</v>
      </c>
      <c r="Q19" s="12">
        <f t="shared" si="2"/>
        <v>5</v>
      </c>
      <c r="R19" s="12" t="str">
        <f t="shared" si="3"/>
        <v>Riesgo medio</v>
      </c>
      <c r="S19" s="12" t="s">
        <v>31</v>
      </c>
      <c r="T19" s="13" t="s">
        <v>29</v>
      </c>
      <c r="U19" s="12" t="s">
        <v>126</v>
      </c>
      <c r="V19" s="12" t="s">
        <v>127</v>
      </c>
      <c r="W19" s="12" t="s">
        <v>128</v>
      </c>
      <c r="X19" s="12" t="s">
        <v>129</v>
      </c>
    </row>
    <row r="20" spans="1:24" ht="91.5" customHeight="1" x14ac:dyDescent="0.25">
      <c r="A20" s="12">
        <v>17</v>
      </c>
      <c r="B20" s="13" t="s">
        <v>22</v>
      </c>
      <c r="C20" s="13" t="s">
        <v>86</v>
      </c>
      <c r="D20" s="13" t="s">
        <v>110</v>
      </c>
      <c r="E20" s="13" t="s">
        <v>130</v>
      </c>
      <c r="F20" s="13" t="s">
        <v>26</v>
      </c>
      <c r="G20" s="14" t="s">
        <v>131</v>
      </c>
      <c r="H20" s="14" t="s">
        <v>132</v>
      </c>
      <c r="I20" s="12">
        <v>3</v>
      </c>
      <c r="J20" s="12">
        <v>4</v>
      </c>
      <c r="K20" s="12">
        <f t="shared" si="0"/>
        <v>7</v>
      </c>
      <c r="L20" s="12" t="str">
        <f t="shared" si="1"/>
        <v>Riesgo alto</v>
      </c>
      <c r="M20" s="13" t="s">
        <v>29</v>
      </c>
      <c r="N20" s="14" t="s">
        <v>133</v>
      </c>
      <c r="O20" s="12">
        <v>1</v>
      </c>
      <c r="P20" s="12">
        <v>4</v>
      </c>
      <c r="Q20" s="12">
        <f t="shared" si="2"/>
        <v>5</v>
      </c>
      <c r="R20" s="12" t="str">
        <f t="shared" si="3"/>
        <v>Riesgo medio</v>
      </c>
      <c r="S20" s="12" t="s">
        <v>31</v>
      </c>
      <c r="T20" s="13" t="s">
        <v>29</v>
      </c>
      <c r="U20" s="12" t="s">
        <v>134</v>
      </c>
      <c r="V20" s="12" t="s">
        <v>127</v>
      </c>
      <c r="W20" s="12" t="s">
        <v>135</v>
      </c>
      <c r="X20" s="12" t="s">
        <v>129</v>
      </c>
    </row>
    <row r="21" spans="1:24" ht="133.5" customHeight="1" x14ac:dyDescent="0.25">
      <c r="A21" s="12">
        <v>18</v>
      </c>
      <c r="B21" s="13" t="s">
        <v>22</v>
      </c>
      <c r="C21" s="13" t="s">
        <v>86</v>
      </c>
      <c r="D21" s="13" t="s">
        <v>130</v>
      </c>
      <c r="E21" s="13" t="s">
        <v>136</v>
      </c>
      <c r="F21" s="13" t="s">
        <v>26</v>
      </c>
      <c r="G21" s="14" t="s">
        <v>137</v>
      </c>
      <c r="H21" s="14" t="s">
        <v>138</v>
      </c>
      <c r="I21" s="12">
        <v>2</v>
      </c>
      <c r="J21" s="12">
        <v>3</v>
      </c>
      <c r="K21" s="12">
        <f t="shared" si="0"/>
        <v>5</v>
      </c>
      <c r="L21" s="12" t="str">
        <f t="shared" si="1"/>
        <v>Riesgo medio</v>
      </c>
      <c r="M21" s="13" t="s">
        <v>57</v>
      </c>
      <c r="N21" s="14" t="s">
        <v>139</v>
      </c>
      <c r="O21" s="12">
        <v>1</v>
      </c>
      <c r="P21" s="12">
        <v>3</v>
      </c>
      <c r="Q21" s="12">
        <f t="shared" si="2"/>
        <v>4</v>
      </c>
      <c r="R21" s="12" t="str">
        <f t="shared" si="3"/>
        <v>Riesgo bajo</v>
      </c>
      <c r="S21" s="12" t="s">
        <v>40</v>
      </c>
      <c r="T21" s="12" t="s">
        <v>140</v>
      </c>
      <c r="U21" s="12" t="s">
        <v>141</v>
      </c>
      <c r="V21" s="12" t="s">
        <v>142</v>
      </c>
      <c r="W21" s="12" t="s">
        <v>143</v>
      </c>
      <c r="X21" s="12" t="s">
        <v>144</v>
      </c>
    </row>
    <row r="22" spans="1:24" ht="91.5" customHeight="1" x14ac:dyDescent="0.25">
      <c r="A22" s="12">
        <v>19</v>
      </c>
      <c r="B22" s="13" t="s">
        <v>22</v>
      </c>
      <c r="C22" s="13" t="s">
        <v>23</v>
      </c>
      <c r="D22" s="13" t="s">
        <v>136</v>
      </c>
      <c r="E22" s="13" t="s">
        <v>136</v>
      </c>
      <c r="F22" s="13" t="s">
        <v>26</v>
      </c>
      <c r="G22" s="14" t="s">
        <v>145</v>
      </c>
      <c r="H22" s="14" t="s">
        <v>146</v>
      </c>
      <c r="I22" s="12">
        <v>2</v>
      </c>
      <c r="J22" s="12">
        <v>3</v>
      </c>
      <c r="K22" s="12">
        <f t="shared" si="0"/>
        <v>5</v>
      </c>
      <c r="L22" s="12" t="str">
        <f t="shared" si="1"/>
        <v>Riesgo medio</v>
      </c>
      <c r="M22" s="13" t="s">
        <v>57</v>
      </c>
      <c r="N22" s="14" t="s">
        <v>147</v>
      </c>
      <c r="O22" s="12">
        <v>1</v>
      </c>
      <c r="P22" s="12">
        <v>3</v>
      </c>
      <c r="Q22" s="12">
        <f t="shared" si="2"/>
        <v>4</v>
      </c>
      <c r="R22" s="12" t="str">
        <f t="shared" si="3"/>
        <v>Riesgo bajo</v>
      </c>
      <c r="S22" s="12" t="s">
        <v>40</v>
      </c>
      <c r="T22" s="12" t="s">
        <v>148</v>
      </c>
      <c r="U22" s="12" t="s">
        <v>141</v>
      </c>
      <c r="V22" s="12" t="s">
        <v>149</v>
      </c>
      <c r="W22" s="12" t="s">
        <v>150</v>
      </c>
      <c r="X22" s="12" t="s">
        <v>144</v>
      </c>
    </row>
    <row r="23" spans="1:24" ht="91.5" customHeight="1" x14ac:dyDescent="0.25">
      <c r="A23" s="12">
        <v>20</v>
      </c>
      <c r="B23" s="13" t="s">
        <v>151</v>
      </c>
      <c r="C23" s="13"/>
      <c r="D23" s="13" t="s">
        <v>110</v>
      </c>
      <c r="E23" s="13" t="s">
        <v>110</v>
      </c>
      <c r="F23" s="13" t="s">
        <v>26</v>
      </c>
      <c r="G23" s="14" t="s">
        <v>152</v>
      </c>
      <c r="H23" s="14" t="s">
        <v>153</v>
      </c>
      <c r="I23" s="12">
        <v>2</v>
      </c>
      <c r="J23" s="12">
        <v>5</v>
      </c>
      <c r="K23" s="12">
        <f t="shared" si="0"/>
        <v>7</v>
      </c>
      <c r="L23" s="12" t="str">
        <f t="shared" si="1"/>
        <v>Riesgo alto</v>
      </c>
      <c r="M23" s="13" t="s">
        <v>154</v>
      </c>
      <c r="N23" s="14" t="s">
        <v>155</v>
      </c>
      <c r="O23" s="12">
        <v>2</v>
      </c>
      <c r="P23" s="12">
        <v>4</v>
      </c>
      <c r="Q23" s="12">
        <f t="shared" si="2"/>
        <v>6</v>
      </c>
      <c r="R23" s="12" t="str">
        <f t="shared" si="3"/>
        <v>Riesgo alto</v>
      </c>
      <c r="S23" s="12" t="s">
        <v>31</v>
      </c>
      <c r="T23" s="12" t="s">
        <v>148</v>
      </c>
      <c r="U23" s="12" t="s">
        <v>156</v>
      </c>
      <c r="V23" s="12" t="s">
        <v>149</v>
      </c>
      <c r="W23" s="12" t="s">
        <v>157</v>
      </c>
      <c r="X23" s="12" t="s">
        <v>158</v>
      </c>
    </row>
    <row r="24" spans="1:24" ht="102" customHeight="1" x14ac:dyDescent="0.25">
      <c r="A24" s="12">
        <v>21</v>
      </c>
      <c r="B24" s="13" t="s">
        <v>151</v>
      </c>
      <c r="C24" s="13" t="s">
        <v>23</v>
      </c>
      <c r="D24" s="13" t="s">
        <v>110</v>
      </c>
      <c r="E24" s="13" t="s">
        <v>159</v>
      </c>
      <c r="F24" s="13" t="s">
        <v>159</v>
      </c>
      <c r="G24" s="14" t="s">
        <v>160</v>
      </c>
      <c r="H24" s="14" t="s">
        <v>161</v>
      </c>
      <c r="I24" s="12">
        <v>2</v>
      </c>
      <c r="J24" s="12">
        <v>3</v>
      </c>
      <c r="K24" s="12">
        <f t="shared" si="0"/>
        <v>5</v>
      </c>
      <c r="L24" s="12" t="str">
        <f t="shared" si="1"/>
        <v>Riesgo medio</v>
      </c>
      <c r="M24" s="13" t="s">
        <v>29</v>
      </c>
      <c r="N24" s="14" t="s">
        <v>162</v>
      </c>
      <c r="O24" s="12">
        <v>1</v>
      </c>
      <c r="P24" s="12">
        <v>3</v>
      </c>
      <c r="Q24" s="12">
        <f t="shared" si="2"/>
        <v>4</v>
      </c>
      <c r="R24" s="12" t="str">
        <f t="shared" si="3"/>
        <v>Riesgo bajo</v>
      </c>
      <c r="S24" s="12" t="s">
        <v>40</v>
      </c>
      <c r="T24" s="12" t="s">
        <v>148</v>
      </c>
      <c r="U24" s="12" t="s">
        <v>156</v>
      </c>
      <c r="V24" s="12" t="s">
        <v>149</v>
      </c>
      <c r="W24" s="12" t="s">
        <v>163</v>
      </c>
      <c r="X24" s="12" t="s">
        <v>158</v>
      </c>
    </row>
    <row r="25" spans="1:24" ht="91.5" customHeight="1" x14ac:dyDescent="0.25">
      <c r="A25" s="12">
        <v>22</v>
      </c>
      <c r="B25" s="13" t="s">
        <v>22</v>
      </c>
      <c r="C25" s="13" t="s">
        <v>23</v>
      </c>
      <c r="D25" s="13" t="s">
        <v>24</v>
      </c>
      <c r="E25" s="13" t="s">
        <v>25</v>
      </c>
      <c r="F25" s="13" t="s">
        <v>26</v>
      </c>
      <c r="G25" s="14" t="s">
        <v>164</v>
      </c>
      <c r="H25" s="14" t="s">
        <v>165</v>
      </c>
      <c r="I25" s="12">
        <v>3</v>
      </c>
      <c r="J25" s="12">
        <v>3</v>
      </c>
      <c r="K25" s="12">
        <f t="shared" si="0"/>
        <v>6</v>
      </c>
      <c r="L25" s="12" t="str">
        <f t="shared" si="1"/>
        <v>Riesgo alto</v>
      </c>
      <c r="M25" s="13" t="s">
        <v>29</v>
      </c>
      <c r="N25" s="14" t="s">
        <v>166</v>
      </c>
      <c r="O25" s="12">
        <v>2</v>
      </c>
      <c r="P25" s="12">
        <v>3</v>
      </c>
      <c r="Q25" s="12">
        <f t="shared" si="2"/>
        <v>5</v>
      </c>
      <c r="R25" s="12" t="str">
        <f t="shared" si="3"/>
        <v>Riesgo medio</v>
      </c>
      <c r="S25" s="12" t="s">
        <v>31</v>
      </c>
      <c r="T25" s="13" t="s">
        <v>57</v>
      </c>
      <c r="U25" s="12" t="s">
        <v>33</v>
      </c>
      <c r="V25" s="12" t="s">
        <v>167</v>
      </c>
      <c r="W25" s="12" t="s">
        <v>168</v>
      </c>
      <c r="X25" s="12" t="s">
        <v>169</v>
      </c>
    </row>
    <row r="26" spans="1:24" ht="91.5" customHeight="1" x14ac:dyDescent="0.25">
      <c r="A26" s="12">
        <v>23</v>
      </c>
      <c r="B26" s="13" t="s">
        <v>22</v>
      </c>
      <c r="C26" s="13" t="s">
        <v>86</v>
      </c>
      <c r="D26" s="13" t="s">
        <v>24</v>
      </c>
      <c r="E26" s="13" t="s">
        <v>170</v>
      </c>
      <c r="F26" s="13" t="s">
        <v>171</v>
      </c>
      <c r="G26" s="14" t="s">
        <v>172</v>
      </c>
      <c r="H26" s="14" t="s">
        <v>173</v>
      </c>
      <c r="I26" s="12">
        <v>2</v>
      </c>
      <c r="J26" s="12">
        <v>3</v>
      </c>
      <c r="K26" s="12">
        <f t="shared" si="0"/>
        <v>5</v>
      </c>
      <c r="L26" s="12" t="str">
        <f t="shared" si="1"/>
        <v>Riesgo medio</v>
      </c>
      <c r="M26" s="13" t="s">
        <v>29</v>
      </c>
      <c r="N26" s="14" t="s">
        <v>174</v>
      </c>
      <c r="O26" s="12">
        <v>1</v>
      </c>
      <c r="P26" s="12">
        <v>3</v>
      </c>
      <c r="Q26" s="12">
        <f t="shared" si="2"/>
        <v>4</v>
      </c>
      <c r="R26" s="12" t="str">
        <f t="shared" si="3"/>
        <v>Riesgo bajo</v>
      </c>
      <c r="S26" s="12" t="s">
        <v>31</v>
      </c>
      <c r="T26" s="13" t="s">
        <v>29</v>
      </c>
      <c r="U26" s="12" t="s">
        <v>33</v>
      </c>
      <c r="V26" s="12" t="s">
        <v>53</v>
      </c>
      <c r="W26" s="12" t="s">
        <v>175</v>
      </c>
      <c r="X26" s="12" t="s">
        <v>43</v>
      </c>
    </row>
  </sheetData>
  <mergeCells count="21">
    <mergeCell ref="S2:S3"/>
    <mergeCell ref="T2:T3"/>
    <mergeCell ref="U2:U3"/>
    <mergeCell ref="V2:V3"/>
    <mergeCell ref="W2:X2"/>
    <mergeCell ref="A1:X1"/>
    <mergeCell ref="A2:A3"/>
    <mergeCell ref="B2:B3"/>
    <mergeCell ref="C2:C3"/>
    <mergeCell ref="D2:D3"/>
    <mergeCell ref="E2:E3"/>
    <mergeCell ref="F2:F3"/>
    <mergeCell ref="G2:G3"/>
    <mergeCell ref="H2:H3"/>
    <mergeCell ref="I2:I3"/>
    <mergeCell ref="J2:J3"/>
    <mergeCell ref="K2:K3"/>
    <mergeCell ref="L2:L3"/>
    <mergeCell ref="M2:M3"/>
    <mergeCell ref="N2:N3"/>
    <mergeCell ref="O2:R2"/>
  </mergeCells>
  <conditionalFormatting sqref="L4:L26">
    <cfRule type="expression" dxfId="7" priority="2">
      <formula>L4="Riesgo extremo"</formula>
    </cfRule>
    <cfRule type="expression" dxfId="6" priority="3">
      <formula>L4="Riesgo alto"</formula>
    </cfRule>
    <cfRule type="expression" dxfId="5" priority="4">
      <formula>L4="Riesgo medio"</formula>
    </cfRule>
    <cfRule type="expression" dxfId="4" priority="5">
      <formula>L4="Riesgo bajo"</formula>
    </cfRule>
  </conditionalFormatting>
  <conditionalFormatting sqref="R4:R26">
    <cfRule type="expression" dxfId="3" priority="6">
      <formula>R4="Riesgo extremo"</formula>
    </cfRule>
    <cfRule type="expression" dxfId="2" priority="7">
      <formula>R4="Riesgo alto"</formula>
    </cfRule>
    <cfRule type="expression" dxfId="1" priority="8">
      <formula>R4="Riesgo medio"</formula>
    </cfRule>
    <cfRule type="expression" dxfId="0" priority="9">
      <formula>R4="Riesgo bajo"</formula>
    </cfRule>
  </conditionalFormatting>
  <pageMargins left="0.75" right="0.75" top="1" bottom="1" header="0.511811023622047" footer="0.511811023622047"/>
  <pageSetup paperSize="9"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1"/>
  <sheetViews>
    <sheetView showGridLines="0" zoomScaleNormal="100" workbookViewId="0"/>
  </sheetViews>
  <sheetFormatPr baseColWidth="10" defaultColWidth="8.7109375" defaultRowHeight="15" x14ac:dyDescent="0.25"/>
  <cols>
    <col min="1" max="1" width="22" customWidth="1"/>
    <col min="2" max="2" width="20" customWidth="1"/>
    <col min="3" max="3" width="3" customWidth="1"/>
    <col min="4" max="4" width="4" customWidth="1"/>
    <col min="5" max="5" width="34" customWidth="1"/>
    <col min="6" max="6" width="12" customWidth="1"/>
    <col min="7" max="11" width="24" customWidth="1"/>
  </cols>
  <sheetData>
    <row r="1" spans="1:11" ht="15" customHeight="1" x14ac:dyDescent="0.25">
      <c r="E1" s="3" t="s">
        <v>176</v>
      </c>
      <c r="F1" s="3"/>
      <c r="G1" s="3"/>
      <c r="H1" s="3"/>
      <c r="I1" s="3"/>
      <c r="J1" s="3"/>
      <c r="K1" s="3"/>
    </row>
    <row r="2" spans="1:11" ht="15" customHeight="1" x14ac:dyDescent="0.25">
      <c r="E2" s="2" t="s">
        <v>9</v>
      </c>
      <c r="F2" s="2"/>
      <c r="G2" s="2"/>
      <c r="H2" s="2"/>
      <c r="I2" s="2"/>
      <c r="J2" s="2"/>
      <c r="K2" s="2"/>
    </row>
    <row r="3" spans="1:11" ht="61.5" customHeight="1" x14ac:dyDescent="0.25">
      <c r="E3" s="2" t="s">
        <v>177</v>
      </c>
      <c r="F3" s="2"/>
      <c r="G3" s="16" t="s">
        <v>178</v>
      </c>
      <c r="H3" s="16" t="s">
        <v>179</v>
      </c>
      <c r="I3" s="16" t="s">
        <v>180</v>
      </c>
      <c r="J3" s="16" t="s">
        <v>181</v>
      </c>
      <c r="K3" s="16" t="s">
        <v>182</v>
      </c>
    </row>
    <row r="4" spans="1:11" ht="55.5" customHeight="1" x14ac:dyDescent="0.25">
      <c r="E4" s="2" t="s">
        <v>183</v>
      </c>
      <c r="F4" s="2"/>
      <c r="G4" s="16" t="s">
        <v>184</v>
      </c>
      <c r="H4" s="16" t="s">
        <v>185</v>
      </c>
      <c r="I4" s="16" t="s">
        <v>186</v>
      </c>
      <c r="J4" s="16" t="s">
        <v>187</v>
      </c>
      <c r="K4" s="16" t="s">
        <v>188</v>
      </c>
    </row>
    <row r="5" spans="1:11" x14ac:dyDescent="0.25">
      <c r="E5" s="15" t="s">
        <v>11</v>
      </c>
      <c r="F5" s="15" t="s">
        <v>189</v>
      </c>
      <c r="G5" s="15" t="s">
        <v>190</v>
      </c>
      <c r="H5" s="15" t="s">
        <v>191</v>
      </c>
      <c r="I5" s="15" t="s">
        <v>192</v>
      </c>
      <c r="J5" s="15" t="s">
        <v>193</v>
      </c>
      <c r="K5" s="15" t="s">
        <v>194</v>
      </c>
    </row>
    <row r="6" spans="1:11" ht="15" customHeight="1" x14ac:dyDescent="0.25">
      <c r="A6" s="3" t="s">
        <v>195</v>
      </c>
      <c r="B6" s="3"/>
      <c r="E6" s="17"/>
      <c r="F6" s="17"/>
      <c r="G6" s="18">
        <v>1</v>
      </c>
      <c r="H6" s="18">
        <v>2</v>
      </c>
      <c r="I6" s="18">
        <v>3</v>
      </c>
      <c r="J6" s="18">
        <v>4</v>
      </c>
      <c r="K6" s="18">
        <v>5</v>
      </c>
    </row>
    <row r="7" spans="1:11" ht="27.75" customHeight="1" x14ac:dyDescent="0.25">
      <c r="A7" s="15" t="s">
        <v>196</v>
      </c>
      <c r="B7" s="15" t="s">
        <v>11</v>
      </c>
      <c r="D7" s="1" t="s">
        <v>8</v>
      </c>
      <c r="E7" s="19" t="s">
        <v>197</v>
      </c>
      <c r="F7" s="18">
        <v>1</v>
      </c>
      <c r="G7" s="20">
        <f t="shared" ref="G7:K11" si="0">$F7+G$6</f>
        <v>2</v>
      </c>
      <c r="H7" s="20">
        <f t="shared" si="0"/>
        <v>3</v>
      </c>
      <c r="I7" s="20">
        <f t="shared" si="0"/>
        <v>4</v>
      </c>
      <c r="J7" s="21">
        <f t="shared" si="0"/>
        <v>5</v>
      </c>
      <c r="K7" s="22">
        <f t="shared" si="0"/>
        <v>6</v>
      </c>
    </row>
    <row r="8" spans="1:11" ht="27.75" customHeight="1" x14ac:dyDescent="0.25">
      <c r="A8" s="23" t="s">
        <v>198</v>
      </c>
      <c r="B8" s="24" t="s">
        <v>199</v>
      </c>
      <c r="D8" s="1"/>
      <c r="E8" s="19" t="s">
        <v>200</v>
      </c>
      <c r="F8" s="18">
        <v>2</v>
      </c>
      <c r="G8" s="20">
        <f t="shared" si="0"/>
        <v>3</v>
      </c>
      <c r="H8" s="20">
        <f t="shared" si="0"/>
        <v>4</v>
      </c>
      <c r="I8" s="21">
        <f t="shared" si="0"/>
        <v>5</v>
      </c>
      <c r="J8" s="22">
        <f t="shared" si="0"/>
        <v>6</v>
      </c>
      <c r="K8" s="22">
        <f t="shared" si="0"/>
        <v>7</v>
      </c>
    </row>
    <row r="9" spans="1:11" ht="27.75" customHeight="1" x14ac:dyDescent="0.25">
      <c r="A9" s="22" t="s">
        <v>201</v>
      </c>
      <c r="B9" s="24" t="s">
        <v>202</v>
      </c>
      <c r="D9" s="1"/>
      <c r="E9" s="19" t="s">
        <v>203</v>
      </c>
      <c r="F9" s="18">
        <v>3</v>
      </c>
      <c r="G9" s="20">
        <f t="shared" si="0"/>
        <v>4</v>
      </c>
      <c r="H9" s="21">
        <f t="shared" si="0"/>
        <v>5</v>
      </c>
      <c r="I9" s="22">
        <f t="shared" si="0"/>
        <v>6</v>
      </c>
      <c r="J9" s="22">
        <f t="shared" si="0"/>
        <v>7</v>
      </c>
      <c r="K9" s="23">
        <f t="shared" si="0"/>
        <v>8</v>
      </c>
    </row>
    <row r="10" spans="1:11" ht="27.75" customHeight="1" x14ac:dyDescent="0.25">
      <c r="A10" s="21" t="s">
        <v>204</v>
      </c>
      <c r="B10" s="24" t="s">
        <v>205</v>
      </c>
      <c r="D10" s="1"/>
      <c r="E10" s="19" t="s">
        <v>206</v>
      </c>
      <c r="F10" s="18">
        <v>4</v>
      </c>
      <c r="G10" s="21">
        <f t="shared" si="0"/>
        <v>5</v>
      </c>
      <c r="H10" s="22">
        <f t="shared" si="0"/>
        <v>6</v>
      </c>
      <c r="I10" s="22">
        <f t="shared" si="0"/>
        <v>7</v>
      </c>
      <c r="J10" s="23">
        <f t="shared" si="0"/>
        <v>8</v>
      </c>
      <c r="K10" s="23">
        <f t="shared" si="0"/>
        <v>9</v>
      </c>
    </row>
    <row r="11" spans="1:11" ht="27.75" customHeight="1" x14ac:dyDescent="0.25">
      <c r="A11" s="20" t="s">
        <v>207</v>
      </c>
      <c r="B11" s="24" t="s">
        <v>208</v>
      </c>
      <c r="D11" s="1"/>
      <c r="E11" s="19" t="s">
        <v>209</v>
      </c>
      <c r="F11" s="18">
        <v>5</v>
      </c>
      <c r="G11" s="22">
        <f t="shared" si="0"/>
        <v>6</v>
      </c>
      <c r="H11" s="22">
        <f t="shared" si="0"/>
        <v>7</v>
      </c>
      <c r="I11" s="23">
        <f t="shared" si="0"/>
        <v>8</v>
      </c>
      <c r="J11" s="23">
        <f t="shared" si="0"/>
        <v>9</v>
      </c>
      <c r="K11" s="23">
        <f t="shared" si="0"/>
        <v>10</v>
      </c>
    </row>
  </sheetData>
  <mergeCells count="6">
    <mergeCell ref="D7:D11"/>
    <mergeCell ref="E1:K1"/>
    <mergeCell ref="E2:K2"/>
    <mergeCell ref="E3:F3"/>
    <mergeCell ref="E4:F4"/>
    <mergeCell ref="A6:B6"/>
  </mergeCells>
  <pageMargins left="0.75" right="0.75" top="1" bottom="1" header="0.511811023622047" footer="0.511811023622047"/>
  <pageSetup fitToHeight="0"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Riesgos</vt:lpstr>
      <vt:lpstr>Tablas de valoración</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Angelica Maria Bermudez Lafaurie</cp:lastModifiedBy>
  <cp:revision>0</cp:revision>
  <dcterms:created xsi:type="dcterms:W3CDTF">2026-10-06T20:43:39Z</dcterms:created>
  <dcterms:modified xsi:type="dcterms:W3CDTF">2026-10-06T20:57:11Z</dcterms:modified>
  <dc:language>en-US</dc:language>
</cp:coreProperties>
</file>