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https://verytelcsp.sharepoint.com/sites/PREVENTA/Shared Documents/PREVENTA VERYTEL SA/2026/852 - Alcaldía de Cota - Sistema de VVC Fase II/Work/3. Estructuración/"/>
    </mc:Choice>
  </mc:AlternateContent>
  <xr:revisionPtr revIDLastSave="0" documentId="8_{17EC1DAC-F5E1-4BE1-892C-20C49BFD436B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Matriz de riesgos Fase II" sheetId="1" r:id="rId1"/>
    <sheet name="Criterios de valoración" sheetId="2" r:id="rId2"/>
    <sheet name="Trazabilidad de integración" sheetId="3" r:id="rId3"/>
  </sheets>
  <definedNames>
    <definedName name="_xlnm._FilterDatabase" localSheetId="0" hidden="1">'Matriz de riesgos Fase II'!$A$1:$W$31</definedName>
    <definedName name="_xlnm._FilterDatabase" localSheetId="2" hidden="1">'Trazabilidad de integración'!$A$1:$C$7</definedName>
    <definedName name="_xlnm.Print_Area" localSheetId="0">'Matriz de riesgos Fase II'!$A$1:$W$19</definedName>
    <definedName name="_xlnm.Print_Titles" localSheetId="0">'Matriz de riesgos Fase II'!$1:$1</definedName>
  </definedNames>
  <calcPr calcId="191029" forceFullCalc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31" i="1" l="1"/>
  <c r="Q31" i="1" s="1"/>
  <c r="J31" i="1"/>
  <c r="K31" i="1" s="1"/>
  <c r="P30" i="1"/>
  <c r="Q30" i="1" s="1"/>
  <c r="J30" i="1"/>
  <c r="K30" i="1" s="1"/>
  <c r="P29" i="1"/>
  <c r="Q29" i="1" s="1"/>
  <c r="J29" i="1"/>
  <c r="K29" i="1" s="1"/>
  <c r="P28" i="1"/>
  <c r="Q28" i="1" s="1"/>
  <c r="J28" i="1"/>
  <c r="K28" i="1" s="1"/>
  <c r="P27" i="1"/>
  <c r="Q27" i="1" s="1"/>
  <c r="J27" i="1"/>
  <c r="K27" i="1" s="1"/>
  <c r="P26" i="1"/>
  <c r="Q26" i="1" s="1"/>
  <c r="J26" i="1"/>
  <c r="K26" i="1" s="1"/>
  <c r="P25" i="1"/>
  <c r="Q25" i="1" s="1"/>
  <c r="J25" i="1"/>
  <c r="K25" i="1" s="1"/>
  <c r="P24" i="1"/>
  <c r="Q24" i="1" s="1"/>
  <c r="J24" i="1"/>
  <c r="K24" i="1" s="1"/>
  <c r="P23" i="1"/>
  <c r="Q23" i="1" s="1"/>
  <c r="J23" i="1"/>
  <c r="K23" i="1" s="1"/>
  <c r="P22" i="1"/>
  <c r="Q22" i="1" s="1"/>
  <c r="K22" i="1"/>
  <c r="J22" i="1"/>
  <c r="P21" i="1"/>
  <c r="Q21" i="1" s="1"/>
  <c r="J21" i="1"/>
  <c r="K21" i="1" s="1"/>
  <c r="P20" i="1"/>
  <c r="Q20" i="1" s="1"/>
  <c r="J20" i="1"/>
  <c r="K20" i="1" s="1"/>
  <c r="P19" i="1"/>
  <c r="Q19" i="1" s="1"/>
  <c r="J19" i="1"/>
  <c r="K19" i="1" s="1"/>
  <c r="P18" i="1"/>
  <c r="Q18" i="1" s="1"/>
  <c r="J18" i="1"/>
  <c r="K18" i="1" s="1"/>
  <c r="P17" i="1"/>
  <c r="Q17" i="1" s="1"/>
  <c r="J17" i="1"/>
  <c r="K17" i="1" s="1"/>
  <c r="P16" i="1"/>
  <c r="Q16" i="1" s="1"/>
  <c r="J16" i="1"/>
  <c r="K16" i="1" s="1"/>
  <c r="P15" i="1"/>
  <c r="Q15" i="1" s="1"/>
  <c r="J15" i="1"/>
  <c r="K15" i="1" s="1"/>
  <c r="P14" i="1"/>
  <c r="Q14" i="1" s="1"/>
  <c r="J14" i="1"/>
  <c r="K14" i="1" s="1"/>
  <c r="P13" i="1"/>
  <c r="Q13" i="1" s="1"/>
  <c r="J13" i="1"/>
  <c r="K13" i="1" s="1"/>
  <c r="P12" i="1"/>
  <c r="Q12" i="1" s="1"/>
  <c r="J12" i="1"/>
  <c r="K12" i="1" s="1"/>
  <c r="P11" i="1"/>
  <c r="Q11" i="1" s="1"/>
  <c r="J11" i="1"/>
  <c r="K11" i="1" s="1"/>
  <c r="P10" i="1"/>
  <c r="Q10" i="1" s="1"/>
  <c r="J10" i="1"/>
  <c r="K10" i="1" s="1"/>
  <c r="Q9" i="1"/>
  <c r="P9" i="1"/>
  <c r="J9" i="1"/>
  <c r="K9" i="1" s="1"/>
  <c r="P8" i="1"/>
  <c r="Q8" i="1" s="1"/>
  <c r="J8" i="1"/>
  <c r="K8" i="1" s="1"/>
  <c r="P7" i="1"/>
  <c r="Q7" i="1" s="1"/>
  <c r="J7" i="1"/>
  <c r="K7" i="1" s="1"/>
  <c r="P6" i="1"/>
  <c r="Q6" i="1" s="1"/>
  <c r="J6" i="1"/>
  <c r="K6" i="1" s="1"/>
  <c r="P5" i="1"/>
  <c r="Q5" i="1" s="1"/>
  <c r="J5" i="1"/>
  <c r="K5" i="1" s="1"/>
  <c r="P4" i="1"/>
  <c r="Q4" i="1" s="1"/>
  <c r="J4" i="1"/>
  <c r="K4" i="1" s="1"/>
  <c r="P3" i="1"/>
  <c r="Q3" i="1" s="1"/>
  <c r="J3" i="1"/>
  <c r="K3" i="1" s="1"/>
  <c r="P2" i="1"/>
  <c r="Q2" i="1" s="1"/>
  <c r="J2" i="1"/>
  <c r="K2" i="1" s="1"/>
</calcChain>
</file>

<file path=xl/sharedStrings.xml><?xml version="1.0" encoding="utf-8"?>
<sst xmlns="http://schemas.openxmlformats.org/spreadsheetml/2006/main" count="505" uniqueCount="258">
  <si>
    <t>Número</t>
  </si>
  <si>
    <t>Clase</t>
  </si>
  <si>
    <t>Fuente</t>
  </si>
  <si>
    <t>Etapa</t>
  </si>
  <si>
    <t>Tipo</t>
  </si>
  <si>
    <t>Descripción (qué puede pasar y cómo puede ocurrir)</t>
  </si>
  <si>
    <t>Consecuencias de la ocurrencia del evento</t>
  </si>
  <si>
    <t>Probabilidad</t>
  </si>
  <si>
    <t>Impacto</t>
  </si>
  <si>
    <t>Valoración</t>
  </si>
  <si>
    <t>Categoría</t>
  </si>
  <si>
    <t>¿A quién se le asigna?</t>
  </si>
  <si>
    <t>Tratamiento / Control a ser implementado</t>
  </si>
  <si>
    <t>Probabilidad después del tratamiento</t>
  </si>
  <si>
    <t>Impacto después del tratamiento</t>
  </si>
  <si>
    <t>Valoración después del tratamiento</t>
  </si>
  <si>
    <t>Categoría después del tratamiento</t>
  </si>
  <si>
    <t>¿Afecta la ejecución del contrato?</t>
  </si>
  <si>
    <t>Responsable por implementar el tratamiento</t>
  </si>
  <si>
    <t>Fecha estimada en que se inicia el tratamiento</t>
  </si>
  <si>
    <t>Fecha estimada en que se completa el tratamiento</t>
  </si>
  <si>
    <t>¿Cómo se realiza el monitoreo?</t>
  </si>
  <si>
    <t>Periodicidad</t>
  </si>
  <si>
    <t>General</t>
  </si>
  <si>
    <t>Externo</t>
  </si>
  <si>
    <t>Planeación</t>
  </si>
  <si>
    <t>Económico</t>
  </si>
  <si>
    <t>Cotizaciones o precios de referencia que no reflejen las condiciones reales del mercado para equipos, licencias, instalación e integración.</t>
  </si>
  <si>
    <t>Sobrecostos para la Entidad, necesidad de ajustar el presupuesto o retrasos en la estructuración.</t>
  </si>
  <si>
    <t>Cotizante</t>
  </si>
  <si>
    <t>Realizar estudio de mercado con proveedores reconocidos, comparar cotizaciones, validar precios unitarios e incluir todos los costos directos e indirectos.</t>
  </si>
  <si>
    <t>Sí</t>
  </si>
  <si>
    <t>Alcaldía</t>
  </si>
  <si>
    <t>Etapa de estructuración de los estudios previos</t>
  </si>
  <si>
    <t>Publicación de los estudios previos</t>
  </si>
  <si>
    <t>Revisión del análisis del sector, cotizaciones, precios históricos y consistencia del presupuesto.</t>
  </si>
  <si>
    <t>Cada vez que se reciba o actualice una cotización</t>
  </si>
  <si>
    <t>Específico</t>
  </si>
  <si>
    <t>Ejecución</t>
  </si>
  <si>
    <t>Operacional</t>
  </si>
  <si>
    <t>Dificultades en la disponibilidad, importación, nacionalización o entrega de cámaras PTZ, LPR, servidores, almacenamiento, switches, UPS y demás equipos.</t>
  </si>
  <si>
    <t>Retraso en el cronograma, necesidad de prórroga y afectación de la puesta en operación.</t>
  </si>
  <si>
    <t>Contratista</t>
  </si>
  <si>
    <t>Asegurar disponibilidad y órdenes de compra; hacer seguimiento a fabricación, importación, nacionalización y entrega; informar novedades al supervisor.</t>
  </si>
  <si>
    <t>Acta de inicio</t>
  </si>
  <si>
    <t>Finalización del contrato</t>
  </si>
  <si>
    <t>Seguimiento al cronograma de compras, importación, nacionalización y entregas, con soportes del proveedor o fabricante.</t>
  </si>
  <si>
    <t>Permanente</t>
  </si>
  <si>
    <t>Retrasos en la provisión o activación de licencias del VMS, videoanalítica, LPR y demás software requerido.</t>
  </si>
  <si>
    <t>Indisponibilidad de funcionalidades, demora en pruebas, integración y recibo a satisfacción.</t>
  </si>
  <si>
    <t>Definir tiempos de aprovisionamiento, confirmar licencias con fabricantes y disponer un plan de activación y contingencia.</t>
  </si>
  <si>
    <t>Verificación de órdenes, certificados, vigencias, activaciones y pruebas de licenciamiento.</t>
  </si>
  <si>
    <t>Semanal durante aprovisionamiento e implementación</t>
  </si>
  <si>
    <t>Regulatorio</t>
  </si>
  <si>
    <t>Cambios en tributos, aranceles, tasas, contribuciones o normas aplicables durante la ejecución.</t>
  </si>
  <si>
    <t>Incremento de costos y posible afectación del equilibrio económico del contrato.</t>
  </si>
  <si>
    <t>Contratista 50% y Alcaldía 50%</t>
  </si>
  <si>
    <t>Verificar actos administrativos y normas que modifiquen tributos o aranceles; documentar la incidencia real y aplicar la asignación pactada.</t>
  </si>
  <si>
    <t>Alcaldía y Contratista</t>
  </si>
  <si>
    <t>Suscripción del acta de inicio</t>
  </si>
  <si>
    <t>Revisión de normas tributarias, arancelarias y municipales aplicables y de sus efectos soportados.</t>
  </si>
  <si>
    <t>Uso indebido, divulgación no autorizada o pérdida de información, credenciales, configuraciones o grabaciones a las que se acceda.</t>
  </si>
  <si>
    <t>Pérdida económica, reputacional o de información y posibles reclamaciones o sanciones.</t>
  </si>
  <si>
    <t>Suscribir acuerdos de confidencialidad; aplicar controles de acceso, registro de actividades, respaldo y entrega segura de información.</t>
  </si>
  <si>
    <t>Terminación del plazo de garantía y soporte</t>
  </si>
  <si>
    <t>Control de accesos, revisión de registros, autorizaciones y cumplimiento de protocolos de manejo de información.</t>
  </si>
  <si>
    <t>No pago de salarios, prestaciones sociales, aportes al Sistema de Seguridad Social Integral y parafiscales del personal vinculado.</t>
  </si>
  <si>
    <t>Reclamaciones del personal, acciones legales y afectación de pagos contractuales.</t>
  </si>
  <si>
    <t>Exigir certificación y soportes de pago de seguridad social y parafiscales como requisito para cada pago.</t>
  </si>
  <si>
    <t>Primera cuenta de cobro o factura</t>
  </si>
  <si>
    <t>Liquidación del contrato</t>
  </si>
  <si>
    <t>Verificación de certificaciones y planillas de pago correspondientes al personal vinculado.</t>
  </si>
  <si>
    <t>Con cada factura o cuenta de cobro</t>
  </si>
  <si>
    <t>Falta, ausencia o rotación del personal mínimo, especializado o certificado requerido para ejecutar el contrato.</t>
  </si>
  <si>
    <t>Retraso del proyecto, disminución de calidad y posible incumplimiento de obligaciones.</t>
  </si>
  <si>
    <t>Exigir disponibilidad permanente del equipo; controlar perfiles y dedicaciones; aprobar reemplazos únicamente con condiciones iguales o superiores.</t>
  </si>
  <si>
    <t>Verificación de hojas de vida, certificaciones, afiliaciones, dedicación y asistencia del equipo.</t>
  </si>
  <si>
    <t>Mensual y ante cada cambio de personal</t>
  </si>
  <si>
    <t>Interrupciones, demoras o incumplimientos en la ejecución por causas atribuibles al contratista.</t>
  </si>
  <si>
    <t>Retraso, incumplimiento de hitos, afectación de entregables y posible imposición de multas.</t>
  </si>
  <si>
    <t>Establecer cronograma detallado, hitos, informes, requerimientos, multas y mecanismos de recuperación del atraso.</t>
  </si>
  <si>
    <t>Comparación del avance real frente al cronograma y seguimiento a planes de recuperación.</t>
  </si>
  <si>
    <t>Semanal y con cada entregable</t>
  </si>
  <si>
    <t>Interno</t>
  </si>
  <si>
    <t>Interrupciones o retrasos por causas atribuibles a la Entidad, como falta de acceso, información, permisos, acompañamiento o disponibilidad de sitios.</t>
  </si>
  <si>
    <t>Suspensión o ampliación del plazo y desplazamiento de actividades programadas.</t>
  </si>
  <si>
    <t>Programar accesos, responsables y entregas de información; gestionar oportunamente permisos y decisiones de supervisión.</t>
  </si>
  <si>
    <t>Seguimiento a compromisos de la Entidad y registro de restricciones en comités y actas.</t>
  </si>
  <si>
    <t>Semanal</t>
  </si>
  <si>
    <t>Tecnológico</t>
  </si>
  <si>
    <t>Vulnerabilidades, accesos no autorizados o ciberataques que comprometan el VMS, servidores, almacenamiento, analítica o red.</t>
  </si>
  <si>
    <t>Uso diferente, alteración, pérdida o destrucción de información e interrupción del servicio.</t>
  </si>
  <si>
    <t>Aplicar endurecimiento, actualización, gestión de usuarios, copias de seguridad, segmentación, registro de eventos y pruebas de seguridad.</t>
  </si>
  <si>
    <t>Terminación del soporte y garantía</t>
  </si>
  <si>
    <t>Análisis de vulnerabilidades, revisión de eventos, respaldos, actualizaciones y pruebas de seguridad.</t>
  </si>
  <si>
    <t>Permanente y previo al recibo</t>
  </si>
  <si>
    <t>Incompatibilidad o integración incompleta de nuevos equipos, licencias, videoanalítica y almacenamiento con la plataforma y la infraestructura existente.</t>
  </si>
  <si>
    <t>Reprocesos, pérdida de funcionalidades, indisponibilidad parcial y no recibo de la solución.</t>
  </si>
  <si>
    <t>Realizar validación previa de compatibilidad, arquitectura e interfaces; ejecutar pruebas de laboratorio, integración, aceptación y desempeño extremo a extremo.</t>
  </si>
  <si>
    <t>Recibo a satisfacción de la integración</t>
  </si>
  <si>
    <t>Revisión de matrices de compatibilidad, protocolos de prueba, evidencias y actas de aceptación.</t>
  </si>
  <si>
    <t>Por cada componente y en cada hito de integración</t>
  </si>
  <si>
    <t>Capacidad insuficiente de procesamiento, transmisión o almacenamiento para soportar video, retención y analíticas requeridas.</t>
  </si>
  <si>
    <t>Pérdida de grabaciones, degradación del desempeño, indisponibilidad y limitación de la operación.</t>
  </si>
  <si>
    <t>Dimensionar capacidad con memorias de cálculo; verificar ancho de banda, procesamiento, retención, redundancia y crecimiento; ejecutar pruebas de carga.</t>
  </si>
  <si>
    <t>Recibo a satisfacción</t>
  </si>
  <si>
    <t>Validación de memorias de cálculo, métricas de capacidad, pruebas de carga, retención y recuperación.</t>
  </si>
  <si>
    <t>En diseño, implementación y pruebas finales</t>
  </si>
  <si>
    <t>Desempeño de analíticas PTZ o LPR inferior a los parámetros funcionales y escenarios definidos.</t>
  </si>
  <si>
    <t>Alertas inexactas, lecturas fallidas y disminución de la efectividad operativa esperada.</t>
  </si>
  <si>
    <t>Definir escenarios y criterios de aceptación; calibrar equipos y analíticas; realizar pruebas diurnas, nocturnas y en condiciones representativas.</t>
  </si>
  <si>
    <t>Inicio de configuración</t>
  </si>
  <si>
    <t>Pruebas funcionales documentadas, medición de resultados, ajuste de parámetros y actas de aceptación.</t>
  </si>
  <si>
    <t>Durante configuración, pruebas y estabilización</t>
  </si>
  <si>
    <t>Fallas eléctricas, puesta a tierra deficiente, sobretensiones o indisponibilidad de conectividad en los puntos de videovigilancia.</t>
  </si>
  <si>
    <t>Daño de equipos, pérdida de comunicación y no visualización de cámaras en el C4.</t>
  </si>
  <si>
    <t>Verificar acometidas, protecciones, UPS, puesta a tierra y enlaces; ejecutar mediciones y pruebas; establecer escalamiento y contingencia.</t>
  </si>
  <si>
    <t>Revisión de protocolos eléctricos y de conectividad, alarmas, disponibilidad y atención de fallas.</t>
  </si>
  <si>
    <t>Permanente y en cada puesta en servicio</t>
  </si>
  <si>
    <t>Hurto, vandalismo, manipulación, daño climático o pérdida de equipos antes de su ingreso a almacén y recibo a satisfacción.</t>
  </si>
  <si>
    <t>Reposición de equipos, sobrecostos y retrasos en la ejecución.</t>
  </si>
  <si>
    <t>Custodiar y asegurar equipos; utilizar gabinetes, coronas y protecciones; mantener inventario y trazabilidad hasta el recibo formal.</t>
  </si>
  <si>
    <t>Ingreso a almacén y recibo a satisfacción</t>
  </si>
  <si>
    <t>Inspecciones en sitio, control de inventario, registro fotográfico y verificación de protecciones físicas.</t>
  </si>
  <si>
    <t>Accidentes de trabajo durante labores en alturas, eléctricas, instalación en vía o manipulación de equipos.</t>
  </si>
  <si>
    <t>Lesiones, suspensión de actividades, investigaciones y retrasos en el proyecto.</t>
  </si>
  <si>
    <t>Cumplir el SG-SST, permisos de trabajo, análisis de tarea, certificaciones, EPP, señalización y supervisión de actividades críticas.</t>
  </si>
  <si>
    <t>Inspecciones SST, revisión de permisos, certificaciones, EPP, análisis de trabajo seguro y reportes de incidentes.</t>
  </si>
  <si>
    <t>Diaria durante actividades de riesgo</t>
  </si>
  <si>
    <t>Pérdida, corrupción o indisponibilidad de información durante la migración, integración, configuración o puesta en operación.</t>
  </si>
  <si>
    <t>Interrupción operativa, pérdida de evidencia y reprocesos de configuración.</t>
  </si>
  <si>
    <t>Realizar respaldos verificados, plan de migración, ventanas de cambio, control de versiones, plan de reversión y pruebas de recuperación.</t>
  </si>
  <si>
    <t>Antes de cada cambio o migración</t>
  </si>
  <si>
    <t>Cierre de la estabilización</t>
  </si>
  <si>
    <t>Revisión de respaldos, bitácoras de cambio, pruebas de restauración y resultados de estabilización.</t>
  </si>
  <si>
    <t>En cada cambio, migración o actualización</t>
  </si>
  <si>
    <t>Incumplimiento de tiempos de soporte, mantenimiento, garantía o atención de incidentes de la solución implementada.</t>
  </si>
  <si>
    <t>Indisponibilidad prolongada, afectación de la operación y aplicación de sanciones.</t>
  </si>
  <si>
    <t>Definir niveles de servicio, canales de atención, escalamiento, repuestos, mantenimiento preventivo y reportes de cumplimiento.</t>
  </si>
  <si>
    <t>Puesta en operación</t>
  </si>
  <si>
    <t>Terminación de garantía y soporte</t>
  </si>
  <si>
    <t>Seguimiento a tickets, tiempos de respuesta y solución, mantenimientos e indicadores de servicio.</t>
  </si>
  <si>
    <t>Mensual y por cada incidente</t>
  </si>
  <si>
    <t>Variación acumulada de la tasa de cambio aplicable a bienes importados dentro de una banda de hasta ±7%, que incremente o reduzca los costos de suministro.</t>
  </si>
  <si>
    <t>Variación de costos de adquisición y posible presión sobre el cumplimiento de las obligaciones, sin activar un esquema extraordinario de distribución del riesgo.</t>
  </si>
  <si>
    <t>Incorporar cobertura y contingencia cambiaria en la oferta; monitorear trimestralmente la TRM oficial y actualizar la proyección de compras de bienes importados.</t>
  </si>
  <si>
    <t>Suscripción del contrato</t>
  </si>
  <si>
    <t>Comparación trimestral de la TRM de referencia frente a la TRM vigente y revisión del plan de compras.</t>
  </si>
  <si>
    <t>Trimestral</t>
  </si>
  <si>
    <t>Variación acumulada de la tasa de cambio superior al 7% que incremente sustancialmente el precio de cámaras, servidores, almacenamiento, switches, licencias u otros bienes importados.</t>
  </si>
  <si>
    <t>Afectación sustancial de los costos de suministro y posible alteración de la ecuación económica del contrato.</t>
  </si>
  <si>
    <t>Alcaldía 50% y Contratista 50%</t>
  </si>
  <si>
    <t>Monitorear trimestralmente la TRM oficial; acreditar la incidencia real sobre bienes importados pendientes de adquisición y aplicar el mecanismo contractual de revisión y distribución que se pacte.</t>
  </si>
  <si>
    <t>Alcaldía, supervisión y Contratista</t>
  </si>
  <si>
    <t>Revisión de TRM, órdenes de compra, facturas, fecha de nacionalización y trazabilidad del componente importado.</t>
  </si>
  <si>
    <t>Trimestral y cuando se supere el umbral</t>
  </si>
  <si>
    <t>Disminución acumulada de la tasa de cambio inferior al -7% que reduzca sustancialmente el precio de los bienes importados pendientes de adquisición.</t>
  </si>
  <si>
    <t>Variación favorable de los costos que puede requerir ajuste conforme al mecanismo económico pactado y a la distribución del riesgo.</t>
  </si>
  <si>
    <t>Monitorear trimestralmente la TRM oficial; acreditar la incidencia real sobre bienes importados y aplicar, si fue pactado, el mecanismo simétrico de revisión de precios.</t>
  </si>
  <si>
    <t>Revisión de TRM, soportes de compra y aplicación documentada del mecanismo contractual.</t>
  </si>
  <si>
    <t>Cambio normativo relacionado con el objeto que modifique obligaciones técnicas, ambientales, laborales, de seguridad de la información o de operación, sin afectar sustancialmente la ecuación económica.</t>
  </si>
  <si>
    <t>Necesidad de ajustar procedimientos, entregables, configuraciones o actividades para mantener el cumplimiento normativo.</t>
  </si>
  <si>
    <t>Mantener vigilancia normativa; analizar la aplicabilidad del cambio con la supervisión y adoptar oportunamente los ajustes documentales, técnicos u operativos requeridos.</t>
  </si>
  <si>
    <t>Supervisión y Contratista</t>
  </si>
  <si>
    <t>Revisión de novedades normativas y registro de decisiones en comités, informes y actas.</t>
  </si>
  <si>
    <t>Mensual y cada vez que se expida una norma aplicable</t>
  </si>
  <si>
    <t>Suspensión o interrupción del contrato por causa atribuible al contratista, incluida falta de recursos, personal, equipos, coordinación o cumplimiento de requisitos previos.</t>
  </si>
  <si>
    <t>Retraso en la ejecución, mayor indisponibilidad del sistema y posible aplicación de medidas contractuales.</t>
  </si>
  <si>
    <t>Implementar plan de choque y recuperación; asegurar recursos críticos; reprogramar frentes y someter a seguimiento las causas y acciones correctivas.</t>
  </si>
  <si>
    <t>Desde que se advierta la posibilidad de suspensión</t>
  </si>
  <si>
    <t>Seguimiento al plan de recuperación, compromisos, recursos dispuestos y avance frente al cronograma.</t>
  </si>
  <si>
    <t>Semanal durante la contingencia</t>
  </si>
  <si>
    <t>Social o Político</t>
  </si>
  <si>
    <t>Paros, bloqueos, asonadas, alteraciones del orden público, actos terroristas o decisiones gubernamentales que impidan el acceso o la ejecución en los sitios del proyecto.</t>
  </si>
  <si>
    <t>Imposibilidad temporal de ejecutar actividades, desplazamiento del cronograma y exposición del personal o los equipos.</t>
  </si>
  <si>
    <t>Activar planes de contingencia y continuidad; coordinar accesos seguros; reprogramar frentes y atender únicamente cuando existan condiciones de seguridad.</t>
  </si>
  <si>
    <t>Consulta de reportes oficiales, verificación de condiciones en campo y seguimiento al plan de contingencia.</t>
  </si>
  <si>
    <t>Cuando se presente y durante la contingencia</t>
  </si>
  <si>
    <t>Naturaleza</t>
  </si>
  <si>
    <t>Sismos, inundaciones, vendavales, tormentas eléctricas, movimientos en masa u otros eventos naturales que afecten sitios, infraestructura, equipos o desplazamientos.</t>
  </si>
  <si>
    <t>Daño o pérdida de infraestructura, imposibilidad de ejecutar actividades, suspensión y retraso del proyecto.</t>
  </si>
  <si>
    <t>Revisar y articular planes de emergencia, continuidad y contingencia; proteger equipos; suspender labores inseguras y reprogramar actividades.</t>
  </si>
  <si>
    <t>Revisión de alertas y reportes oficiales, inspección de sitios y seguimiento a los planes de emergencia y recuperación.</t>
  </si>
  <si>
    <t>Permanente y cuando se emita una alerta</t>
  </si>
  <si>
    <t>Afectación a terceros, bienes públicos o privados durante excavaciones, tendido, montaje, transporte, instalación o pruebas del sistema.</t>
  </si>
  <si>
    <t>Reclamaciones, daños, costos de reparación, suspensión de actividades y afectación reputacional.</t>
  </si>
  <si>
    <t>Definir procedimientos de trabajo seguro, señalización, cerramiento, registro del estado previo, seguros y supervisión de actividades de campo.</t>
  </si>
  <si>
    <t>Antes de iniciar actividades de campo</t>
  </si>
  <si>
    <t>Inspecciones, registro fotográfico, permisos, reportes de incidentes y seguimiento a reclamaciones.</t>
  </si>
  <si>
    <t>Diaria durante actividades de campo y cuando se presente</t>
  </si>
  <si>
    <t>Ambiental</t>
  </si>
  <si>
    <t>Manejo, almacenamiento, transporte o disposición inadecuada de residuos de aparatos eléctricos y electrónicos, empaques, baterías u otros residuos generados por el proyecto.</t>
  </si>
  <si>
    <t>Contaminación, reclamaciones, sanciones o suspensión de actividades por incumplimiento ambiental.</t>
  </si>
  <si>
    <t>Aplicar el plan de manejo ambiental y de RAEE; clasificar, almacenar y entregar residuos a gestores autorizados; conservar certificados y trazabilidad.</t>
  </si>
  <si>
    <t>Revisión de inventarios de residuos, actas de entrega, certificados de gestores e informes ambientales.</t>
  </si>
  <si>
    <t>Semanal durante el primer mes y mensual a partir del segundo</t>
  </si>
  <si>
    <t>Planeación y Ejecución</t>
  </si>
  <si>
    <t>No obtención o aprobación tardía de permisos de intervención, acceso, ocupación, trabajo en alturas, cierre parcial, energía, conectividad u otros requeridos para instalar y poner en servicio los componentes.</t>
  </si>
  <si>
    <t>Retraso del cronograma, reprogramación de cuadrillas, costos de espera e indisponibilidad de los puntos previstos.</t>
  </si>
  <si>
    <t>Identificar la ruta de permisos; asignar responsables; radicar solicitudes con antelación; controlar requisitos, tiempos de respuesta y alternativas de reprogramación.</t>
  </si>
  <si>
    <t>Planeación previa al acta de inicio</t>
  </si>
  <si>
    <t>Matriz de permisos con radicados, responsables, estados, vencimientos y alertas; revisión en comité.</t>
  </si>
  <si>
    <t>Daños o indisponibilidad del sistema por actividades simultáneas de otros contratistas, mantenimientos, cambios de red, energía, obras civiles o intervenciones no coordinadas.</t>
  </si>
  <si>
    <t>Interrupción del servicio, reprocesos, pérdida de configuración, daños de equipos y retraso de pruebas o puesta en operación.</t>
  </si>
  <si>
    <t>Coordinar ventanas de intervención; aplicar permisos de cambio, respaldo previo, segregación de áreas, señalización, bitácora y responsables de reversión.</t>
  </si>
  <si>
    <t>Alcaldía, supervisión, Contratista y terceros intervinientes</t>
  </si>
  <si>
    <t>Comités de coordinación, calendario integrado de cambios, bitácoras, respaldos y reportes de afectación.</t>
  </si>
  <si>
    <t>Semanal y antes de cada intervención</t>
  </si>
  <si>
    <t>Garantía y soporte</t>
  </si>
  <si>
    <t>Demora del fabricante o distribuidor en diagnosticar, reparar o reemplazar cámaras, servidores, almacenamiento, switches, UPS u otros equipos cubiertos por garantía.</t>
  </si>
  <si>
    <t>Aumento de la indisponibilidad, necesidad de mayor inventario de respaldo y afectación de los niveles de servicio.</t>
  </si>
  <si>
    <t>Mantener acuerdos de garantía vigentes, escalamiento con fabricante, stock mínimo de repuestos o equipos de respaldo y trazabilidad de RMA.</t>
  </si>
  <si>
    <t>Seguimiento a casos de garantía, RMA, tiempos de diagnóstico, reparación, reemplazo y disponibilidad del stock.</t>
  </si>
  <si>
    <t>Mensual y por cada caso de garantía</t>
  </si>
  <si>
    <t>CRITERIOS DE VALORACIÓN DEL RIESGO</t>
  </si>
  <si>
    <t>Definición</t>
  </si>
  <si>
    <t>Raro</t>
  </si>
  <si>
    <t>Puede ocurrir excepcionalmente</t>
  </si>
  <si>
    <t>Improbable</t>
  </si>
  <si>
    <t>Puede ocurrir ocasionalmente</t>
  </si>
  <si>
    <t>Posible</t>
  </si>
  <si>
    <t>Puede ocurrir en cualquier momento futuro</t>
  </si>
  <si>
    <t>Probable</t>
  </si>
  <si>
    <t>Probablemente va a ocurrir</t>
  </si>
  <si>
    <t>Casi cierto</t>
  </si>
  <si>
    <t>Ocurre en la mayoría de las circunstancias</t>
  </si>
  <si>
    <t>Insignificante</t>
  </si>
  <si>
    <t>Obstrucción intrascendente; sobrecostos hasta 1%</t>
  </si>
  <si>
    <t>Menor</t>
  </si>
  <si>
    <t>Dificultad baja; sobrecostos hasta 5%</t>
  </si>
  <si>
    <t>Moderado</t>
  </si>
  <si>
    <t>Afectación sin eliminar el beneficio; impacto entre 5% y 15%</t>
  </si>
  <si>
    <t>Mayor</t>
  </si>
  <si>
    <t>Obstrucción sustancial; incremento entre 15% y 30%</t>
  </si>
  <si>
    <t>Catastrófico</t>
  </si>
  <si>
    <t>Imposibilita el objeto; impacto superior al 30%</t>
  </si>
  <si>
    <t>Categoría según suma de probabilidad e impacto</t>
  </si>
  <si>
    <t>Bajo</t>
  </si>
  <si>
    <t>2, 3 y 4</t>
  </si>
  <si>
    <t>Medio</t>
  </si>
  <si>
    <t>5</t>
  </si>
  <si>
    <t>Alto</t>
  </si>
  <si>
    <t>6 y 7</t>
  </si>
  <si>
    <t>Extremo</t>
  </si>
  <si>
    <t>8, 9 y 10</t>
  </si>
  <si>
    <t>Resultado de integración</t>
  </si>
  <si>
    <t>Riesgos de destino / observación</t>
  </si>
  <si>
    <t>Anexo 5, Lotes 1-3</t>
  </si>
  <si>
    <t>Integrado y adaptado</t>
  </si>
  <si>
    <t>TRM en tres escenarios: banda hasta ±7%, aumento superior a 7% y disminución inferior a -7%.</t>
  </si>
  <si>
    <t>Cambio normativo sin afectación sustancial; el riesgo con afectación económica ya existía en la matriz destino.</t>
  </si>
  <si>
    <t>Suspensión por causa del contratista; la causada por la Entidad ya estaba cubierta por el riesgo 9.</t>
  </si>
  <si>
    <t>Orden público, eventos naturales, afectación a terceros, RAEE, permisos, actividades paralelas y garantías de fabricante.</t>
  </si>
  <si>
    <t>Consolidado, no duplicado</t>
  </si>
  <si>
    <t>Accidente laboral ya estaba cubierto en el riesgo 16; vandalismo/hurto antes del recibo en el riesgo 15; daños por instalación se consolidan con integración, migración y SST.</t>
  </si>
  <si>
    <t>Anexo 5, hojas de criterios</t>
  </si>
  <si>
    <t>Incorporado</t>
  </si>
  <si>
    <t>Se agregó la hoja Criterios de valoración con escalas de probabilidad, impacto y categoría.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</si>
</sst>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9"/>
      <color rgb="FFFFFFFF"/>
      <name val="Calibri"/>
    </font>
    <font>
      <sz val="9"/>
      <color rgb="FF000000"/>
      <name val="Calibri"/>
    </font>
    <font>
      <b/>
      <sz val="9"/>
      <color rgb="FF000000"/>
      <name val="Calibri"/>
    </font>
    <font>
      <b/>
      <sz val="14"/>
      <color rgb="FFFFFFFF"/>
      <name val="Calibri"/>
    </font>
    <font>
      <b/>
      <sz val="11"/>
      <color rgb="FF1F1F1F"/>
      <name val="Calibri"/>
    </font>
    <font>
      <b/>
      <sz val="11"/>
      <color rgb="FFFFFFFF"/>
      <name val="Calibri"/>
    </font>
  </fonts>
  <fills count="10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FFFF00"/>
      </patternFill>
    </fill>
    <fill>
      <patternFill patternType="solid">
        <fgColor rgb="FF00B050"/>
      </patternFill>
    </fill>
    <fill>
      <patternFill patternType="solid">
        <fgColor rgb="FFFFC000"/>
      </patternFill>
    </fill>
    <fill>
      <patternFill patternType="solid">
        <fgColor rgb="FFFF0000"/>
      </patternFill>
    </fill>
    <fill>
      <patternFill patternType="solid">
        <fgColor rgb="FF1F4E78"/>
      </patternFill>
    </fill>
    <fill>
      <patternFill patternType="solid">
        <fgColor rgb="FFD9EAF7"/>
      </patternFill>
    </fill>
    <fill>
      <patternFill patternType="solid">
        <fgColor rgb="FF5B9BD5"/>
      </patternFill>
    </fill>
  </fills>
  <borders count="2">
    <border>
      <left/>
      <right/>
      <top/>
      <bottom/>
      <diagonal/>
    </border>
    <border>
      <left/>
      <right/>
      <top/>
      <bottom style="thin">
        <color rgb="FFB7B7B7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2" borderId="0" xfId="0" applyFont="1" applyFill="1" applyAlignment="1">
      <alignment horizontal="center" vertical="center" wrapText="1"/>
    </xf>
    <xf numFmtId="0" fontId="2" fillId="0" borderId="1" xfId="0" applyFont="1" applyBorder="1" applyAlignment="1">
      <alignment vertical="top" wrapText="1"/>
    </xf>
    <xf numFmtId="0" fontId="2" fillId="0" borderId="1" xfId="0" applyFont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0" fillId="0" borderId="0" xfId="0" applyAlignment="1">
      <alignment vertical="top" wrapText="1"/>
    </xf>
    <xf numFmtId="0" fontId="6" fillId="9" borderId="0" xfId="0" applyFont="1" applyFill="1" applyAlignment="1">
      <alignment vertical="top" wrapText="1"/>
    </xf>
    <xf numFmtId="0" fontId="6" fillId="7" borderId="0" xfId="0" applyFont="1" applyFill="1" applyAlignment="1">
      <alignment horizontal="center" wrapText="1"/>
    </xf>
    <xf numFmtId="0" fontId="4" fillId="7" borderId="0" xfId="0" applyFont="1" applyFill="1" applyAlignment="1">
      <alignment vertical="top" wrapText="1"/>
    </xf>
    <xf numFmtId="0" fontId="0" fillId="0" borderId="0" xfId="0" applyAlignment="1">
      <alignment vertical="top" wrapText="1"/>
    </xf>
    <xf numFmtId="0" fontId="5" fillId="8" borderId="0" xfId="0" applyFont="1" applyFill="1" applyAlignment="1">
      <alignment vertical="top" wrapText="1"/>
    </xf>
  </cellXfs>
  <cellStyles count="1">
    <cellStyle name="Normal" xfId="0" builtinId="0"/>
  </cellStyles>
  <dxfs count="8">
    <dxf>
      <fill>
        <patternFill patternType="solid">
          <fgColor rgb="FFD9EAD3"/>
        </patternFill>
      </fill>
    </dxf>
    <dxf>
      <fill>
        <patternFill patternType="solid">
          <fgColor rgb="FFFFF2CC"/>
        </patternFill>
      </fill>
    </dxf>
    <dxf>
      <fill>
        <patternFill patternType="solid">
          <fgColor rgb="FFFCE5CD"/>
        </patternFill>
      </fill>
    </dxf>
    <dxf>
      <fill>
        <patternFill patternType="solid">
          <fgColor rgb="FFF4CCCC"/>
        </patternFill>
      </fill>
    </dxf>
    <dxf>
      <fill>
        <patternFill patternType="solid">
          <fgColor rgb="FFD9EAD3"/>
        </patternFill>
      </fill>
    </dxf>
    <dxf>
      <fill>
        <patternFill patternType="solid">
          <fgColor rgb="FFFFF2CC"/>
        </patternFill>
      </fill>
    </dxf>
    <dxf>
      <fill>
        <patternFill patternType="solid">
          <fgColor rgb="FFFCE5CD"/>
        </patternFill>
      </fill>
    </dxf>
    <dxf>
      <fill>
        <patternFill patternType="solid">
          <fgColor rgb="FFF4CCCC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W31"/>
  <sheetViews>
    <sheetView showGridLines="0" tabSelected="1" workbookViewId="0">
      <pane xSplit="5" ySplit="1" topLeftCell="F29" activePane="bottomRight" state="frozen"/>
      <selection pane="topRight"/>
      <selection pane="bottomLeft"/>
      <selection pane="bottomRight" activeCell="H5" sqref="H5"/>
    </sheetView>
  </sheetViews>
  <sheetFormatPr baseColWidth="10" defaultColWidth="8.88671875" defaultRowHeight="14.4" x14ac:dyDescent="0.3"/>
  <cols>
    <col min="1" max="1" width="8" customWidth="1"/>
    <col min="2" max="2" width="12" customWidth="1"/>
    <col min="3" max="3" width="11" customWidth="1"/>
    <col min="4" max="4" width="13" customWidth="1"/>
    <col min="5" max="5" width="14" customWidth="1"/>
    <col min="6" max="6" width="42" customWidth="1"/>
    <col min="7" max="7" width="35" customWidth="1"/>
    <col min="8" max="8" width="12" customWidth="1"/>
    <col min="9" max="9" width="10" customWidth="1"/>
    <col min="10" max="10" width="11" customWidth="1"/>
    <col min="11" max="11" width="12" customWidth="1"/>
    <col min="12" max="12" width="19" customWidth="1"/>
    <col min="13" max="13" width="42" customWidth="1"/>
    <col min="14" max="14" width="14" customWidth="1"/>
    <col min="15" max="15" width="12" customWidth="1"/>
    <col min="16" max="17" width="14" customWidth="1"/>
    <col min="18" max="18" width="15" customWidth="1"/>
    <col min="19" max="19" width="22" customWidth="1"/>
    <col min="20" max="21" width="20" customWidth="1"/>
    <col min="22" max="22" width="40" customWidth="1"/>
    <col min="23" max="23" width="18" customWidth="1"/>
  </cols>
  <sheetData>
    <row r="1" spans="1:23" ht="80.099999999999994" customHeigh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</row>
    <row r="2" spans="1:23" ht="105" customHeight="1" x14ac:dyDescent="0.3">
      <c r="A2" s="2">
        <v>1</v>
      </c>
      <c r="B2" s="2" t="s">
        <v>23</v>
      </c>
      <c r="C2" s="2" t="s">
        <v>24</v>
      </c>
      <c r="D2" s="2" t="s">
        <v>25</v>
      </c>
      <c r="E2" s="2" t="s">
        <v>26</v>
      </c>
      <c r="F2" s="2" t="s">
        <v>27</v>
      </c>
      <c r="G2" s="2" t="s">
        <v>28</v>
      </c>
      <c r="H2" s="3">
        <v>1</v>
      </c>
      <c r="I2" s="3">
        <v>5</v>
      </c>
      <c r="J2" s="3">
        <f t="shared" ref="J2:J31" si="0">H2+I2</f>
        <v>6</v>
      </c>
      <c r="K2" s="4" t="str">
        <f t="shared" ref="K2:K31" si="1">IF(J2&gt;=8,"Extremo",IF(J2&gt;=6,"Alto",IF(J2=5,"Medio","Bajo")))</f>
        <v>Alto</v>
      </c>
      <c r="L2" s="2" t="s">
        <v>29</v>
      </c>
      <c r="M2" s="2" t="s">
        <v>30</v>
      </c>
      <c r="N2" s="3">
        <v>1</v>
      </c>
      <c r="O2" s="3">
        <v>2</v>
      </c>
      <c r="P2" s="3">
        <f t="shared" ref="P2:P31" si="2">N2+O2</f>
        <v>3</v>
      </c>
      <c r="Q2" s="5" t="str">
        <f t="shared" ref="Q2:Q31" si="3">IF(P2&gt;=8,"Extremo",IF(P2&gt;=6,"Alto",IF(P2=5,"Medio","Bajo")))</f>
        <v>Bajo</v>
      </c>
      <c r="R2" s="2" t="s">
        <v>31</v>
      </c>
      <c r="S2" s="2" t="s">
        <v>32</v>
      </c>
      <c r="T2" s="2" t="s">
        <v>33</v>
      </c>
      <c r="U2" s="2" t="s">
        <v>34</v>
      </c>
      <c r="V2" s="2" t="s">
        <v>35</v>
      </c>
      <c r="W2" s="2" t="s">
        <v>36</v>
      </c>
    </row>
    <row r="3" spans="1:23" ht="105" customHeight="1" x14ac:dyDescent="0.3">
      <c r="A3" s="2">
        <v>2</v>
      </c>
      <c r="B3" s="2" t="s">
        <v>37</v>
      </c>
      <c r="C3" s="2" t="s">
        <v>24</v>
      </c>
      <c r="D3" s="2" t="s">
        <v>38</v>
      </c>
      <c r="E3" s="2" t="s">
        <v>39</v>
      </c>
      <c r="F3" s="2" t="s">
        <v>40</v>
      </c>
      <c r="G3" s="2" t="s">
        <v>41</v>
      </c>
      <c r="H3" s="3">
        <v>3</v>
      </c>
      <c r="I3" s="3">
        <v>4</v>
      </c>
      <c r="J3" s="3">
        <f t="shared" si="0"/>
        <v>7</v>
      </c>
      <c r="K3" s="6" t="str">
        <f t="shared" si="1"/>
        <v>Alto</v>
      </c>
      <c r="L3" s="2" t="s">
        <v>42</v>
      </c>
      <c r="M3" s="2" t="s">
        <v>43</v>
      </c>
      <c r="N3" s="3">
        <v>2</v>
      </c>
      <c r="O3" s="3">
        <v>3</v>
      </c>
      <c r="P3" s="3">
        <f t="shared" si="2"/>
        <v>5</v>
      </c>
      <c r="Q3" s="4" t="str">
        <f t="shared" si="3"/>
        <v>Medio</v>
      </c>
      <c r="R3" s="2" t="s">
        <v>31</v>
      </c>
      <c r="S3" s="2" t="s">
        <v>42</v>
      </c>
      <c r="T3" s="2" t="s">
        <v>44</v>
      </c>
      <c r="U3" s="2" t="s">
        <v>45</v>
      </c>
      <c r="V3" s="2" t="s">
        <v>46</v>
      </c>
      <c r="W3" s="2" t="s">
        <v>47</v>
      </c>
    </row>
    <row r="4" spans="1:23" ht="105" customHeight="1" x14ac:dyDescent="0.3">
      <c r="A4" s="2">
        <v>3</v>
      </c>
      <c r="B4" s="2" t="s">
        <v>37</v>
      </c>
      <c r="C4" s="2" t="s">
        <v>24</v>
      </c>
      <c r="D4" s="2" t="s">
        <v>38</v>
      </c>
      <c r="E4" s="2" t="s">
        <v>39</v>
      </c>
      <c r="F4" s="2" t="s">
        <v>48</v>
      </c>
      <c r="G4" s="2" t="s">
        <v>49</v>
      </c>
      <c r="H4" s="3">
        <v>3</v>
      </c>
      <c r="I4" s="3">
        <v>4</v>
      </c>
      <c r="J4" s="3">
        <f t="shared" si="0"/>
        <v>7</v>
      </c>
      <c r="K4" s="6" t="str">
        <f t="shared" si="1"/>
        <v>Alto</v>
      </c>
      <c r="L4" s="2" t="s">
        <v>42</v>
      </c>
      <c r="M4" s="2" t="s">
        <v>50</v>
      </c>
      <c r="N4" s="3">
        <v>2</v>
      </c>
      <c r="O4" s="3">
        <v>2</v>
      </c>
      <c r="P4" s="3">
        <f t="shared" si="2"/>
        <v>4</v>
      </c>
      <c r="Q4" s="5" t="str">
        <f t="shared" si="3"/>
        <v>Bajo</v>
      </c>
      <c r="R4" s="2" t="s">
        <v>31</v>
      </c>
      <c r="S4" s="2" t="s">
        <v>42</v>
      </c>
      <c r="T4" s="2" t="s">
        <v>44</v>
      </c>
      <c r="U4" s="2" t="s">
        <v>45</v>
      </c>
      <c r="V4" s="2" t="s">
        <v>51</v>
      </c>
      <c r="W4" s="2" t="s">
        <v>52</v>
      </c>
    </row>
    <row r="5" spans="1:23" ht="105" customHeight="1" x14ac:dyDescent="0.3">
      <c r="A5" s="2">
        <v>4</v>
      </c>
      <c r="B5" s="2" t="s">
        <v>23</v>
      </c>
      <c r="C5" s="2" t="s">
        <v>24</v>
      </c>
      <c r="D5" s="2" t="s">
        <v>38</v>
      </c>
      <c r="E5" s="2" t="s">
        <v>53</v>
      </c>
      <c r="F5" s="2" t="s">
        <v>54</v>
      </c>
      <c r="G5" s="2" t="s">
        <v>55</v>
      </c>
      <c r="H5" s="3">
        <v>4</v>
      </c>
      <c r="I5" s="3">
        <v>4</v>
      </c>
      <c r="J5" s="3">
        <f t="shared" si="0"/>
        <v>8</v>
      </c>
      <c r="K5" s="7" t="str">
        <f t="shared" si="1"/>
        <v>Extremo</v>
      </c>
      <c r="L5" s="2" t="s">
        <v>56</v>
      </c>
      <c r="M5" s="2" t="s">
        <v>57</v>
      </c>
      <c r="N5" s="3">
        <v>3</v>
      </c>
      <c r="O5" s="3">
        <v>2</v>
      </c>
      <c r="P5" s="3">
        <f t="shared" si="2"/>
        <v>5</v>
      </c>
      <c r="Q5" s="4" t="str">
        <f t="shared" si="3"/>
        <v>Medio</v>
      </c>
      <c r="R5" s="2" t="s">
        <v>31</v>
      </c>
      <c r="S5" s="2" t="s">
        <v>58</v>
      </c>
      <c r="T5" s="2" t="s">
        <v>59</v>
      </c>
      <c r="U5" s="2" t="s">
        <v>45</v>
      </c>
      <c r="V5" s="2" t="s">
        <v>60</v>
      </c>
      <c r="W5" s="2" t="s">
        <v>47</v>
      </c>
    </row>
    <row r="6" spans="1:23" ht="105" customHeight="1" x14ac:dyDescent="0.3">
      <c r="A6" s="2">
        <v>5</v>
      </c>
      <c r="B6" s="2" t="s">
        <v>23</v>
      </c>
      <c r="C6" s="2" t="s">
        <v>24</v>
      </c>
      <c r="D6" s="2" t="s">
        <v>38</v>
      </c>
      <c r="E6" s="2" t="s">
        <v>39</v>
      </c>
      <c r="F6" s="2" t="s">
        <v>61</v>
      </c>
      <c r="G6" s="2" t="s">
        <v>62</v>
      </c>
      <c r="H6" s="3">
        <v>2</v>
      </c>
      <c r="I6" s="3">
        <v>5</v>
      </c>
      <c r="J6" s="3">
        <f t="shared" si="0"/>
        <v>7</v>
      </c>
      <c r="K6" s="6" t="str">
        <f t="shared" si="1"/>
        <v>Alto</v>
      </c>
      <c r="L6" s="2" t="s">
        <v>42</v>
      </c>
      <c r="M6" s="2" t="s">
        <v>63</v>
      </c>
      <c r="N6" s="3">
        <v>1</v>
      </c>
      <c r="O6" s="3">
        <v>2</v>
      </c>
      <c r="P6" s="3">
        <f t="shared" si="2"/>
        <v>3</v>
      </c>
      <c r="Q6" s="5" t="str">
        <f t="shared" si="3"/>
        <v>Bajo</v>
      </c>
      <c r="R6" s="2" t="s">
        <v>31</v>
      </c>
      <c r="S6" s="2" t="s">
        <v>58</v>
      </c>
      <c r="T6" s="2" t="s">
        <v>44</v>
      </c>
      <c r="U6" s="2" t="s">
        <v>64</v>
      </c>
      <c r="V6" s="2" t="s">
        <v>65</v>
      </c>
      <c r="W6" s="2" t="s">
        <v>47</v>
      </c>
    </row>
    <row r="7" spans="1:23" ht="105" customHeight="1" x14ac:dyDescent="0.3">
      <c r="A7" s="2">
        <v>6</v>
      </c>
      <c r="B7" s="2" t="s">
        <v>23</v>
      </c>
      <c r="C7" s="2" t="s">
        <v>24</v>
      </c>
      <c r="D7" s="2" t="s">
        <v>38</v>
      </c>
      <c r="E7" s="2" t="s">
        <v>26</v>
      </c>
      <c r="F7" s="2" t="s">
        <v>66</v>
      </c>
      <c r="G7" s="2" t="s">
        <v>67</v>
      </c>
      <c r="H7" s="3">
        <v>3</v>
      </c>
      <c r="I7" s="3">
        <v>3</v>
      </c>
      <c r="J7" s="3">
        <f t="shared" si="0"/>
        <v>6</v>
      </c>
      <c r="K7" s="4" t="str">
        <f t="shared" si="1"/>
        <v>Alto</v>
      </c>
      <c r="L7" s="2" t="s">
        <v>42</v>
      </c>
      <c r="M7" s="2" t="s">
        <v>68</v>
      </c>
      <c r="N7" s="3">
        <v>1</v>
      </c>
      <c r="O7" s="3">
        <v>2</v>
      </c>
      <c r="P7" s="3">
        <f t="shared" si="2"/>
        <v>3</v>
      </c>
      <c r="Q7" s="5" t="str">
        <f t="shared" si="3"/>
        <v>Bajo</v>
      </c>
      <c r="R7" s="2" t="s">
        <v>31</v>
      </c>
      <c r="S7" s="2" t="s">
        <v>32</v>
      </c>
      <c r="T7" s="2" t="s">
        <v>69</v>
      </c>
      <c r="U7" s="2" t="s">
        <v>70</v>
      </c>
      <c r="V7" s="2" t="s">
        <v>71</v>
      </c>
      <c r="W7" s="2" t="s">
        <v>72</v>
      </c>
    </row>
    <row r="8" spans="1:23" ht="105" customHeight="1" x14ac:dyDescent="0.3">
      <c r="A8" s="2">
        <v>7</v>
      </c>
      <c r="B8" s="2" t="s">
        <v>23</v>
      </c>
      <c r="C8" s="2" t="s">
        <v>24</v>
      </c>
      <c r="D8" s="2" t="s">
        <v>38</v>
      </c>
      <c r="E8" s="2" t="s">
        <v>39</v>
      </c>
      <c r="F8" s="2" t="s">
        <v>73</v>
      </c>
      <c r="G8" s="2" t="s">
        <v>74</v>
      </c>
      <c r="H8" s="3">
        <v>3</v>
      </c>
      <c r="I8" s="3">
        <v>4</v>
      </c>
      <c r="J8" s="3">
        <f t="shared" si="0"/>
        <v>7</v>
      </c>
      <c r="K8" s="6" t="str">
        <f t="shared" si="1"/>
        <v>Alto</v>
      </c>
      <c r="L8" s="2" t="s">
        <v>42</v>
      </c>
      <c r="M8" s="2" t="s">
        <v>75</v>
      </c>
      <c r="N8" s="3">
        <v>2</v>
      </c>
      <c r="O8" s="3">
        <v>2</v>
      </c>
      <c r="P8" s="3">
        <f t="shared" si="2"/>
        <v>4</v>
      </c>
      <c r="Q8" s="5" t="str">
        <f t="shared" si="3"/>
        <v>Bajo</v>
      </c>
      <c r="R8" s="2" t="s">
        <v>31</v>
      </c>
      <c r="S8" s="2" t="s">
        <v>58</v>
      </c>
      <c r="T8" s="2" t="s">
        <v>44</v>
      </c>
      <c r="U8" s="2" t="s">
        <v>45</v>
      </c>
      <c r="V8" s="2" t="s">
        <v>76</v>
      </c>
      <c r="W8" s="2" t="s">
        <v>77</v>
      </c>
    </row>
    <row r="9" spans="1:23" ht="105" customHeight="1" x14ac:dyDescent="0.3">
      <c r="A9" s="2">
        <v>8</v>
      </c>
      <c r="B9" s="2" t="s">
        <v>23</v>
      </c>
      <c r="C9" s="2" t="s">
        <v>24</v>
      </c>
      <c r="D9" s="2" t="s">
        <v>38</v>
      </c>
      <c r="E9" s="2" t="s">
        <v>39</v>
      </c>
      <c r="F9" s="2" t="s">
        <v>78</v>
      </c>
      <c r="G9" s="2" t="s">
        <v>79</v>
      </c>
      <c r="H9" s="3">
        <v>2</v>
      </c>
      <c r="I9" s="3">
        <v>5</v>
      </c>
      <c r="J9" s="3">
        <f t="shared" si="0"/>
        <v>7</v>
      </c>
      <c r="K9" s="6" t="str">
        <f t="shared" si="1"/>
        <v>Alto</v>
      </c>
      <c r="L9" s="2" t="s">
        <v>42</v>
      </c>
      <c r="M9" s="2" t="s">
        <v>80</v>
      </c>
      <c r="N9" s="3">
        <v>2</v>
      </c>
      <c r="O9" s="3">
        <v>2</v>
      </c>
      <c r="P9" s="3">
        <f t="shared" si="2"/>
        <v>4</v>
      </c>
      <c r="Q9" s="5" t="str">
        <f t="shared" si="3"/>
        <v>Bajo</v>
      </c>
      <c r="R9" s="2" t="s">
        <v>31</v>
      </c>
      <c r="S9" s="2" t="s">
        <v>32</v>
      </c>
      <c r="T9" s="2" t="s">
        <v>44</v>
      </c>
      <c r="U9" s="2" t="s">
        <v>45</v>
      </c>
      <c r="V9" s="2" t="s">
        <v>81</v>
      </c>
      <c r="W9" s="2" t="s">
        <v>82</v>
      </c>
    </row>
    <row r="10" spans="1:23" ht="105" customHeight="1" x14ac:dyDescent="0.3">
      <c r="A10" s="2">
        <v>9</v>
      </c>
      <c r="B10" s="2" t="s">
        <v>23</v>
      </c>
      <c r="C10" s="2" t="s">
        <v>83</v>
      </c>
      <c r="D10" s="2" t="s">
        <v>38</v>
      </c>
      <c r="E10" s="2" t="s">
        <v>39</v>
      </c>
      <c r="F10" s="2" t="s">
        <v>84</v>
      </c>
      <c r="G10" s="2" t="s">
        <v>85</v>
      </c>
      <c r="H10" s="3">
        <v>1</v>
      </c>
      <c r="I10" s="3">
        <v>5</v>
      </c>
      <c r="J10" s="3">
        <f t="shared" si="0"/>
        <v>6</v>
      </c>
      <c r="K10" s="4" t="str">
        <f t="shared" si="1"/>
        <v>Alto</v>
      </c>
      <c r="L10" s="2" t="s">
        <v>32</v>
      </c>
      <c r="M10" s="2" t="s">
        <v>86</v>
      </c>
      <c r="N10" s="3">
        <v>1</v>
      </c>
      <c r="O10" s="3">
        <v>1</v>
      </c>
      <c r="P10" s="3">
        <f t="shared" si="2"/>
        <v>2</v>
      </c>
      <c r="Q10" s="5" t="str">
        <f t="shared" si="3"/>
        <v>Bajo</v>
      </c>
      <c r="R10" s="2" t="s">
        <v>31</v>
      </c>
      <c r="S10" s="2" t="s">
        <v>32</v>
      </c>
      <c r="T10" s="2" t="s">
        <v>44</v>
      </c>
      <c r="U10" s="2" t="s">
        <v>45</v>
      </c>
      <c r="V10" s="2" t="s">
        <v>87</v>
      </c>
      <c r="W10" s="2" t="s">
        <v>88</v>
      </c>
    </row>
    <row r="11" spans="1:23" ht="105" customHeight="1" x14ac:dyDescent="0.3">
      <c r="A11" s="2">
        <v>10</v>
      </c>
      <c r="B11" s="2" t="s">
        <v>37</v>
      </c>
      <c r="C11" s="2" t="s">
        <v>24</v>
      </c>
      <c r="D11" s="2" t="s">
        <v>38</v>
      </c>
      <c r="E11" s="2" t="s">
        <v>89</v>
      </c>
      <c r="F11" s="2" t="s">
        <v>90</v>
      </c>
      <c r="G11" s="2" t="s">
        <v>91</v>
      </c>
      <c r="H11" s="3">
        <v>3</v>
      </c>
      <c r="I11" s="3">
        <v>5</v>
      </c>
      <c r="J11" s="3">
        <f t="shared" si="0"/>
        <v>8</v>
      </c>
      <c r="K11" s="7" t="str">
        <f t="shared" si="1"/>
        <v>Extremo</v>
      </c>
      <c r="L11" s="2" t="s">
        <v>42</v>
      </c>
      <c r="M11" s="2" t="s">
        <v>92</v>
      </c>
      <c r="N11" s="3">
        <v>2</v>
      </c>
      <c r="O11" s="3">
        <v>2</v>
      </c>
      <c r="P11" s="3">
        <f t="shared" si="2"/>
        <v>4</v>
      </c>
      <c r="Q11" s="5" t="str">
        <f t="shared" si="3"/>
        <v>Bajo</v>
      </c>
      <c r="R11" s="2" t="s">
        <v>31</v>
      </c>
      <c r="S11" s="2" t="s">
        <v>42</v>
      </c>
      <c r="T11" s="2" t="s">
        <v>44</v>
      </c>
      <c r="U11" s="2" t="s">
        <v>93</v>
      </c>
      <c r="V11" s="2" t="s">
        <v>94</v>
      </c>
      <c r="W11" s="2" t="s">
        <v>95</v>
      </c>
    </row>
    <row r="12" spans="1:23" ht="105" customHeight="1" x14ac:dyDescent="0.3">
      <c r="A12" s="2">
        <v>11</v>
      </c>
      <c r="B12" s="2" t="s">
        <v>37</v>
      </c>
      <c r="C12" s="2" t="s">
        <v>24</v>
      </c>
      <c r="D12" s="2" t="s">
        <v>38</v>
      </c>
      <c r="E12" s="2" t="s">
        <v>89</v>
      </c>
      <c r="F12" s="2" t="s">
        <v>96</v>
      </c>
      <c r="G12" s="2" t="s">
        <v>97</v>
      </c>
      <c r="H12" s="3">
        <v>3</v>
      </c>
      <c r="I12" s="3">
        <v>5</v>
      </c>
      <c r="J12" s="3">
        <f t="shared" si="0"/>
        <v>8</v>
      </c>
      <c r="K12" s="7" t="str">
        <f t="shared" si="1"/>
        <v>Extremo</v>
      </c>
      <c r="L12" s="2" t="s">
        <v>42</v>
      </c>
      <c r="M12" s="2" t="s">
        <v>98</v>
      </c>
      <c r="N12" s="3">
        <v>2</v>
      </c>
      <c r="O12" s="3">
        <v>2</v>
      </c>
      <c r="P12" s="3">
        <f t="shared" si="2"/>
        <v>4</v>
      </c>
      <c r="Q12" s="5" t="str">
        <f t="shared" si="3"/>
        <v>Bajo</v>
      </c>
      <c r="R12" s="2" t="s">
        <v>31</v>
      </c>
      <c r="S12" s="2" t="s">
        <v>42</v>
      </c>
      <c r="T12" s="2" t="s">
        <v>44</v>
      </c>
      <c r="U12" s="2" t="s">
        <v>99</v>
      </c>
      <c r="V12" s="2" t="s">
        <v>100</v>
      </c>
      <c r="W12" s="2" t="s">
        <v>101</v>
      </c>
    </row>
    <row r="13" spans="1:23" ht="105" customHeight="1" x14ac:dyDescent="0.3">
      <c r="A13" s="2">
        <v>12</v>
      </c>
      <c r="B13" s="2" t="s">
        <v>37</v>
      </c>
      <c r="C13" s="2" t="s">
        <v>24</v>
      </c>
      <c r="D13" s="2" t="s">
        <v>38</v>
      </c>
      <c r="E13" s="2" t="s">
        <v>89</v>
      </c>
      <c r="F13" s="2" t="s">
        <v>102</v>
      </c>
      <c r="G13" s="2" t="s">
        <v>103</v>
      </c>
      <c r="H13" s="3">
        <v>2</v>
      </c>
      <c r="I13" s="3">
        <v>5</v>
      </c>
      <c r="J13" s="3">
        <f t="shared" si="0"/>
        <v>7</v>
      </c>
      <c r="K13" s="6" t="str">
        <f t="shared" si="1"/>
        <v>Alto</v>
      </c>
      <c r="L13" s="2" t="s">
        <v>42</v>
      </c>
      <c r="M13" s="2" t="s">
        <v>104</v>
      </c>
      <c r="N13" s="3">
        <v>1</v>
      </c>
      <c r="O13" s="3">
        <v>2</v>
      </c>
      <c r="P13" s="3">
        <f t="shared" si="2"/>
        <v>3</v>
      </c>
      <c r="Q13" s="5" t="str">
        <f t="shared" si="3"/>
        <v>Bajo</v>
      </c>
      <c r="R13" s="2" t="s">
        <v>31</v>
      </c>
      <c r="S13" s="2" t="s">
        <v>42</v>
      </c>
      <c r="T13" s="2" t="s">
        <v>44</v>
      </c>
      <c r="U13" s="2" t="s">
        <v>105</v>
      </c>
      <c r="V13" s="2" t="s">
        <v>106</v>
      </c>
      <c r="W13" s="2" t="s">
        <v>107</v>
      </c>
    </row>
    <row r="14" spans="1:23" ht="105" customHeight="1" x14ac:dyDescent="0.3">
      <c r="A14" s="2">
        <v>13</v>
      </c>
      <c r="B14" s="2" t="s">
        <v>37</v>
      </c>
      <c r="C14" s="2" t="s">
        <v>24</v>
      </c>
      <c r="D14" s="2" t="s">
        <v>38</v>
      </c>
      <c r="E14" s="2" t="s">
        <v>89</v>
      </c>
      <c r="F14" s="2" t="s">
        <v>108</v>
      </c>
      <c r="G14" s="2" t="s">
        <v>109</v>
      </c>
      <c r="H14" s="3">
        <v>3</v>
      </c>
      <c r="I14" s="3">
        <v>4</v>
      </c>
      <c r="J14" s="3">
        <f t="shared" si="0"/>
        <v>7</v>
      </c>
      <c r="K14" s="6" t="str">
        <f t="shared" si="1"/>
        <v>Alto</v>
      </c>
      <c r="L14" s="2" t="s">
        <v>42</v>
      </c>
      <c r="M14" s="2" t="s">
        <v>110</v>
      </c>
      <c r="N14" s="3">
        <v>2</v>
      </c>
      <c r="O14" s="3">
        <v>2</v>
      </c>
      <c r="P14" s="3">
        <f t="shared" si="2"/>
        <v>4</v>
      </c>
      <c r="Q14" s="5" t="str">
        <f t="shared" si="3"/>
        <v>Bajo</v>
      </c>
      <c r="R14" s="2" t="s">
        <v>31</v>
      </c>
      <c r="S14" s="2" t="s">
        <v>42</v>
      </c>
      <c r="T14" s="2" t="s">
        <v>111</v>
      </c>
      <c r="U14" s="2" t="s">
        <v>105</v>
      </c>
      <c r="V14" s="2" t="s">
        <v>112</v>
      </c>
      <c r="W14" s="2" t="s">
        <v>113</v>
      </c>
    </row>
    <row r="15" spans="1:23" ht="105" customHeight="1" x14ac:dyDescent="0.3">
      <c r="A15" s="2">
        <v>14</v>
      </c>
      <c r="B15" s="2" t="s">
        <v>37</v>
      </c>
      <c r="C15" s="2" t="s">
        <v>24</v>
      </c>
      <c r="D15" s="2" t="s">
        <v>38</v>
      </c>
      <c r="E15" s="2" t="s">
        <v>89</v>
      </c>
      <c r="F15" s="2" t="s">
        <v>114</v>
      </c>
      <c r="G15" s="2" t="s">
        <v>115</v>
      </c>
      <c r="H15" s="3">
        <v>3</v>
      </c>
      <c r="I15" s="3">
        <v>4</v>
      </c>
      <c r="J15" s="3">
        <f t="shared" si="0"/>
        <v>7</v>
      </c>
      <c r="K15" s="6" t="str">
        <f t="shared" si="1"/>
        <v>Alto</v>
      </c>
      <c r="L15" s="2" t="s">
        <v>58</v>
      </c>
      <c r="M15" s="2" t="s">
        <v>116</v>
      </c>
      <c r="N15" s="3">
        <v>2</v>
      </c>
      <c r="O15" s="3">
        <v>2</v>
      </c>
      <c r="P15" s="3">
        <f t="shared" si="2"/>
        <v>4</v>
      </c>
      <c r="Q15" s="5" t="str">
        <f t="shared" si="3"/>
        <v>Bajo</v>
      </c>
      <c r="R15" s="2" t="s">
        <v>31</v>
      </c>
      <c r="S15" s="2" t="s">
        <v>58</v>
      </c>
      <c r="T15" s="2" t="s">
        <v>44</v>
      </c>
      <c r="U15" s="2" t="s">
        <v>105</v>
      </c>
      <c r="V15" s="2" t="s">
        <v>117</v>
      </c>
      <c r="W15" s="2" t="s">
        <v>118</v>
      </c>
    </row>
    <row r="16" spans="1:23" ht="105" customHeight="1" x14ac:dyDescent="0.3">
      <c r="A16" s="2">
        <v>15</v>
      </c>
      <c r="B16" s="2" t="s">
        <v>37</v>
      </c>
      <c r="C16" s="2" t="s">
        <v>24</v>
      </c>
      <c r="D16" s="2" t="s">
        <v>38</v>
      </c>
      <c r="E16" s="2" t="s">
        <v>39</v>
      </c>
      <c r="F16" s="2" t="s">
        <v>119</v>
      </c>
      <c r="G16" s="2" t="s">
        <v>120</v>
      </c>
      <c r="H16" s="3">
        <v>3</v>
      </c>
      <c r="I16" s="3">
        <v>4</v>
      </c>
      <c r="J16" s="3">
        <f t="shared" si="0"/>
        <v>7</v>
      </c>
      <c r="K16" s="6" t="str">
        <f t="shared" si="1"/>
        <v>Alto</v>
      </c>
      <c r="L16" s="2" t="s">
        <v>42</v>
      </c>
      <c r="M16" s="2" t="s">
        <v>121</v>
      </c>
      <c r="N16" s="3">
        <v>2</v>
      </c>
      <c r="O16" s="3">
        <v>2</v>
      </c>
      <c r="P16" s="3">
        <f t="shared" si="2"/>
        <v>4</v>
      </c>
      <c r="Q16" s="5" t="str">
        <f t="shared" si="3"/>
        <v>Bajo</v>
      </c>
      <c r="R16" s="2" t="s">
        <v>31</v>
      </c>
      <c r="S16" s="2" t="s">
        <v>42</v>
      </c>
      <c r="T16" s="2" t="s">
        <v>44</v>
      </c>
      <c r="U16" s="2" t="s">
        <v>122</v>
      </c>
      <c r="V16" s="2" t="s">
        <v>123</v>
      </c>
      <c r="W16" s="2" t="s">
        <v>47</v>
      </c>
    </row>
    <row r="17" spans="1:23" ht="105" customHeight="1" x14ac:dyDescent="0.3">
      <c r="A17" s="2">
        <v>16</v>
      </c>
      <c r="B17" s="2" t="s">
        <v>37</v>
      </c>
      <c r="C17" s="2" t="s">
        <v>24</v>
      </c>
      <c r="D17" s="2" t="s">
        <v>38</v>
      </c>
      <c r="E17" s="2" t="s">
        <v>39</v>
      </c>
      <c r="F17" s="2" t="s">
        <v>124</v>
      </c>
      <c r="G17" s="2" t="s">
        <v>125</v>
      </c>
      <c r="H17" s="3">
        <v>2</v>
      </c>
      <c r="I17" s="3">
        <v>5</v>
      </c>
      <c r="J17" s="3">
        <f t="shared" si="0"/>
        <v>7</v>
      </c>
      <c r="K17" s="6" t="str">
        <f t="shared" si="1"/>
        <v>Alto</v>
      </c>
      <c r="L17" s="2" t="s">
        <v>42</v>
      </c>
      <c r="M17" s="2" t="s">
        <v>126</v>
      </c>
      <c r="N17" s="3">
        <v>1</v>
      </c>
      <c r="O17" s="3">
        <v>2</v>
      </c>
      <c r="P17" s="3">
        <f t="shared" si="2"/>
        <v>3</v>
      </c>
      <c r="Q17" s="5" t="str">
        <f t="shared" si="3"/>
        <v>Bajo</v>
      </c>
      <c r="R17" s="2" t="s">
        <v>31</v>
      </c>
      <c r="S17" s="2" t="s">
        <v>42</v>
      </c>
      <c r="T17" s="2" t="s">
        <v>44</v>
      </c>
      <c r="U17" s="2" t="s">
        <v>45</v>
      </c>
      <c r="V17" s="2" t="s">
        <v>127</v>
      </c>
      <c r="W17" s="2" t="s">
        <v>128</v>
      </c>
    </row>
    <row r="18" spans="1:23" ht="105" customHeight="1" x14ac:dyDescent="0.3">
      <c r="A18" s="2">
        <v>17</v>
      </c>
      <c r="B18" s="2" t="s">
        <v>37</v>
      </c>
      <c r="C18" s="2" t="s">
        <v>24</v>
      </c>
      <c r="D18" s="2" t="s">
        <v>38</v>
      </c>
      <c r="E18" s="2" t="s">
        <v>89</v>
      </c>
      <c r="F18" s="2" t="s">
        <v>129</v>
      </c>
      <c r="G18" s="2" t="s">
        <v>130</v>
      </c>
      <c r="H18" s="3">
        <v>2</v>
      </c>
      <c r="I18" s="3">
        <v>5</v>
      </c>
      <c r="J18" s="3">
        <f t="shared" si="0"/>
        <v>7</v>
      </c>
      <c r="K18" s="6" t="str">
        <f t="shared" si="1"/>
        <v>Alto</v>
      </c>
      <c r="L18" s="2" t="s">
        <v>42</v>
      </c>
      <c r="M18" s="2" t="s">
        <v>131</v>
      </c>
      <c r="N18" s="3">
        <v>1</v>
      </c>
      <c r="O18" s="3">
        <v>2</v>
      </c>
      <c r="P18" s="3">
        <f t="shared" si="2"/>
        <v>3</v>
      </c>
      <c r="Q18" s="5" t="str">
        <f t="shared" si="3"/>
        <v>Bajo</v>
      </c>
      <c r="R18" s="2" t="s">
        <v>31</v>
      </c>
      <c r="S18" s="2" t="s">
        <v>42</v>
      </c>
      <c r="T18" s="2" t="s">
        <v>132</v>
      </c>
      <c r="U18" s="2" t="s">
        <v>133</v>
      </c>
      <c r="V18" s="2" t="s">
        <v>134</v>
      </c>
      <c r="W18" s="2" t="s">
        <v>135</v>
      </c>
    </row>
    <row r="19" spans="1:23" ht="105" customHeight="1" x14ac:dyDescent="0.3">
      <c r="A19" s="2">
        <v>18</v>
      </c>
      <c r="B19" s="2" t="s">
        <v>37</v>
      </c>
      <c r="C19" s="2" t="s">
        <v>24</v>
      </c>
      <c r="D19" s="2" t="s">
        <v>38</v>
      </c>
      <c r="E19" s="2" t="s">
        <v>39</v>
      </c>
      <c r="F19" s="2" t="s">
        <v>136</v>
      </c>
      <c r="G19" s="2" t="s">
        <v>137</v>
      </c>
      <c r="H19" s="3">
        <v>2</v>
      </c>
      <c r="I19" s="3">
        <v>5</v>
      </c>
      <c r="J19" s="3">
        <f t="shared" si="0"/>
        <v>7</v>
      </c>
      <c r="K19" s="6" t="str">
        <f t="shared" si="1"/>
        <v>Alto</v>
      </c>
      <c r="L19" s="2" t="s">
        <v>42</v>
      </c>
      <c r="M19" s="2" t="s">
        <v>138</v>
      </c>
      <c r="N19" s="3">
        <v>1</v>
      </c>
      <c r="O19" s="3">
        <v>2</v>
      </c>
      <c r="P19" s="3">
        <f t="shared" si="2"/>
        <v>3</v>
      </c>
      <c r="Q19" s="5" t="str">
        <f t="shared" si="3"/>
        <v>Bajo</v>
      </c>
      <c r="R19" s="2" t="s">
        <v>31</v>
      </c>
      <c r="S19" s="2" t="s">
        <v>42</v>
      </c>
      <c r="T19" s="2" t="s">
        <v>139</v>
      </c>
      <c r="U19" s="2" t="s">
        <v>140</v>
      </c>
      <c r="V19" s="2" t="s">
        <v>141</v>
      </c>
      <c r="W19" s="2" t="s">
        <v>142</v>
      </c>
    </row>
    <row r="20" spans="1:23" ht="75" customHeight="1" x14ac:dyDescent="0.3">
      <c r="A20" s="2">
        <v>19</v>
      </c>
      <c r="B20" s="2" t="s">
        <v>37</v>
      </c>
      <c r="C20" s="2" t="s">
        <v>24</v>
      </c>
      <c r="D20" s="2" t="s">
        <v>38</v>
      </c>
      <c r="E20" s="2" t="s">
        <v>26</v>
      </c>
      <c r="F20" s="2" t="s">
        <v>143</v>
      </c>
      <c r="G20" s="2" t="s">
        <v>144</v>
      </c>
      <c r="H20" s="3">
        <v>3</v>
      </c>
      <c r="I20" s="3">
        <v>3</v>
      </c>
      <c r="J20" s="3">
        <f t="shared" si="0"/>
        <v>6</v>
      </c>
      <c r="K20" s="6" t="str">
        <f t="shared" si="1"/>
        <v>Alto</v>
      </c>
      <c r="L20" s="2" t="s">
        <v>42</v>
      </c>
      <c r="M20" s="2" t="s">
        <v>145</v>
      </c>
      <c r="N20" s="3">
        <v>2</v>
      </c>
      <c r="O20" s="3">
        <v>2</v>
      </c>
      <c r="P20" s="3">
        <f t="shared" si="2"/>
        <v>4</v>
      </c>
      <c r="Q20" s="5" t="str">
        <f t="shared" si="3"/>
        <v>Bajo</v>
      </c>
      <c r="R20" s="2" t="s">
        <v>31</v>
      </c>
      <c r="S20" s="2" t="s">
        <v>42</v>
      </c>
      <c r="T20" s="2" t="s">
        <v>146</v>
      </c>
      <c r="U20" s="2" t="s">
        <v>70</v>
      </c>
      <c r="V20" s="2" t="s">
        <v>147</v>
      </c>
      <c r="W20" s="2" t="s">
        <v>148</v>
      </c>
    </row>
    <row r="21" spans="1:23" ht="75" customHeight="1" x14ac:dyDescent="0.3">
      <c r="A21" s="2">
        <v>20</v>
      </c>
      <c r="B21" s="2" t="s">
        <v>37</v>
      </c>
      <c r="C21" s="2" t="s">
        <v>24</v>
      </c>
      <c r="D21" s="2" t="s">
        <v>38</v>
      </c>
      <c r="E21" s="2" t="s">
        <v>26</v>
      </c>
      <c r="F21" s="2" t="s">
        <v>149</v>
      </c>
      <c r="G21" s="2" t="s">
        <v>150</v>
      </c>
      <c r="H21" s="3">
        <v>3</v>
      </c>
      <c r="I21" s="3">
        <v>3</v>
      </c>
      <c r="J21" s="3">
        <f t="shared" si="0"/>
        <v>6</v>
      </c>
      <c r="K21" s="6" t="str">
        <f t="shared" si="1"/>
        <v>Alto</v>
      </c>
      <c r="L21" s="2" t="s">
        <v>151</v>
      </c>
      <c r="M21" s="2" t="s">
        <v>152</v>
      </c>
      <c r="N21" s="3">
        <v>2</v>
      </c>
      <c r="O21" s="3">
        <v>2</v>
      </c>
      <c r="P21" s="3">
        <f t="shared" si="2"/>
        <v>4</v>
      </c>
      <c r="Q21" s="5" t="str">
        <f t="shared" si="3"/>
        <v>Bajo</v>
      </c>
      <c r="R21" s="2" t="s">
        <v>31</v>
      </c>
      <c r="S21" s="2" t="s">
        <v>153</v>
      </c>
      <c r="T21" s="2" t="s">
        <v>146</v>
      </c>
      <c r="U21" s="2" t="s">
        <v>70</v>
      </c>
      <c r="V21" s="2" t="s">
        <v>154</v>
      </c>
      <c r="W21" s="2" t="s">
        <v>155</v>
      </c>
    </row>
    <row r="22" spans="1:23" ht="75" customHeight="1" x14ac:dyDescent="0.3">
      <c r="A22" s="2">
        <v>21</v>
      </c>
      <c r="B22" s="2" t="s">
        <v>37</v>
      </c>
      <c r="C22" s="2" t="s">
        <v>24</v>
      </c>
      <c r="D22" s="2" t="s">
        <v>38</v>
      </c>
      <c r="E22" s="2" t="s">
        <v>26</v>
      </c>
      <c r="F22" s="2" t="s">
        <v>156</v>
      </c>
      <c r="G22" s="2" t="s">
        <v>157</v>
      </c>
      <c r="H22" s="3">
        <v>3</v>
      </c>
      <c r="I22" s="3">
        <v>3</v>
      </c>
      <c r="J22" s="3">
        <f t="shared" si="0"/>
        <v>6</v>
      </c>
      <c r="K22" s="6" t="str">
        <f t="shared" si="1"/>
        <v>Alto</v>
      </c>
      <c r="L22" s="2" t="s">
        <v>151</v>
      </c>
      <c r="M22" s="2" t="s">
        <v>158</v>
      </c>
      <c r="N22" s="3">
        <v>2</v>
      </c>
      <c r="O22" s="3">
        <v>2</v>
      </c>
      <c r="P22" s="3">
        <f t="shared" si="2"/>
        <v>4</v>
      </c>
      <c r="Q22" s="5" t="str">
        <f t="shared" si="3"/>
        <v>Bajo</v>
      </c>
      <c r="R22" s="2" t="s">
        <v>31</v>
      </c>
      <c r="S22" s="2" t="s">
        <v>153</v>
      </c>
      <c r="T22" s="2" t="s">
        <v>146</v>
      </c>
      <c r="U22" s="2" t="s">
        <v>70</v>
      </c>
      <c r="V22" s="2" t="s">
        <v>159</v>
      </c>
      <c r="W22" s="2" t="s">
        <v>155</v>
      </c>
    </row>
    <row r="23" spans="1:23" ht="75" customHeight="1" x14ac:dyDescent="0.3">
      <c r="A23" s="2">
        <v>22</v>
      </c>
      <c r="B23" s="2" t="s">
        <v>37</v>
      </c>
      <c r="C23" s="2" t="s">
        <v>24</v>
      </c>
      <c r="D23" s="2" t="s">
        <v>38</v>
      </c>
      <c r="E23" s="2" t="s">
        <v>53</v>
      </c>
      <c r="F23" s="2" t="s">
        <v>160</v>
      </c>
      <c r="G23" s="2" t="s">
        <v>161</v>
      </c>
      <c r="H23" s="3">
        <v>2</v>
      </c>
      <c r="I23" s="3">
        <v>2</v>
      </c>
      <c r="J23" s="3">
        <f t="shared" si="0"/>
        <v>4</v>
      </c>
      <c r="K23" s="6" t="str">
        <f t="shared" si="1"/>
        <v>Bajo</v>
      </c>
      <c r="L23" s="2" t="s">
        <v>42</v>
      </c>
      <c r="M23" s="2" t="s">
        <v>162</v>
      </c>
      <c r="N23" s="3">
        <v>2</v>
      </c>
      <c r="O23" s="3">
        <v>1</v>
      </c>
      <c r="P23" s="3">
        <f t="shared" si="2"/>
        <v>3</v>
      </c>
      <c r="Q23" s="5" t="str">
        <f t="shared" si="3"/>
        <v>Bajo</v>
      </c>
      <c r="R23" s="2" t="s">
        <v>31</v>
      </c>
      <c r="S23" s="2" t="s">
        <v>163</v>
      </c>
      <c r="T23" s="2" t="s">
        <v>146</v>
      </c>
      <c r="U23" s="2" t="s">
        <v>70</v>
      </c>
      <c r="V23" s="2" t="s">
        <v>164</v>
      </c>
      <c r="W23" s="2" t="s">
        <v>165</v>
      </c>
    </row>
    <row r="24" spans="1:23" ht="75" customHeight="1" x14ac:dyDescent="0.3">
      <c r="A24" s="2">
        <v>23</v>
      </c>
      <c r="B24" s="2" t="s">
        <v>37</v>
      </c>
      <c r="C24" s="2" t="s">
        <v>83</v>
      </c>
      <c r="D24" s="2" t="s">
        <v>38</v>
      </c>
      <c r="E24" s="2" t="s">
        <v>39</v>
      </c>
      <c r="F24" s="2" t="s">
        <v>166</v>
      </c>
      <c r="G24" s="2" t="s">
        <v>167</v>
      </c>
      <c r="H24" s="3">
        <v>3</v>
      </c>
      <c r="I24" s="3">
        <v>3</v>
      </c>
      <c r="J24" s="3">
        <f t="shared" si="0"/>
        <v>6</v>
      </c>
      <c r="K24" s="6" t="str">
        <f t="shared" si="1"/>
        <v>Alto</v>
      </c>
      <c r="L24" s="2" t="s">
        <v>42</v>
      </c>
      <c r="M24" s="2" t="s">
        <v>168</v>
      </c>
      <c r="N24" s="3">
        <v>1</v>
      </c>
      <c r="O24" s="3">
        <v>2</v>
      </c>
      <c r="P24" s="3">
        <f t="shared" si="2"/>
        <v>3</v>
      </c>
      <c r="Q24" s="5" t="str">
        <f t="shared" si="3"/>
        <v>Bajo</v>
      </c>
      <c r="R24" s="2" t="s">
        <v>31</v>
      </c>
      <c r="S24" s="2" t="s">
        <v>42</v>
      </c>
      <c r="T24" s="2" t="s">
        <v>169</v>
      </c>
      <c r="U24" s="2" t="s">
        <v>45</v>
      </c>
      <c r="V24" s="2" t="s">
        <v>170</v>
      </c>
      <c r="W24" s="2" t="s">
        <v>171</v>
      </c>
    </row>
    <row r="25" spans="1:23" ht="75" customHeight="1" x14ac:dyDescent="0.3">
      <c r="A25" s="2">
        <v>24</v>
      </c>
      <c r="B25" s="2" t="s">
        <v>23</v>
      </c>
      <c r="C25" s="2" t="s">
        <v>24</v>
      </c>
      <c r="D25" s="2" t="s">
        <v>38</v>
      </c>
      <c r="E25" s="2" t="s">
        <v>172</v>
      </c>
      <c r="F25" s="2" t="s">
        <v>173</v>
      </c>
      <c r="G25" s="2" t="s">
        <v>174</v>
      </c>
      <c r="H25" s="3">
        <v>2</v>
      </c>
      <c r="I25" s="3">
        <v>4</v>
      </c>
      <c r="J25" s="3">
        <f t="shared" si="0"/>
        <v>6</v>
      </c>
      <c r="K25" s="6" t="str">
        <f t="shared" si="1"/>
        <v>Alto</v>
      </c>
      <c r="L25" s="2" t="s">
        <v>58</v>
      </c>
      <c r="M25" s="2" t="s">
        <v>175</v>
      </c>
      <c r="N25" s="3">
        <v>1</v>
      </c>
      <c r="O25" s="3">
        <v>4</v>
      </c>
      <c r="P25" s="3">
        <f t="shared" si="2"/>
        <v>5</v>
      </c>
      <c r="Q25" s="5" t="str">
        <f t="shared" si="3"/>
        <v>Medio</v>
      </c>
      <c r="R25" s="2" t="s">
        <v>31</v>
      </c>
      <c r="S25" s="2" t="s">
        <v>153</v>
      </c>
      <c r="T25" s="2" t="s">
        <v>44</v>
      </c>
      <c r="U25" s="2" t="s">
        <v>45</v>
      </c>
      <c r="V25" s="2" t="s">
        <v>176</v>
      </c>
      <c r="W25" s="2" t="s">
        <v>177</v>
      </c>
    </row>
    <row r="26" spans="1:23" ht="75" customHeight="1" x14ac:dyDescent="0.3">
      <c r="A26" s="2">
        <v>25</v>
      </c>
      <c r="B26" s="2" t="s">
        <v>23</v>
      </c>
      <c r="C26" s="2" t="s">
        <v>24</v>
      </c>
      <c r="D26" s="2" t="s">
        <v>38</v>
      </c>
      <c r="E26" s="2" t="s">
        <v>178</v>
      </c>
      <c r="F26" s="2" t="s">
        <v>179</v>
      </c>
      <c r="G26" s="2" t="s">
        <v>180</v>
      </c>
      <c r="H26" s="3">
        <v>3</v>
      </c>
      <c r="I26" s="3">
        <v>5</v>
      </c>
      <c r="J26" s="3">
        <f t="shared" si="0"/>
        <v>8</v>
      </c>
      <c r="K26" s="6" t="str">
        <f t="shared" si="1"/>
        <v>Extremo</v>
      </c>
      <c r="L26" s="2" t="s">
        <v>58</v>
      </c>
      <c r="M26" s="2" t="s">
        <v>181</v>
      </c>
      <c r="N26" s="3">
        <v>3</v>
      </c>
      <c r="O26" s="3">
        <v>4</v>
      </c>
      <c r="P26" s="3">
        <f t="shared" si="2"/>
        <v>7</v>
      </c>
      <c r="Q26" s="5" t="str">
        <f t="shared" si="3"/>
        <v>Alto</v>
      </c>
      <c r="R26" s="2" t="s">
        <v>31</v>
      </c>
      <c r="S26" s="2" t="s">
        <v>153</v>
      </c>
      <c r="T26" s="2" t="s">
        <v>44</v>
      </c>
      <c r="U26" s="2" t="s">
        <v>45</v>
      </c>
      <c r="V26" s="2" t="s">
        <v>182</v>
      </c>
      <c r="W26" s="2" t="s">
        <v>183</v>
      </c>
    </row>
    <row r="27" spans="1:23" ht="75" customHeight="1" x14ac:dyDescent="0.3">
      <c r="A27" s="2">
        <v>26</v>
      </c>
      <c r="B27" s="2" t="s">
        <v>23</v>
      </c>
      <c r="C27" s="2" t="s">
        <v>24</v>
      </c>
      <c r="D27" s="2" t="s">
        <v>38</v>
      </c>
      <c r="E27" s="2" t="s">
        <v>172</v>
      </c>
      <c r="F27" s="2" t="s">
        <v>184</v>
      </c>
      <c r="G27" s="2" t="s">
        <v>185</v>
      </c>
      <c r="H27" s="3">
        <v>3</v>
      </c>
      <c r="I27" s="3">
        <v>2</v>
      </c>
      <c r="J27" s="3">
        <f t="shared" si="0"/>
        <v>5</v>
      </c>
      <c r="K27" s="6" t="str">
        <f t="shared" si="1"/>
        <v>Medio</v>
      </c>
      <c r="L27" s="2" t="s">
        <v>42</v>
      </c>
      <c r="M27" s="2" t="s">
        <v>186</v>
      </c>
      <c r="N27" s="3">
        <v>2</v>
      </c>
      <c r="O27" s="3">
        <v>2</v>
      </c>
      <c r="P27" s="3">
        <f t="shared" si="2"/>
        <v>4</v>
      </c>
      <c r="Q27" s="5" t="str">
        <f t="shared" si="3"/>
        <v>Bajo</v>
      </c>
      <c r="R27" s="2" t="s">
        <v>31</v>
      </c>
      <c r="S27" s="2" t="s">
        <v>42</v>
      </c>
      <c r="T27" s="2" t="s">
        <v>187</v>
      </c>
      <c r="U27" s="2" t="s">
        <v>70</v>
      </c>
      <c r="V27" s="2" t="s">
        <v>188</v>
      </c>
      <c r="W27" s="2" t="s">
        <v>189</v>
      </c>
    </row>
    <row r="28" spans="1:23" ht="75" customHeight="1" x14ac:dyDescent="0.3">
      <c r="A28" s="2">
        <v>27</v>
      </c>
      <c r="B28" s="2" t="s">
        <v>37</v>
      </c>
      <c r="C28" s="2" t="s">
        <v>83</v>
      </c>
      <c r="D28" s="2" t="s">
        <v>38</v>
      </c>
      <c r="E28" s="2" t="s">
        <v>190</v>
      </c>
      <c r="F28" s="2" t="s">
        <v>191</v>
      </c>
      <c r="G28" s="2" t="s">
        <v>192</v>
      </c>
      <c r="H28" s="3">
        <v>3</v>
      </c>
      <c r="I28" s="3">
        <v>2</v>
      </c>
      <c r="J28" s="3">
        <f t="shared" si="0"/>
        <v>5</v>
      </c>
      <c r="K28" s="6" t="str">
        <f t="shared" si="1"/>
        <v>Medio</v>
      </c>
      <c r="L28" s="2" t="s">
        <v>42</v>
      </c>
      <c r="M28" s="2" t="s">
        <v>193</v>
      </c>
      <c r="N28" s="3">
        <v>2</v>
      </c>
      <c r="O28" s="3">
        <v>2</v>
      </c>
      <c r="P28" s="3">
        <f t="shared" si="2"/>
        <v>4</v>
      </c>
      <c r="Q28" s="5" t="str">
        <f t="shared" si="3"/>
        <v>Bajo</v>
      </c>
      <c r="R28" s="2" t="s">
        <v>31</v>
      </c>
      <c r="S28" s="2" t="s">
        <v>42</v>
      </c>
      <c r="T28" s="2" t="s">
        <v>44</v>
      </c>
      <c r="U28" s="2" t="s">
        <v>70</v>
      </c>
      <c r="V28" s="2" t="s">
        <v>194</v>
      </c>
      <c r="W28" s="2" t="s">
        <v>195</v>
      </c>
    </row>
    <row r="29" spans="1:23" ht="75" customHeight="1" x14ac:dyDescent="0.3">
      <c r="A29" s="2">
        <v>28</v>
      </c>
      <c r="B29" s="2" t="s">
        <v>37</v>
      </c>
      <c r="C29" s="2" t="s">
        <v>83</v>
      </c>
      <c r="D29" s="2" t="s">
        <v>196</v>
      </c>
      <c r="E29" s="2" t="s">
        <v>39</v>
      </c>
      <c r="F29" s="2" t="s">
        <v>197</v>
      </c>
      <c r="G29" s="2" t="s">
        <v>198</v>
      </c>
      <c r="H29" s="3">
        <v>3</v>
      </c>
      <c r="I29" s="3">
        <v>4</v>
      </c>
      <c r="J29" s="3">
        <f t="shared" si="0"/>
        <v>7</v>
      </c>
      <c r="K29" s="6" t="str">
        <f t="shared" si="1"/>
        <v>Alto</v>
      </c>
      <c r="L29" s="2" t="s">
        <v>58</v>
      </c>
      <c r="M29" s="2" t="s">
        <v>199</v>
      </c>
      <c r="N29" s="3">
        <v>2</v>
      </c>
      <c r="O29" s="3">
        <v>2</v>
      </c>
      <c r="P29" s="3">
        <f t="shared" si="2"/>
        <v>4</v>
      </c>
      <c r="Q29" s="5" t="str">
        <f t="shared" si="3"/>
        <v>Bajo</v>
      </c>
      <c r="R29" s="2" t="s">
        <v>31</v>
      </c>
      <c r="S29" s="2" t="s">
        <v>153</v>
      </c>
      <c r="T29" s="2" t="s">
        <v>200</v>
      </c>
      <c r="U29" s="2" t="s">
        <v>105</v>
      </c>
      <c r="V29" s="2" t="s">
        <v>201</v>
      </c>
      <c r="W29" s="2" t="s">
        <v>88</v>
      </c>
    </row>
    <row r="30" spans="1:23" ht="75" customHeight="1" x14ac:dyDescent="0.3">
      <c r="A30" s="2">
        <v>29</v>
      </c>
      <c r="B30" s="2" t="s">
        <v>37</v>
      </c>
      <c r="C30" s="2" t="s">
        <v>83</v>
      </c>
      <c r="D30" s="2" t="s">
        <v>38</v>
      </c>
      <c r="E30" s="2" t="s">
        <v>39</v>
      </c>
      <c r="F30" s="2" t="s">
        <v>202</v>
      </c>
      <c r="G30" s="2" t="s">
        <v>203</v>
      </c>
      <c r="H30" s="3">
        <v>4</v>
      </c>
      <c r="I30" s="3">
        <v>4</v>
      </c>
      <c r="J30" s="3">
        <f t="shared" si="0"/>
        <v>8</v>
      </c>
      <c r="K30" s="6" t="str">
        <f t="shared" si="1"/>
        <v>Extremo</v>
      </c>
      <c r="L30" s="2" t="s">
        <v>58</v>
      </c>
      <c r="M30" s="2" t="s">
        <v>204</v>
      </c>
      <c r="N30" s="3">
        <v>3</v>
      </c>
      <c r="O30" s="3">
        <v>3</v>
      </c>
      <c r="P30" s="3">
        <f t="shared" si="2"/>
        <v>6</v>
      </c>
      <c r="Q30" s="5" t="str">
        <f t="shared" si="3"/>
        <v>Alto</v>
      </c>
      <c r="R30" s="2" t="s">
        <v>31</v>
      </c>
      <c r="S30" s="2" t="s">
        <v>205</v>
      </c>
      <c r="T30" s="2" t="s">
        <v>44</v>
      </c>
      <c r="U30" s="2" t="s">
        <v>45</v>
      </c>
      <c r="V30" s="2" t="s">
        <v>206</v>
      </c>
      <c r="W30" s="2" t="s">
        <v>207</v>
      </c>
    </row>
    <row r="31" spans="1:23" ht="75" customHeight="1" x14ac:dyDescent="0.3">
      <c r="A31" s="2">
        <v>30</v>
      </c>
      <c r="B31" s="2" t="s">
        <v>37</v>
      </c>
      <c r="C31" s="2" t="s">
        <v>24</v>
      </c>
      <c r="D31" s="2" t="s">
        <v>208</v>
      </c>
      <c r="E31" s="2" t="s">
        <v>39</v>
      </c>
      <c r="F31" s="2" t="s">
        <v>209</v>
      </c>
      <c r="G31" s="2" t="s">
        <v>210</v>
      </c>
      <c r="H31" s="3">
        <v>3</v>
      </c>
      <c r="I31" s="3">
        <v>3</v>
      </c>
      <c r="J31" s="3">
        <f t="shared" si="0"/>
        <v>6</v>
      </c>
      <c r="K31" s="6" t="str">
        <f t="shared" si="1"/>
        <v>Alto</v>
      </c>
      <c r="L31" s="2" t="s">
        <v>42</v>
      </c>
      <c r="M31" s="2" t="s">
        <v>211</v>
      </c>
      <c r="N31" s="3">
        <v>2</v>
      </c>
      <c r="O31" s="3">
        <v>2</v>
      </c>
      <c r="P31" s="3">
        <f t="shared" si="2"/>
        <v>4</v>
      </c>
      <c r="Q31" s="5" t="str">
        <f t="shared" si="3"/>
        <v>Bajo</v>
      </c>
      <c r="R31" s="2" t="s">
        <v>31</v>
      </c>
      <c r="S31" s="2" t="s">
        <v>42</v>
      </c>
      <c r="T31" s="2" t="s">
        <v>139</v>
      </c>
      <c r="U31" s="2" t="s">
        <v>140</v>
      </c>
      <c r="V31" s="2" t="s">
        <v>212</v>
      </c>
      <c r="W31" s="2" t="s">
        <v>213</v>
      </c>
    </row>
  </sheetData>
  <autoFilter ref="A1:W31" xr:uid="{00000000-0009-0000-0000-000000000000}"/>
  <conditionalFormatting sqref="K2:K31">
    <cfRule type="expression" dxfId="7" priority="1">
      <formula>K2="Extremo"</formula>
    </cfRule>
    <cfRule type="expression" dxfId="6" priority="2">
      <formula>K2="Alto"</formula>
    </cfRule>
    <cfRule type="expression" dxfId="5" priority="3">
      <formula>K2="Medio"</formula>
    </cfRule>
    <cfRule type="expression" dxfId="4" priority="4">
      <formula>K2="Bajo"</formula>
    </cfRule>
  </conditionalFormatting>
  <conditionalFormatting sqref="Q2:Q31">
    <cfRule type="expression" dxfId="3" priority="5">
      <formula>Q2="Extremo"</formula>
    </cfRule>
    <cfRule type="expression" dxfId="2" priority="6">
      <formula>Q2="Alto"</formula>
    </cfRule>
    <cfRule type="expression" dxfId="1" priority="7">
      <formula>Q2="Medio"</formula>
    </cfRule>
    <cfRule type="expression" dxfId="0" priority="8">
      <formula>Q2="Bajo"</formula>
    </cfRule>
  </conditionalFormatting>
  <pageMargins left="0.75" right="0.75" top="1" bottom="1" header="0.5" footer="0.5"/>
  <pageSetup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24"/>
  <sheetViews>
    <sheetView showGridLines="0" workbookViewId="0"/>
  </sheetViews>
  <sheetFormatPr baseColWidth="10" defaultColWidth="8.88671875" defaultRowHeight="14.4" x14ac:dyDescent="0.3"/>
  <cols>
    <col min="1" max="1" width="28" customWidth="1"/>
    <col min="2" max="2" width="18" customWidth="1"/>
    <col min="3" max="3" width="72" customWidth="1"/>
  </cols>
  <sheetData>
    <row r="1" spans="1:3" x14ac:dyDescent="0.3">
      <c r="A1" s="11" t="s">
        <v>214</v>
      </c>
      <c r="B1" s="12"/>
      <c r="C1" s="12"/>
    </row>
    <row r="2" spans="1:3" x14ac:dyDescent="0.3">
      <c r="A2" s="8"/>
      <c r="B2" s="8"/>
      <c r="C2" s="8"/>
    </row>
    <row r="3" spans="1:3" x14ac:dyDescent="0.3">
      <c r="A3" s="13" t="s">
        <v>7</v>
      </c>
      <c r="B3" s="12"/>
      <c r="C3" s="12"/>
    </row>
    <row r="4" spans="1:3" x14ac:dyDescent="0.3">
      <c r="A4" s="9" t="s">
        <v>10</v>
      </c>
      <c r="B4" s="9" t="s">
        <v>9</v>
      </c>
      <c r="C4" s="9" t="s">
        <v>215</v>
      </c>
    </row>
    <row r="5" spans="1:3" x14ac:dyDescent="0.3">
      <c r="A5" s="8" t="s">
        <v>216</v>
      </c>
      <c r="B5" s="8">
        <v>1</v>
      </c>
      <c r="C5" s="8" t="s">
        <v>217</v>
      </c>
    </row>
    <row r="6" spans="1:3" x14ac:dyDescent="0.3">
      <c r="A6" s="8" t="s">
        <v>218</v>
      </c>
      <c r="B6" s="8">
        <v>2</v>
      </c>
      <c r="C6" s="8" t="s">
        <v>219</v>
      </c>
    </row>
    <row r="7" spans="1:3" x14ac:dyDescent="0.3">
      <c r="A7" s="8" t="s">
        <v>220</v>
      </c>
      <c r="B7" s="8">
        <v>3</v>
      </c>
      <c r="C7" s="8" t="s">
        <v>221</v>
      </c>
    </row>
    <row r="8" spans="1:3" x14ac:dyDescent="0.3">
      <c r="A8" s="8" t="s">
        <v>222</v>
      </c>
      <c r="B8" s="8">
        <v>4</v>
      </c>
      <c r="C8" s="8" t="s">
        <v>223</v>
      </c>
    </row>
    <row r="9" spans="1:3" x14ac:dyDescent="0.3">
      <c r="A9" s="8" t="s">
        <v>224</v>
      </c>
      <c r="B9" s="8">
        <v>5</v>
      </c>
      <c r="C9" s="8" t="s">
        <v>225</v>
      </c>
    </row>
    <row r="10" spans="1:3" x14ac:dyDescent="0.3">
      <c r="A10" s="8"/>
      <c r="B10" s="8"/>
      <c r="C10" s="8"/>
    </row>
    <row r="11" spans="1:3" x14ac:dyDescent="0.3">
      <c r="A11" s="13" t="s">
        <v>8</v>
      </c>
      <c r="B11" s="12"/>
      <c r="C11" s="12"/>
    </row>
    <row r="12" spans="1:3" x14ac:dyDescent="0.3">
      <c r="A12" s="9" t="s">
        <v>10</v>
      </c>
      <c r="B12" s="9" t="s">
        <v>9</v>
      </c>
      <c r="C12" s="9" t="s">
        <v>215</v>
      </c>
    </row>
    <row r="13" spans="1:3" x14ac:dyDescent="0.3">
      <c r="A13" s="8" t="s">
        <v>226</v>
      </c>
      <c r="B13" s="8">
        <v>1</v>
      </c>
      <c r="C13" s="8" t="s">
        <v>227</v>
      </c>
    </row>
    <row r="14" spans="1:3" x14ac:dyDescent="0.3">
      <c r="A14" s="8" t="s">
        <v>228</v>
      </c>
      <c r="B14" s="8">
        <v>2</v>
      </c>
      <c r="C14" s="8" t="s">
        <v>229</v>
      </c>
    </row>
    <row r="15" spans="1:3" x14ac:dyDescent="0.3">
      <c r="A15" s="8" t="s">
        <v>230</v>
      </c>
      <c r="B15" s="8">
        <v>3</v>
      </c>
      <c r="C15" s="8" t="s">
        <v>231</v>
      </c>
    </row>
    <row r="16" spans="1:3" x14ac:dyDescent="0.3">
      <c r="A16" s="8" t="s">
        <v>232</v>
      </c>
      <c r="B16" s="8">
        <v>4</v>
      </c>
      <c r="C16" s="8" t="s">
        <v>233</v>
      </c>
    </row>
    <row r="17" spans="1:3" x14ac:dyDescent="0.3">
      <c r="A17" s="8" t="s">
        <v>234</v>
      </c>
      <c r="B17" s="8">
        <v>5</v>
      </c>
      <c r="C17" s="8" t="s">
        <v>235</v>
      </c>
    </row>
    <row r="18" spans="1:3" x14ac:dyDescent="0.3">
      <c r="A18" s="8"/>
      <c r="B18" s="8"/>
      <c r="C18" s="8"/>
    </row>
    <row r="19" spans="1:3" x14ac:dyDescent="0.3">
      <c r="A19" s="13" t="s">
        <v>236</v>
      </c>
      <c r="B19" s="12"/>
      <c r="C19" s="12"/>
    </row>
    <row r="20" spans="1:3" x14ac:dyDescent="0.3">
      <c r="A20" s="9" t="s">
        <v>10</v>
      </c>
      <c r="B20" s="9" t="s">
        <v>9</v>
      </c>
      <c r="C20" s="9" t="s">
        <v>215</v>
      </c>
    </row>
    <row r="21" spans="1:3" x14ac:dyDescent="0.3">
      <c r="A21" s="8" t="s">
        <v>237</v>
      </c>
      <c r="B21" s="8" t="s">
        <v>238</v>
      </c>
      <c r="C21" s="8"/>
    </row>
    <row r="22" spans="1:3" x14ac:dyDescent="0.3">
      <c r="A22" s="8" t="s">
        <v>239</v>
      </c>
      <c r="B22" s="8" t="s">
        <v>240</v>
      </c>
      <c r="C22" s="8"/>
    </row>
    <row r="23" spans="1:3" x14ac:dyDescent="0.3">
      <c r="A23" s="8" t="s">
        <v>241</v>
      </c>
      <c r="B23" s="8" t="s">
        <v>242</v>
      </c>
      <c r="C23" s="8"/>
    </row>
    <row r="24" spans="1:3" x14ac:dyDescent="0.3">
      <c r="A24" s="8" t="s">
        <v>243</v>
      </c>
      <c r="B24" s="8" t="s">
        <v>244</v>
      </c>
      <c r="C24" s="8"/>
    </row>
  </sheetData>
  <mergeCells count="4">
    <mergeCell ref="A1:C1"/>
    <mergeCell ref="A19:C19"/>
    <mergeCell ref="A3:C3"/>
    <mergeCell ref="A11:C11"/>
  </mergeCells>
  <pageMargins left="0.75" right="0.75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7"/>
  <sheetViews>
    <sheetView showGridLines="0" workbookViewId="0">
      <pane ySplit="1" topLeftCell="A2" activePane="bottomLeft" state="frozen"/>
      <selection pane="bottomLeft"/>
    </sheetView>
  </sheetViews>
  <sheetFormatPr baseColWidth="10" defaultColWidth="8.88671875" defaultRowHeight="14.4" x14ac:dyDescent="0.3"/>
  <cols>
    <col min="1" max="1" width="26" customWidth="1"/>
    <col min="2" max="2" width="24" customWidth="1"/>
    <col min="3" max="3" width="98" customWidth="1"/>
  </cols>
  <sheetData>
    <row r="1" spans="1:3" x14ac:dyDescent="0.3">
      <c r="A1" s="10" t="s">
        <v>2</v>
      </c>
      <c r="B1" s="10" t="s">
        <v>245</v>
      </c>
      <c r="C1" s="10" t="s">
        <v>246</v>
      </c>
    </row>
    <row r="2" spans="1:3" x14ac:dyDescent="0.3">
      <c r="A2" s="8" t="s">
        <v>247</v>
      </c>
      <c r="B2" s="8" t="s">
        <v>248</v>
      </c>
      <c r="C2" s="8" t="s">
        <v>249</v>
      </c>
    </row>
    <row r="3" spans="1:3" x14ac:dyDescent="0.3">
      <c r="A3" s="8" t="s">
        <v>247</v>
      </c>
      <c r="B3" s="8" t="s">
        <v>248</v>
      </c>
      <c r="C3" s="8" t="s">
        <v>250</v>
      </c>
    </row>
    <row r="4" spans="1:3" x14ac:dyDescent="0.3">
      <c r="A4" s="8" t="s">
        <v>247</v>
      </c>
      <c r="B4" s="8" t="s">
        <v>248</v>
      </c>
      <c r="C4" s="8" t="s">
        <v>251</v>
      </c>
    </row>
    <row r="5" spans="1:3" ht="28.8" x14ac:dyDescent="0.3">
      <c r="A5" s="8" t="s">
        <v>247</v>
      </c>
      <c r="B5" s="8" t="s">
        <v>248</v>
      </c>
      <c r="C5" s="8" t="s">
        <v>252</v>
      </c>
    </row>
    <row r="6" spans="1:3" ht="28.8" x14ac:dyDescent="0.3">
      <c r="A6" s="8" t="s">
        <v>247</v>
      </c>
      <c r="B6" s="8" t="s">
        <v>253</v>
      </c>
      <c r="C6" s="8" t="s">
        <v>254</v>
      </c>
    </row>
    <row r="7" spans="1:3" x14ac:dyDescent="0.3">
      <c r="A7" s="8" t="s">
        <v>255</v>
      </c>
      <c r="B7" s="8" t="s">
        <v>256</v>
      </c>
      <c r="C7" s="8" t="s">
        <v>257</v>
      </c>
    </row>
  </sheetData>
  <autoFilter ref="A1:C7" xr:uid="{00000000-0009-0000-0000-000002000000}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Matriz de riesgos Fase II</vt:lpstr>
      <vt:lpstr>Criterios de valoración</vt:lpstr>
      <vt:lpstr>Trazabilidad de integración</vt:lpstr>
      <vt:lpstr>'Matriz de riesgos Fase II'!Área_de_impresión</vt:lpstr>
      <vt:lpstr>'Matriz de riesgos Fase II'!Títulos_a_imprimir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keywords/>
  <dc:description/>
  <cp:revision/>
  <dcterms:created xsi:type="dcterms:W3CDTF">2026-09-14T14:13:30Z</dcterms:created>
  <dcterms:modified xsi:type="dcterms:W3CDTF">2026-09-14T15:04:20Z</dcterms:modified>
  <cp:category/>
  <cp:contentStatus/>
</cp:coreProperties>
</file>