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1"/>
  <workbookPr defaultThemeVersion="124226"/>
  <mc:AlternateContent xmlns:mc="http://schemas.openxmlformats.org/markup-compatibility/2006">
    <mc:Choice Requires="x15">
      <x15ac:absPath xmlns:x15ac="http://schemas.microsoft.com/office/spreadsheetml/2010/11/ac" url="https://gobiernobogota-my.sharepoint.com/personal/planeacion_fontibon_gobiernobogota_gov_co/Documents/2026/Formulaciones 2026/Prevención/2do cargue/"/>
    </mc:Choice>
  </mc:AlternateContent>
  <xr:revisionPtr revIDLastSave="160" documentId="13_ncr:1_{9FB5EA16-AADD-4942-84A4-EA065ABC034A}" xr6:coauthVersionLast="47" xr6:coauthVersionMax="47" xr10:uidLastSave="{0C7D4D27-DC5D-5F4C-A367-B160AD5C7B0E}"/>
  <bookViews>
    <workbookView xWindow="0" yWindow="680" windowWidth="27500" windowHeight="21460" tabRatio="721" xr2:uid="{00000000-000D-0000-FFFF-FFFF00000000}"/>
  </bookViews>
  <sheets>
    <sheet name="1. Exp. Mín. Habilitante" sheetId="33" r:id="rId1"/>
    <sheet name="2. Aceptacion Esp. Tec." sheetId="34" r:id="rId2"/>
    <sheet name="3, Compromiso Talento Humano" sheetId="37" r:id="rId3"/>
    <sheet name="4. Compromiso ambiental" sheetId="35" r:id="rId4"/>
    <sheet name="5. Oferta económica" sheetId="36" r:id="rId5"/>
    <sheet name="6. Factor ponderable" sheetId="38" r:id="rId6"/>
    <sheet name="7. Ind Nacional" sheetId="39" r:id="rId7"/>
    <sheet name="9. P. mujer" sheetId="41" r:id="rId8"/>
  </sheets>
  <externalReferences>
    <externalReference r:id="rId9"/>
  </externalReferences>
  <definedNames>
    <definedName name="_Fill" hidden="1">#REF!</definedName>
    <definedName name="_Hlk511125131" localSheetId="3">'4. Compromiso ambiental'!$A$6</definedName>
    <definedName name="_Order1" hidden="1">255</definedName>
    <definedName name="_Sort" hidden="1">#REF!</definedName>
    <definedName name="\a">#REF!</definedName>
    <definedName name="\b">#REF!</definedName>
    <definedName name="\c">#REF!</definedName>
    <definedName name="\l">#REF!</definedName>
    <definedName name="A_impresión_IM">#REF!</definedName>
    <definedName name="AccessDatabase" hidden="1">"C:\C-314\VOLUMENES\volfin4.mdb"</definedName>
    <definedName name="aiu_mat">[1]PRESUPUESTO!$AD$891</definedName>
    <definedName name="_xlnm.Print_Area" localSheetId="0">'1. Exp. Mín. Habilitante'!$A$1:$S$29</definedName>
    <definedName name="_xlnm.Print_Area" localSheetId="1">'2. Aceptacion Esp. Tec.'!$A$1:$J$24</definedName>
    <definedName name="_xlnm.Print_Area" localSheetId="2">'3, Compromiso Talento Humano'!$A$1:$J$24</definedName>
    <definedName name="_xlnm.Print_Area" localSheetId="4">'5. Oferta económica'!$A$1:$I$86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 i="33" l="1"/>
  <c r="I12" i="36"/>
  <c r="I13" i="36"/>
  <c r="I14" i="36"/>
  <c r="I15" i="36"/>
  <c r="I16" i="36"/>
  <c r="I17" i="36"/>
  <c r="I18" i="36"/>
  <c r="I19" i="36"/>
  <c r="I20" i="36"/>
  <c r="I21" i="36"/>
  <c r="I22" i="36"/>
  <c r="I23" i="36"/>
  <c r="I24" i="36"/>
  <c r="I25" i="36"/>
  <c r="I26" i="36"/>
  <c r="I27" i="36"/>
  <c r="I28" i="36"/>
  <c r="I29" i="36"/>
  <c r="I30" i="36"/>
  <c r="I31" i="36"/>
  <c r="I32" i="36"/>
  <c r="I33" i="36"/>
  <c r="I34" i="36"/>
  <c r="I35" i="36"/>
  <c r="I36" i="36"/>
  <c r="I37" i="36"/>
  <c r="I38" i="36"/>
  <c r="I39" i="36"/>
  <c r="I40" i="36"/>
  <c r="I41" i="36"/>
  <c r="I42" i="36"/>
  <c r="I43" i="36"/>
  <c r="I44" i="36"/>
  <c r="I45" i="36"/>
  <c r="I46" i="36"/>
  <c r="I47" i="36"/>
  <c r="I48" i="36"/>
  <c r="I49" i="36"/>
  <c r="I50" i="36"/>
  <c r="I51" i="36"/>
  <c r="I52" i="36"/>
  <c r="I53" i="36"/>
  <c r="I54" i="36"/>
  <c r="I55" i="36"/>
  <c r="I56" i="36"/>
  <c r="I57" i="36"/>
  <c r="I58" i="36"/>
  <c r="I59" i="36"/>
  <c r="I60" i="36"/>
  <c r="I61" i="36"/>
  <c r="I62" i="36"/>
  <c r="I63" i="36"/>
  <c r="I64" i="36"/>
  <c r="I11" i="36"/>
  <c r="I7" i="36"/>
  <c r="I8" i="36"/>
  <c r="I9" i="36"/>
  <c r="I10" i="36"/>
  <c r="I6" i="36"/>
  <c r="I65" i="36" l="1"/>
  <c r="S19" i="33" l="1"/>
  <c r="S20" i="33" l="1"/>
  <c r="S18" i="33"/>
  <c r="S17" i="33" l="1"/>
  <c r="S22" i="33" s="1"/>
</calcChain>
</file>

<file path=xl/sharedStrings.xml><?xml version="1.0" encoding="utf-8"?>
<sst xmlns="http://schemas.openxmlformats.org/spreadsheetml/2006/main" count="425" uniqueCount="248">
  <si>
    <t>FORMATO EXPERIENCIA DEL PROPONENTE</t>
  </si>
  <si>
    <t>OBJETO:</t>
  </si>
  <si>
    <t xml:space="preserve">003-PRV Prestar los servicios para el diseño, alistamiento, implementación, seguimiento y evaluación de estrategias integrales orientadas a la gestión de conflictividad escolar, la prevención del hostigamiento escolar (Bullying), prevención de violencias y promoción de la convivencia en la localidad de Fontibón. </t>
  </si>
  <si>
    <t>NOMBRE PROPONENTE</t>
  </si>
  <si>
    <t>CONSORCIADO  1:</t>
  </si>
  <si>
    <t>PORCENTAJE DE PARTICIPACIÓN:</t>
  </si>
  <si>
    <t>CONSORCIADO  2:</t>
  </si>
  <si>
    <t>CONSORCIADO  3:</t>
  </si>
  <si>
    <t>PRESUPUESTO OFICIAL ESTIMADO:</t>
  </si>
  <si>
    <t>REQUISITO EXPERIENCIA CRITERIO DIFERENCIAL</t>
  </si>
  <si>
    <t>CÓDIGOS UNSPSC RUP 
SOLICITADOS</t>
  </si>
  <si>
    <t>EXPERIENCIA GENERAL</t>
  </si>
  <si>
    <t>No.</t>
  </si>
  <si>
    <t>NÚMERO DEL CONSECUTIVO DEL REPORTE DEL CONTRATO EJECUTADO (RUP)</t>
  </si>
  <si>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</si>
  <si>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</si>
  <si>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</si>
  <si>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</si>
  <si>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</si>
  <si>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</si>
  <si>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</si>
  <si>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</si>
  <si>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</si>
  <si>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</si>
  <si>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</si>
  <si>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</si>
  <si>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</si>
  <si>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ACEPTACION DE ESPECIFICACIONES TÉCNICAS</t>
  </si>
  <si>
    <t>Señores:</t>
  </si>
  <si>
    <t>FONDO DE DESARROLLO LOCAL DE FONTIBÓN</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</si>
  <si>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</si>
  <si>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</si>
  <si>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</si>
  <si>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</si>
  <si>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Proponente:</t>
  </si>
  <si>
    <t xml:space="preserve">Nit: </t>
  </si>
  <si>
    <t>Nombre del Representante Legal:</t>
  </si>
  <si>
    <t>Documento de Identidad</t>
  </si>
  <si>
    <t>Correo electrónico</t>
  </si>
  <si>
    <t>Teléfono de contacto</t>
  </si>
  <si>
    <t>Firma</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</si>
  <si>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</si>
  <si>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</si>
  <si>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</si>
  <si>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</si>
  <si>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 xml:space="preserve">FORMATO DE OFERTA ECONOMICA PROCESO: 003-PRV Prestar los servicios para el diseño, alistamiento, implementación, seguimiento y evaluación de estrategias integrales orientadas a la gestión de conflictividad escolar, la prevención del hostigamiento escolar (Bullying), prevención de violencias y promoción de la convivencia en la localidad de Fontibón. </t>
  </si>
  <si>
    <t>Ítem</t>
  </si>
  <si>
    <t>Descripción</t>
  </si>
  <si>
    <t>Unidad de medida</t>
  </si>
  <si>
    <t>Cantidad</t>
  </si>
  <si>
    <t>Tiempo (meses)</t>
  </si>
  <si>
    <t>VALOR UNITARIO DE REFERENCIA 
ENTIDAD ESTATAL 
(INCLUIDO IMPUESTOS - TASAS - CONTRIBUCIONES QUE APLIQUEN)</t>
  </si>
  <si>
    <t>VALOR UNITARIO OFERTADO (INCLUIDO IMPUESTOS - TASAS - CONTRIBUCIONES QUE APLIQUEN)</t>
  </si>
  <si>
    <t>VALOR TOTAL OFERTADO  (INCLUIDO IMPUESTOS - TASAS - CONTRIBUCIONES QUE APLIQUEN)</t>
  </si>
  <si>
    <t>Cartulina en octavo – Paquete x10, colores vivos</t>
  </si>
  <si>
    <t xml:space="preserve">Salón comunal de capacidad para 40 personas, con sillas y mesas </t>
  </si>
  <si>
    <t>Caja de esferos negros x 12 unidades, bolígrafos con punta fina de tinta negra de secado rápido, ideales para escritura precisa en actividades escolares, administrativas y de oficina</t>
  </si>
  <si>
    <t>Plumones colores x 12 unidades</t>
  </si>
  <si>
    <t xml:space="preserve"> tela para pintura, 1.80m X 1 Metro </t>
  </si>
  <si>
    <t xml:space="preserve">Impresiones de casos que permitan identificar y reconocer los diferentes tipos de violencias en el contexto familiar y violencia sexual.  </t>
  </si>
  <si>
    <t xml:space="preserve">El violentómetro es una regla didáctica de tamaño personal de 30 cm de ancho x 5cm, donde la primera cara tenga medidas y al respaldo lo concerniente al tema de violencias o representación gráfica que organiza las distintas formas de violencia, desde las más sutiles hasta las más extremas, incluyendo violencia psicológica, física, sexual y digital, será realizado en un papel que se pueda plastificar.  </t>
  </si>
  <si>
    <t>Nota: Los precios de referencia NO deben superar el valor de referencia de la entidad, si algún ítem sobrepasa el valor de referencia de la entidad, esta oferta será rechazada. El diligenciamiento de la oferta es responsabilidad exclusiva del proponente.</t>
  </si>
  <si>
    <t>El presente documento deberá ser enviado en formato ".xls y PDF"</t>
  </si>
  <si>
    <t>Nombre del 
Representante Legal:</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</si>
  <si>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</si>
  <si>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</si>
  <si>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</si>
  <si>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FACTOR ADICIONAL</t>
  </si>
  <si>
    <t xml:space="preserve">PUNTAJE </t>
  </si>
  <si>
    <t>OFRECIMIENTO</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</si>
  <si>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</si>
  <si>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Nota 2: Con la ausencia de este documento se entiende que no realiza ningún ofrecimiento, por tal motivo el puntaje asignado será CERO (0).</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</si>
  <si>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</si>
  <si>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 xml:space="preserve">PROMOCIÓN DE SERVICIOS NACIONALES O CON TRATO NACIONAL
(Criterio de asignación de puntaje) </t>
  </si>
  <si>
    <t>Señores</t>
  </si>
  <si>
    <t>[FONDO DE DESARROLLO LOCAL DE FONTIBÓN]</t>
  </si>
  <si>
    <t xml:space="preserve">[Ciudad] </t>
  </si>
  <si>
    <t>OBJETO</t>
  </si>
  <si>
    <t>Estimados señores:</t>
  </si>
  <si>
    <t xml:space="preserve">En mi calidad de representante legal de [Nombre del Proponente - persona jurídica] o [Nombre del Proponente- persona natural] o [Nombre del representante del Proponente Plural] en adelante el “Proponente”, presento ofrecimiento optando por el puntaje por apoyo a la industria nacional por la prestación de Servicios Nacionales o con Trato Nacional. </t>
  </si>
  <si>
    <r>
      <t xml:space="preserve">(...) </t>
    </r>
    <r>
      <rPr>
        <i/>
        <sz val="12"/>
        <rFont val="Garamond"/>
        <family val="1"/>
      </rPr>
      <t>En aquellos casos en que, de acuerdo con el objeto contractual, no existan bienes colombianos relevantes o no exista oferta nacional de los mismos en el Registro de Productores de Bienes Nacionales, la Entidad Estatal otorgará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2"/>
        <rFont val="Garamond"/>
        <family val="1"/>
      </rPr>
      <t xml:space="preserve"> . </t>
    </r>
  </si>
  <si>
    <t>El puntaje se asignará como a continuación se describe:</t>
  </si>
  <si>
    <t>Puntaje</t>
  </si>
  <si>
    <t>Condición</t>
  </si>
  <si>
    <t>Asignación</t>
  </si>
  <si>
    <t>10 puntos</t>
  </si>
  <si>
    <t xml:space="preserve">El proponente nacional o extranjero con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 </t>
  </si>
  <si>
    <t>5 puntos</t>
  </si>
  <si>
    <t>El proponente extranjero sin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t>
  </si>
  <si>
    <t>En el caso de los consorcios, Uniones Temporales o promesas de sociedad futura conformados por integrantes nacionales y extranjeros, el puntaje se asignará en proporción al porcentaje de participación de cada integrante, según sea su condición de nacional o extranjero (con o sin trato nacional).</t>
  </si>
  <si>
    <t>NOTA: La omisión de la información requerida en los criterios de evaluación por parte del Proponente, no será subsanable, pues es un factor de ponderación; pero, la no presentación de la información solicitada no restringe la participación del respectivo Proponente, ni constituye causal de rechazo de su Propuesta.</t>
  </si>
  <si>
    <t>Cordialmente,</t>
  </si>
  <si>
    <t>Criterio identificación de emprendimientos y empresas de mujeres:</t>
  </si>
  <si>
    <t xml:space="preserve">(Criterio de asignación de puntaje) </t>
  </si>
  <si>
    <r>
      <t>[Nombre del representante legal o de la persona natural Proponente]</t>
    </r>
    <r>
      <rPr>
        <sz val="12"/>
        <color rgb="FF000000"/>
        <rFont val="Garamond"/>
        <family val="1"/>
      </rPr>
      <t xml:space="preserve">, identificado como aparece al pie de mi firma, </t>
    </r>
    <r>
      <rPr>
        <i/>
        <sz val="12"/>
        <color rgb="FF000000"/>
        <rFont val="Garamond"/>
        <family val="1"/>
      </rPr>
      <t>[obrando en mi propio nombre o en mi calidad de representante legal de]</t>
    </r>
    <r>
      <rPr>
        <sz val="12"/>
        <color rgb="FF000000"/>
        <rFont val="Garamond"/>
        <family val="1"/>
      </rPr>
      <t xml:space="preserve"> </t>
    </r>
    <r>
      <rPr>
        <i/>
        <sz val="12"/>
        <color rgb="FF000000"/>
        <rFont val="Garamond"/>
        <family val="1"/>
      </rPr>
      <t>[nombre del Proponente]</t>
    </r>
    <r>
      <rPr>
        <sz val="12"/>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</si>
  <si>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</si>
  <si>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</si>
  <si>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</si>
  <si>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</si>
  <si>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 xml:space="preserve">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</si>
  <si>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</si>
  <si>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</si>
  <si>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</si>
  <si>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</si>
  <si>
    <t xml:space="preserve">Cuando la persona natural sea una mujer y haya ejercido actividades comerciales a través de un establecimiento de comercio durante al menos el último año anterior a la fecha de cierre del proceso de selección. </t>
  </si>
  <si>
    <t>Esta circunstancia se acreditará mediante la 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</si>
  <si>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</si>
  <si>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Esta circunstancia se acreditará mediante certificación expedida por el Representante Legal.</t>
  </si>
  <si>
    <t>Máximo puntaje para otorgar</t>
  </si>
  <si>
    <t>0.25</t>
  </si>
  <si>
    <r>
      <t>Nota 1:</t>
    </r>
    <r>
      <rPr>
        <sz val="12"/>
        <rFont val="Garamond"/>
        <family val="1"/>
      </rPr>
      <t xml:space="preserve"> El proponente debe marcar con una (x) la condición que desea acreditar conforme lo señala </t>
    </r>
    <r>
      <rPr>
        <sz val="12"/>
        <color rgb="FF000000"/>
        <rFont val="Garamond"/>
        <family val="1"/>
      </rPr>
      <t>el artículo 2.2.1.2.4.2.14 del Decreto 1860 de 2021.</t>
    </r>
  </si>
  <si>
    <r>
      <t>Nota 2:</t>
    </r>
    <r>
      <rPr>
        <sz val="12"/>
        <rFont val="Garamond"/>
        <family val="1"/>
      </rPr>
      <t xml:space="preserve"> Con la ausencia de este documento y/o de los soportes que lo acrediten, se entiende que no realiza ningún ofrecimiento, por tal motivo el puntaje asignado será CERO (0,0).</t>
    </r>
  </si>
  <si>
    <r>
      <t>Nota 3</t>
    </r>
    <r>
      <rPr>
        <sz val="12"/>
        <rFont val="Garamond"/>
        <family val="1"/>
      </rPr>
      <t xml:space="preserve">: El proponente que marque con una (X) </t>
    </r>
    <r>
      <rPr>
        <u/>
        <sz val="12"/>
        <rFont val="Garamond"/>
        <family val="1"/>
      </rPr>
      <t>más</t>
    </r>
    <r>
      <rPr>
        <sz val="12"/>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</si>
  <si>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</si>
  <si>
    <t>Coordinador</t>
  </si>
  <si>
    <t>Coordinador:
Profesional en ciencias sociales y/o educación y/o derecho o áreas afines 
Experiencia 
Mínimo dos (2) años de experiencia profesional relacionada con la coordinación, dirección, gerencia o supervisión de proyectos sociales, educativos, comunitarios o de prevención de violencias desarrollados con entidades públicas o privadas.</t>
  </si>
  <si>
    <t>mes</t>
  </si>
  <si>
    <t>Apoyo Administrativo</t>
  </si>
  <si>
    <t>Técnico en gestión administrativa y/o archivo y/o organizacional, con experiencia en manejo documental, archivo, bases de datos y apoyo administrativo. Perfil: Técnico I.</t>
  </si>
  <si>
    <t>Profesional psicosocial</t>
  </si>
  <si>
    <t>Profesional en Psicología, Trabajo Social, Psicopedagogía, Licenciatura o áreas afines. Experiencia mínima de (1 año y 6 meses) Perfil: Profesional Universitario II. Distribuidos de la siguiente manera:
(1) Componente 2400 (1) Componente 2402 (1) Componente 2311</t>
  </si>
  <si>
    <t>Diseñador gráfico y de publicidad</t>
  </si>
  <si>
    <t xml:space="preserve">Profesional con año de experiencia en diseño gráfico y áreas afines. </t>
  </si>
  <si>
    <t xml:space="preserve">mes </t>
  </si>
  <si>
    <t>Técnico/a</t>
  </si>
  <si>
    <t>Título de formación técnica o tecnológica, o acreditación y aprobación del 50% o más de un plan de estudios de una carrera profesional en gestión social y/o servicio social y/o asistencia comunitaria y/o trabajo social y/o gestión organizacional.
Experiencia en proyectos sociales y comunitarios, registro, organización de la información,  mínimo 36 meses hasta 71 de experiencia laboral</t>
  </si>
  <si>
    <t>Bachiller Académico con experiencia laboral en tejido, macramé, amigurumis y formación comunitaria. Perfil: Asistencial II.</t>
  </si>
  <si>
    <t>N/A</t>
  </si>
  <si>
    <t>Bachiller Académico con experiencia laboral  en pintura en cerámica y procesos formativos. Perfil: Asistencia II</t>
  </si>
  <si>
    <t>sesión</t>
  </si>
  <si>
    <t> Plumones </t>
  </si>
  <si>
    <t xml:space="preserve">Caja </t>
  </si>
  <si>
    <t>Lana escolar </t>
  </si>
  <si>
    <t>Fibra sintética suave y resistente, ideal para tejido, crochet, manualidades y elaboración de prendas o accesorios, distintos colores, 150 a 200gr, paquete de x12 ovillos</t>
  </si>
  <si>
    <t xml:space="preserve">Paquete </t>
  </si>
  <si>
    <t>Resma de papel hojas  </t>
  </si>
  <si>
    <t>Resma tamaño carta X500 Hojas</t>
  </si>
  <si>
    <t xml:space="preserve">Unidad  </t>
  </si>
  <si>
    <t>Esferos </t>
  </si>
  <si>
    <t>Impresión de crucigrama </t>
  </si>
  <si>
    <t>Crucigramas impresos a color, realizados en tamaño oficio en papel bond de 90 gramos.</t>
  </si>
  <si>
    <t xml:space="preserve">Unidad </t>
  </si>
  <si>
    <t>Impresión de estudios de caso </t>
  </si>
  <si>
    <t>Estudios de caso impresos a color, realizados en tamaño carta en hoja de  resma.</t>
  </si>
  <si>
    <t>Cinta de enmascarar </t>
  </si>
  <si>
    <t>Cinta de  enmascarar 18 mm x 40 Metros </t>
  </si>
  <si>
    <t>Impresiones de figura humana  </t>
  </si>
  <si>
    <t>Impresiones de figuras humanas que se muestre la silueta en tamaño oficio con partes del cuerpo, utilizando siluetas diversas que incluyan cuerpos  masculinos y femeninos, cuerpos de diferentes contexturas y Figuras humanas con diversidad de cuerpos y tonos de piel.  Representaciones de personas con diversidad corporal, discapacidad y étnico-racial.</t>
  </si>
  <si>
    <t>Colores  </t>
  </si>
  <si>
    <t>Caja de colores variados x 12 unidades </t>
  </si>
  <si>
    <t>Alquiler de Video Beam </t>
  </si>
  <si>
    <t>Equipo electrónico portátil diseñado para proyectar imágenes, videos y presentaciones desde dispositivos como computadores </t>
  </si>
  <si>
    <t>Papel crepe de colores  </t>
  </si>
  <si>
    <t>Papel crepé en pliego, elaborado en papel de textura corrugada, flexible, colores surtidos </t>
  </si>
  <si>
    <t>Bolsas de papel  </t>
  </si>
  <si>
    <t>Paquete de bolsas de Papel Tipo x 100 de  Panadería (mediana) </t>
  </si>
  <si>
    <t>Ojos saltones  </t>
  </si>
  <si>
    <t>Paquete x 20 de Ojos (par)  movibles redondos 12 mm para manualidades </t>
  </si>
  <si>
    <t>Pegante  silicona fría </t>
  </si>
  <si>
    <t>Adhesivo líquido de secado rápido, ideal para pegar papel, cartón, foamy, tela y otros materiales en manualidades, proyectos escolares y decorativos. </t>
  </si>
  <si>
    <t>Unidad</t>
  </si>
  <si>
    <t>Tijeras  </t>
  </si>
  <si>
    <t>Tijeras punta roma </t>
  </si>
  <si>
    <t>Refrigerios </t>
  </si>
  <si>
    <t>Un pastel de pollo, un pastel gloria o un sándwich de jamón y queso de 150 gr jugo o avena en caja 200ml, fruta (de temporada) 100 a 200gr y golosina entre 45 a 90gr. Que cumpla con las normas de Bioseguridad, Empacado y transporte a los puntos que indique la entidad </t>
  </si>
  <si>
    <t xml:space="preserve">Impresiones con situaciones o casos </t>
  </si>
  <si>
    <t xml:space="preserve">Salón comunal  </t>
  </si>
  <si>
    <t>Rollo papel Kraft </t>
  </si>
  <si>
    <t> rollo papel Kraft 36 pulg 91 4cms x 60 gramos </t>
  </si>
  <si>
    <t>Notas Adhesivas </t>
  </si>
  <si>
    <t>Cartulina en octavo – Paquete x10, colores vivos </t>
  </si>
  <si>
    <t xml:space="preserve">Cartulina </t>
  </si>
  <si>
    <t>Impresiones de diplomas</t>
  </si>
  <si>
    <t>Impresiones de diplomas de participación en el programa, realizados en tamaño carta en papel bond de 90 gramos.</t>
  </si>
  <si>
    <t xml:space="preserve">Impresion grafica de regla didactica </t>
  </si>
  <si>
    <t>Impresión rutas de atención </t>
  </si>
  <si>
    <t>Impresiones  a una sola cara a color en tamaño carta en papel Bond,   sobre rutas de atención, creador por el diseñador del operador. Se puede tener como marco de referencia lo que está en  la página de la Secretaria Distrital de Integración Social se cuenta con Anexo 5.2 Plegables La familia es para cuidarla, violencia sexual y ABC Comisaria. </t>
  </si>
  <si>
    <t>Libreta de apuntes con esfero </t>
  </si>
  <si>
    <t>Libreta Igor 80 Hojas Rayadas Con Cierre Elástico Apuntes, Medidas: 21cm x 14cm, el diseñador deberá incorporar dentro del diseño el tema de prevención de violencia intrafamiliar y violencia sexual.   </t>
  </si>
  <si>
    <t> Kit tejido macramé </t>
  </si>
  <si>
    <t>  4 madejas rope 3MM, 1 tijera </t>
  </si>
  <si>
    <t>Figura cerámica </t>
  </si>
  <si>
    <t>Cerámica de animales o personas promedio 25 alto </t>
  </si>
  <si>
    <t>Pintura para Cerámica </t>
  </si>
  <si>
    <t>Set pintura x6 </t>
  </si>
  <si>
    <t>Barniz </t>
  </si>
  <si>
    <t> Pintura base de aceite 300cm3 </t>
  </si>
  <si>
    <t>Delantales de protección  </t>
  </si>
  <si>
    <t>Para protección de pintura </t>
  </si>
  <si>
    <t>Pinceles para acrílica, cerámica, tela </t>
  </si>
  <si>
    <t>Pinceles de nailón tamaños variados x6 </t>
  </si>
  <si>
    <t>Velas </t>
  </si>
  <si>
    <t>Caja x 12 velas decorativas, de aproximadamente 10 cm x 1 de diámetro.  </t>
  </si>
  <si>
    <t>Caja</t>
  </si>
  <si>
    <t> Suculenta Mini </t>
  </si>
  <si>
    <t> Matera 5 cm con suculenta </t>
  </si>
  <si>
    <t>Impresiones con emociones </t>
  </si>
  <si>
    <t>Impresiones que integren todas las emociones humanas vinculantes o que emerjan del tema de conflictividad escolar, realizados en tamaño carta en hoja de resma </t>
  </si>
  <si>
    <t>Impresiones con situaciones reales </t>
  </si>
  <si>
    <t>Impresiones con situaciones reales de conflictividad escolar, realizados en tamaño carta en hoja de resma </t>
  </si>
  <si>
    <t>Rollo de tela </t>
  </si>
  <si>
    <t>Rollo de tela de medidas20m x 2.10m Ancho 48Gr/m2, unicolor    </t>
  </si>
  <si>
    <t> Ojos saltarines  </t>
  </si>
  <si>
    <t> Ojos movibles redondo para manualidades, paquete x20 </t>
  </si>
  <si>
    <t>Agujas </t>
  </si>
  <si>
    <t> Agujas punta roma #22 paño x 25und, se utiliza para bordar a mano, se enhebra en la parte superior. </t>
  </si>
  <si>
    <t>Hilo </t>
  </si>
  <si>
    <t>material textil utilizado para costura, tejido, bordado y manualidades. ovillo x 2500 yardas  </t>
  </si>
  <si>
    <t> silicona fría </t>
  </si>
  <si>
    <t>adhesivo líquido de secado rápido, ideal para pegar papel, cartón, foamy, tela y otros materiales en manualidades, proyectos escolares y decorativos. </t>
  </si>
  <si>
    <t xml:space="preserve">Lienzo Tela Para Pintar </t>
  </si>
  <si>
    <t xml:space="preserve">Metro </t>
  </si>
  <si>
    <t xml:space="preserve">Pintura para Tela </t>
  </si>
  <si>
    <t>30ml de colores variados</t>
  </si>
  <si>
    <t>Bombonas de vidrio </t>
  </si>
  <si>
    <t>Bombonera Vidrio 15x12 Cm  </t>
  </si>
  <si>
    <t> Bolsa de piedras de colores </t>
  </si>
  <si>
    <t>Sustrato (Bolsa de piedra de colores de 300 GR) </t>
  </si>
  <si>
    <t>  Suculentas o plantas para terrarios </t>
  </si>
  <si>
    <t>plantas suculentas (alta humedad) o abierto (seco). Fitonias, helechos, musgos o Peperomias en cerrados para terrarios abiertos </t>
  </si>
  <si>
    <t>Bulto de tierra abonada </t>
  </si>
  <si>
    <t>Sustrato (Bulto de tierra con cascarilla de 50 kg) </t>
  </si>
  <si>
    <t>Kit tejido amigurumis  </t>
  </si>
  <si>
    <t>5 madejas de lana ref. nube 280Gr, aguja croche mango silicona, 1paquetes relleno, 1aguja lanera, 1tijera mini, ojos </t>
  </si>
  <si>
    <t>Tablas de Pino </t>
  </si>
  <si>
    <t>Tabla para decorar exteriores, material: pino tamaño:33x190x3962cm </t>
  </si>
  <si>
    <t>Pintura acrílica para exterior  </t>
  </si>
  <si>
    <t> Set pintura x10 </t>
  </si>
  <si>
    <t>Materas colgantes </t>
  </si>
  <si>
    <t>Matera cerámica o barro 15x15 </t>
  </si>
  <si>
    <t>Unidad </t>
  </si>
  <si>
    <t>Cordón Retorcido Algodón (yute) </t>
  </si>
  <si>
    <t>Cordón Retorcido Algodón 5mm </t>
  </si>
  <si>
    <t>Se debe diligenciar y fimar la propuesta.</t>
  </si>
  <si>
    <t>El contratista deberá contemplar dentro del valor ofertado TODOS los grabamenes, impuestos, tasas, contribuciones a los que haya lugar.</t>
  </si>
  <si>
    <t>Asistencial II-macramé</t>
  </si>
  <si>
    <t>Asistencial II-cerámica</t>
  </si>
  <si>
    <t>En ningún caso los valores unitarios y subtotales podrán ser mayores a los definidos en el presupuesto oficial y valores de referencia de la entidad.</t>
  </si>
  <si>
    <t xml:space="preserve">El valor de la oferta será la sumatoria de los valores establecidos en la columna I </t>
  </si>
  <si>
    <t>Se deben diligenciar las casillas de color naranja, siendo éstos los valores ofertables del proceso</t>
  </si>
  <si>
    <t>La entidad otorgará este puntaje para el proponente que presente el compromiso debidamente firmado por el representante legal para la entrega de la oferta  sin costo para la Alcaldía Local de Fontibón.
Criterio de calidad No. 1. Artista musical
Servicio de presentación de un (1) artista musical solista con experiencia certificable en presentaciones culturales, comunitarias, institucionales o de participación ciudadana. Repertorio acorde con la población y los objetivos del evento y previamente concertado con la supervisión del contrato
Sistema de sonido profesional adecuado para el aforo y características del lugar. Consola de audio. Cabinas principales y cuando las condiciones técnicas lo requieran, monitores de retorno. Micrófonos inalámbricos o cableados, bases y accesorios necesarios. Instrumentos musicales requeridos para la presentación.Cableado, soportes, atriles y demás elementos técnicos indispensables y aspectos logísticos como transporte, cargue, descargue, instalación, operación y retiro de todos los equipos. Cumplimiento de las condiciones técnicas, logísticas y de seguridad necesarias para garantizar una presentación artística de calidad.
La presentación deberá realizarse en el lugar, fecha y horario que determine la Alcaldía Local de Fontibón, de acuerdo con las necesidades de ejecución del contrato y la programación de las actividades</t>
  </si>
  <si>
    <t xml:space="preserve">La entidad otorgará este puntaje para el proponente que presente el compromiso debidamente firmado por el representante legal para la entrega de la oferta  sin costo para la Alcaldía Local de Fontibón
Criterio de calidad No. 2. Grupo Musical 
Servicio de un (1) grupo musical conformado por el número de integrantes requerido para la interpretación del repertorio propuesto por los proponentes del PP en el marco de las actividades realizadas, con experiencia certificable en eventos culturales, comunitarios, institucionales o de participación ciudadana. Repertorio acorde con la población y los objetivos del evento y previamente concertado con la supervisión del contrato. 
Sistema de sonido profesional con capacidad suficiente para el aforo del evento. Consola de audio profesional. Cabinas principales y monitores de escenario. Micrófonos para voces e instrumentos, inalámbricos y/o cableados según los requerimientos técnicos. Backline e instrumentos musicales necesarios para la presentación (batería, amplificadores, teclados u otros, según la conformación del grupo). Iluminación básica para escenario cuando las condiciones del evento lo requieran. 
Personal técnico para montaje, pruebas de sonido, operación durante la presentación y desmontaje. Aspectos logísticos como transporte, cargue, descargue, instalación, operación y retiro de todos los equipos técnicos. </t>
  </si>
  <si>
    <t>En constancia se firma a los (XX) días de ________________ 2026.</t>
  </si>
  <si>
    <t>En constancia se firma a los (XX) días de ____________ de 2026.</t>
  </si>
  <si>
    <t>En constancia se firma a los (XX) días de ___________  de 2026.</t>
  </si>
  <si>
    <t>En constancia se firma a los (XX) días de _____________ de 2026.</t>
  </si>
  <si>
    <t>REQUISITO EXPERIENCIA GENERAL(S)</t>
  </si>
  <si>
    <t>PRESUPUESTO OFICIAL EN SMLMV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</si>
</sst>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 #,##0.00\ &quot;€&quot;_-;\-* #,##0.00\ &quot;€&quot;_-;_-* &quot;-&quot;??\ &quot;€&quot;_-;_-@_-"/>
    <numFmt numFmtId="165" formatCode="_-&quot;$&quot;* #,##0_-;\-&quot;$&quot;* #,##0_-;_-&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quot;$&quot;\ #,##0"/>
    <numFmt numFmtId="174" formatCode="_-[$$-80A]* #,##0_-;\-[$$-80A]* #,##0_-;_-[$$-80A]*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u/>
      <sz val="11"/>
      <color rgb="FF3B3838"/>
      <name val="Garamond"/>
      <family val="1"/>
    </font>
    <font>
      <sz val="10"/>
      <color rgb="FF000000"/>
      <name val="Arial"/>
      <family val="2"/>
    </font>
    <font>
      <i/>
      <sz val="10"/>
      <color rgb="FF000000"/>
      <name val="Arial"/>
      <family val="2"/>
    </font>
    <font>
      <sz val="12"/>
      <color rgb="FF000000"/>
      <name val="Garamond"/>
      <family val="1"/>
    </font>
    <font>
      <i/>
      <sz val="12"/>
      <name val="Garamond"/>
      <family val="1"/>
    </font>
    <font>
      <i/>
      <sz val="12"/>
      <color rgb="FF000000"/>
      <name val="Garamond"/>
      <family val="1"/>
    </font>
    <font>
      <b/>
      <i/>
      <sz val="12"/>
      <name val="Garamond"/>
      <family val="1"/>
    </font>
    <font>
      <u/>
      <sz val="12"/>
      <name val="Garamond"/>
      <family val="1"/>
    </font>
    <font>
      <sz val="12"/>
      <color theme="1"/>
      <name val="Garamond"/>
      <family val="1"/>
    </font>
    <font>
      <i/>
      <sz val="12"/>
      <color theme="1"/>
      <name val="Garamond"/>
      <family val="1"/>
    </font>
    <font>
      <b/>
      <i/>
      <sz val="12"/>
      <color theme="1"/>
      <name val="Garamond"/>
      <family val="1"/>
    </font>
    <font>
      <sz val="10"/>
      <color theme="1"/>
      <name val="Arial"/>
      <family val="2"/>
    </font>
    <font>
      <b/>
      <sz val="10"/>
      <color theme="1"/>
      <name val="Arial"/>
      <family val="2"/>
    </font>
    <font>
      <b/>
      <sz val="10"/>
      <color indexed="8"/>
      <name val="Arial"/>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theme="9"/>
        <bgColor indexed="64"/>
      </patternFill>
    </fill>
  </fills>
  <borders count="34">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diagonal/>
    </border>
  </borders>
  <cellStyleXfs count="34">
    <xf numFmtId="0" fontId="0" fillId="0" borderId="0"/>
    <xf numFmtId="166" fontId="12" fillId="0" borderId="0" applyFont="0" applyFill="0" applyBorder="0" applyAlignment="0" applyProtection="0"/>
    <xf numFmtId="164" fontId="6" fillId="0" borderId="0" applyFont="0" applyFill="0" applyBorder="0" applyAlignment="0" applyProtection="0"/>
    <xf numFmtId="164"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4"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278">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171" fontId="17" fillId="2" borderId="0" xfId="2" applyNumberFormat="1" applyFont="1" applyFill="1" applyBorder="1" applyAlignment="1" applyProtection="1">
      <alignment horizontal="center" vertical="center"/>
      <protection locked="0" hidden="1"/>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8" fillId="2" borderId="0" xfId="0" applyFont="1" applyFill="1" applyAlignment="1" applyProtection="1">
      <alignment vertical="center"/>
      <protection hidden="1"/>
    </xf>
    <xf numFmtId="0" fontId="6" fillId="2" borderId="0" xfId="0" applyFont="1" applyFill="1" applyProtection="1">
      <protection hidden="1"/>
    </xf>
    <xf numFmtId="0" fontId="6" fillId="2" borderId="0" xfId="7" applyFont="1" applyFill="1"/>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18" fillId="2" borderId="0" xfId="0" applyFont="1" applyFill="1" applyAlignment="1" applyProtection="1">
      <alignment vertical="center"/>
      <protection hidden="1"/>
    </xf>
    <xf numFmtId="0" fontId="18" fillId="2" borderId="0" xfId="0" applyFont="1" applyFill="1" applyAlignment="1" applyProtection="1">
      <alignment vertical="center" wrapText="1"/>
      <protection hidden="1"/>
    </xf>
    <xf numFmtId="0" fontId="21" fillId="2" borderId="0" xfId="0" applyFont="1" applyFill="1" applyAlignment="1" applyProtection="1">
      <alignment vertical="center"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0" fontId="17" fillId="2" borderId="0" xfId="14" applyFont="1" applyFill="1" applyAlignment="1">
      <alignment horizontal="right" vertical="center" wrapText="1"/>
    </xf>
    <xf numFmtId="49" fontId="10" fillId="2" borderId="0" xfId="0" applyNumberFormat="1" applyFont="1" applyFill="1" applyAlignment="1" applyProtection="1">
      <alignment horizontal="center" vertical="center"/>
      <protection hidden="1"/>
    </xf>
    <xf numFmtId="49" fontId="17" fillId="2" borderId="0" xfId="0" applyNumberFormat="1" applyFont="1" applyFill="1" applyAlignment="1" applyProtection="1">
      <alignment horizontal="right" vertical="center"/>
      <protection locked="0" hidden="1"/>
    </xf>
    <xf numFmtId="49" fontId="17" fillId="2" borderId="0" xfId="0" applyNumberFormat="1" applyFont="1" applyFill="1" applyAlignment="1" applyProtection="1">
      <alignment horizontal="center" vertical="center"/>
      <protection locked="0" hidden="1"/>
    </xf>
    <xf numFmtId="49" fontId="17" fillId="2" borderId="0" xfId="0" applyNumberFormat="1" applyFont="1" applyFill="1" applyAlignment="1" applyProtection="1">
      <alignment horizontal="right" vertical="center" wrapText="1"/>
      <protection locked="0" hidden="1"/>
    </xf>
    <xf numFmtId="0" fontId="19" fillId="0" borderId="4" xfId="0" applyFont="1" applyBorder="1" applyAlignment="1" applyProtection="1">
      <alignment horizontal="center" vertical="center"/>
      <protection locked="0" hidden="1"/>
    </xf>
    <xf numFmtId="0" fontId="19" fillId="0" borderId="4" xfId="0" applyFont="1" applyBorder="1" applyAlignment="1" applyProtection="1">
      <alignment horizontal="center" vertical="center" wrapText="1"/>
      <protection locked="0" hidden="1"/>
    </xf>
    <xf numFmtId="9" fontId="25" fillId="0" borderId="4" xfId="12" applyFont="1" applyFill="1" applyBorder="1" applyAlignment="1" applyProtection="1">
      <alignment horizontal="center" vertical="center" wrapText="1"/>
      <protection locked="0" hidden="1"/>
    </xf>
    <xf numFmtId="2" fontId="24" fillId="0" borderId="4" xfId="17" applyNumberFormat="1" applyFont="1" applyFill="1" applyBorder="1" applyAlignment="1" applyProtection="1">
      <alignment horizontal="center" vertical="center" wrapText="1"/>
      <protection hidden="1"/>
    </xf>
    <xf numFmtId="4" fontId="6" fillId="2" borderId="0" xfId="7" applyNumberFormat="1" applyFont="1" applyFill="1"/>
    <xf numFmtId="4" fontId="17" fillId="2" borderId="0" xfId="14" applyNumberFormat="1" applyFont="1" applyFill="1" applyAlignment="1">
      <alignment vertical="center" wrapText="1"/>
    </xf>
    <xf numFmtId="4" fontId="17" fillId="2" borderId="0" xfId="0" applyNumberFormat="1" applyFont="1" applyFill="1" applyAlignment="1" applyProtection="1">
      <alignment horizontal="right" vertical="center" wrapText="1"/>
      <protection locked="0" hidden="1"/>
    </xf>
    <xf numFmtId="4" fontId="21" fillId="2" borderId="0" xfId="0" applyNumberFormat="1" applyFont="1" applyFill="1" applyAlignment="1" applyProtection="1">
      <alignment vertical="center" wrapText="1"/>
      <protection hidden="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17" fillId="3" borderId="13" xfId="14" applyFont="1" applyFill="1" applyBorder="1" applyAlignment="1">
      <alignment horizontal="center" vertical="center" wrapText="1"/>
    </xf>
    <xf numFmtId="0" fontId="24" fillId="3" borderId="4" xfId="0" applyFont="1" applyFill="1" applyBorder="1" applyAlignment="1" applyProtection="1">
      <alignment horizontal="center" vertical="center"/>
      <protection hidden="1"/>
    </xf>
    <xf numFmtId="2" fontId="17" fillId="3" borderId="4" xfId="17" applyNumberFormat="1" applyFont="1" applyFill="1" applyBorder="1" applyAlignment="1" applyProtection="1">
      <alignment horizontal="center" vertical="center" wrapText="1"/>
      <protection locked="0" hidden="1"/>
    </xf>
    <xf numFmtId="0" fontId="8" fillId="0" borderId="5" xfId="0" applyFont="1" applyBorder="1" applyAlignment="1" applyProtection="1">
      <alignment horizontal="center" vertical="center"/>
      <protection hidden="1"/>
    </xf>
    <xf numFmtId="2" fontId="20" fillId="3" borderId="4"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4" xfId="17" applyNumberFormat="1" applyFont="1" applyFill="1" applyBorder="1" applyAlignment="1" applyProtection="1">
      <alignment horizontal="center" vertical="center" wrapText="1"/>
      <protection hidden="1"/>
    </xf>
    <xf numFmtId="0" fontId="21" fillId="2" borderId="7" xfId="0" applyFont="1" applyFill="1" applyBorder="1" applyProtection="1">
      <protection hidden="1"/>
    </xf>
    <xf numFmtId="0" fontId="21" fillId="2" borderId="0" xfId="0" applyFont="1" applyFill="1" applyProtection="1">
      <protection hidden="1"/>
    </xf>
    <xf numFmtId="0" fontId="17" fillId="2" borderId="0" xfId="0" applyFont="1" applyFill="1" applyAlignment="1" applyProtection="1">
      <alignment vertical="top" wrapText="1"/>
      <protection hidden="1"/>
    </xf>
    <xf numFmtId="4" fontId="17" fillId="2" borderId="0" xfId="0" applyNumberFormat="1" applyFont="1" applyFill="1" applyAlignment="1" applyProtection="1">
      <alignment vertical="top" wrapText="1"/>
      <protection hidden="1"/>
    </xf>
    <xf numFmtId="9" fontId="17" fillId="3" borderId="4" xfId="12" applyFont="1" applyFill="1" applyBorder="1" applyAlignment="1" applyProtection="1">
      <alignment horizontal="center" vertical="center" wrapText="1"/>
      <protection locked="0" hidden="1"/>
    </xf>
    <xf numFmtId="0" fontId="17" fillId="3" borderId="4" xfId="14" applyFont="1" applyFill="1" applyBorder="1" applyAlignment="1">
      <alignment horizontal="center" vertical="center" wrapText="1"/>
    </xf>
    <xf numFmtId="9" fontId="33" fillId="0" borderId="4" xfId="12" applyFont="1" applyFill="1" applyBorder="1" applyAlignment="1">
      <alignment vertical="center" wrapText="1"/>
    </xf>
    <xf numFmtId="0" fontId="18" fillId="5" borderId="4" xfId="0" applyFont="1" applyFill="1" applyBorder="1" applyAlignment="1" applyProtection="1">
      <alignment horizontal="center" vertical="center" wrapText="1"/>
      <protection hidden="1"/>
    </xf>
    <xf numFmtId="0" fontId="32" fillId="5" borderId="4" xfId="0" applyFont="1" applyFill="1" applyBorder="1" applyAlignment="1" applyProtection="1">
      <alignment horizontal="center" vertical="center" wrapText="1"/>
      <protection hidden="1"/>
    </xf>
    <xf numFmtId="4" fontId="18" fillId="5" borderId="4" xfId="0" applyNumberFormat="1" applyFont="1" applyFill="1" applyBorder="1" applyAlignment="1" applyProtection="1">
      <alignment horizontal="center" vertical="center" wrapText="1"/>
      <protection hidden="1"/>
    </xf>
    <xf numFmtId="0" fontId="36" fillId="2" borderId="0" xfId="0" applyFont="1" applyFill="1"/>
    <xf numFmtId="0" fontId="36" fillId="0" borderId="0" xfId="0" applyFont="1"/>
    <xf numFmtId="0" fontId="38" fillId="0" borderId="0" xfId="0" applyFont="1" applyAlignment="1">
      <alignment horizontal="justify" vertical="center"/>
    </xf>
    <xf numFmtId="0" fontId="37" fillId="0" borderId="0" xfId="0" applyFont="1" applyAlignment="1">
      <alignment horizontal="justify" vertical="center"/>
    </xf>
    <xf numFmtId="0" fontId="39" fillId="0" borderId="0" xfId="0" applyFont="1" applyAlignment="1">
      <alignment horizontal="justify" vertical="center"/>
    </xf>
    <xf numFmtId="0" fontId="41" fillId="0" borderId="0" xfId="0" applyFont="1" applyAlignment="1">
      <alignment horizontal="justify" vertical="center"/>
    </xf>
    <xf numFmtId="0" fontId="40" fillId="0" borderId="4" xfId="0" applyFont="1" applyBorder="1" applyAlignment="1">
      <alignment horizontal="justify" vertical="center"/>
    </xf>
    <xf numFmtId="0" fontId="39" fillId="0" borderId="0" xfId="0" applyFont="1" applyAlignment="1">
      <alignment horizontal="justify" vertical="center" wrapText="1"/>
    </xf>
    <xf numFmtId="0" fontId="40" fillId="6" borderId="4" xfId="0" applyFont="1" applyFill="1" applyBorder="1" applyAlignment="1">
      <alignment vertical="center" wrapText="1"/>
    </xf>
    <xf numFmtId="0" fontId="9" fillId="0" borderId="0" xfId="14" applyFont="1" applyAlignment="1">
      <alignment horizontal="center" vertical="center"/>
    </xf>
    <xf numFmtId="0" fontId="37" fillId="0" borderId="4" xfId="0" applyFont="1" applyBorder="1" applyAlignment="1">
      <alignment horizontal="center" vertical="center"/>
    </xf>
    <xf numFmtId="0" fontId="37" fillId="0" borderId="0" xfId="0" applyFont="1" applyAlignment="1">
      <alignment horizontal="center" vertical="center"/>
    </xf>
    <xf numFmtId="0" fontId="42" fillId="0" borderId="4" xfId="0" applyFont="1" applyBorder="1" applyAlignment="1">
      <alignment horizontal="center" vertical="center" wrapText="1"/>
    </xf>
    <xf numFmtId="0" fontId="6" fillId="0" borderId="0" xfId="0" applyFont="1" applyAlignment="1">
      <alignment vertical="center" wrapText="1"/>
    </xf>
    <xf numFmtId="0" fontId="6" fillId="0" borderId="0" xfId="0" applyFont="1"/>
    <xf numFmtId="0" fontId="45" fillId="0" borderId="0" xfId="0" applyFont="1" applyAlignment="1">
      <alignment vertical="center" wrapText="1"/>
    </xf>
    <xf numFmtId="0" fontId="9" fillId="0" borderId="0" xfId="0" applyFont="1"/>
    <xf numFmtId="0" fontId="45" fillId="0" borderId="0" xfId="0" applyFont="1" applyAlignment="1">
      <alignment horizontal="justify" vertical="center"/>
    </xf>
    <xf numFmtId="0" fontId="44" fillId="0" borderId="0" xfId="0" applyFont="1" applyAlignment="1">
      <alignment vertical="center"/>
    </xf>
    <xf numFmtId="0" fontId="44" fillId="0" borderId="0" xfId="0" applyFont="1" applyAlignment="1">
      <alignment horizontal="left" vertical="center"/>
    </xf>
    <xf numFmtId="0" fontId="9" fillId="0" borderId="0" xfId="0" applyFont="1" applyAlignment="1">
      <alignment vertical="center"/>
    </xf>
    <xf numFmtId="0" fontId="38" fillId="0" borderId="0" xfId="0" applyFont="1"/>
    <xf numFmtId="0" fontId="38" fillId="0" borderId="0" xfId="0" applyFont="1" applyAlignment="1">
      <alignment horizontal="center" vertical="center"/>
    </xf>
    <xf numFmtId="0" fontId="46" fillId="0" borderId="0" xfId="0" applyFont="1" applyAlignment="1">
      <alignment horizontal="justify" vertical="center"/>
    </xf>
    <xf numFmtId="0" fontId="37" fillId="0" borderId="4" xfId="0" applyFont="1" applyBorder="1" applyAlignment="1">
      <alignment horizontal="center" vertical="center" wrapText="1"/>
    </xf>
    <xf numFmtId="0" fontId="38" fillId="0" borderId="4" xfId="0" applyFont="1" applyBorder="1" applyAlignment="1">
      <alignment horizontal="center" vertical="center" wrapText="1"/>
    </xf>
    <xf numFmtId="0" fontId="38" fillId="0" borderId="4" xfId="0" applyFont="1" applyBorder="1" applyAlignment="1">
      <alignment vertical="center" wrapText="1"/>
    </xf>
    <xf numFmtId="0" fontId="47" fillId="0" borderId="0" xfId="0" applyFont="1" applyAlignment="1">
      <alignment horizontal="justify" vertical="center"/>
    </xf>
    <xf numFmtId="0" fontId="48" fillId="0" borderId="0" xfId="0" applyFont="1" applyAlignment="1">
      <alignment horizontal="justify" vertical="center"/>
    </xf>
    <xf numFmtId="0" fontId="46" fillId="0" borderId="0" xfId="0" applyFont="1" applyAlignment="1">
      <alignment horizontal="left" vertical="center"/>
    </xf>
    <xf numFmtId="0" fontId="46" fillId="0" borderId="0" xfId="0" applyFont="1" applyAlignment="1">
      <alignment vertical="center"/>
    </xf>
    <xf numFmtId="0" fontId="49" fillId="0" borderId="28" xfId="0" applyFont="1" applyBorder="1" applyAlignment="1">
      <alignment horizontal="center" vertical="center" wrapText="1"/>
    </xf>
    <xf numFmtId="0" fontId="49" fillId="0" borderId="19" xfId="0" applyFont="1" applyBorder="1" applyAlignment="1">
      <alignment horizontal="center" vertical="center" wrapText="1"/>
    </xf>
    <xf numFmtId="0" fontId="47" fillId="0" borderId="31" xfId="0" applyFont="1" applyBorder="1" applyAlignment="1">
      <alignment horizontal="center" vertical="center" wrapText="1"/>
    </xf>
    <xf numFmtId="0" fontId="49" fillId="0" borderId="32" xfId="0" applyFont="1" applyBorder="1" applyAlignment="1">
      <alignment horizontal="center" vertical="center" wrapText="1"/>
    </xf>
    <xf numFmtId="0" fontId="47" fillId="0" borderId="0" xfId="0" applyFont="1" applyAlignment="1">
      <alignment horizontal="left" vertical="center"/>
    </xf>
    <xf numFmtId="0" fontId="38" fillId="0" borderId="0" xfId="0" applyFont="1" applyAlignment="1">
      <alignment horizontal="left"/>
    </xf>
    <xf numFmtId="0" fontId="37" fillId="0" borderId="4" xfId="0" applyFont="1" applyBorder="1" applyAlignment="1">
      <alignment horizontal="left" vertical="center"/>
    </xf>
    <xf numFmtId="0" fontId="37" fillId="0" borderId="4" xfId="0" applyFont="1" applyBorder="1" applyAlignment="1">
      <alignment horizontal="left" vertical="center" wrapText="1"/>
    </xf>
    <xf numFmtId="0" fontId="51" fillId="0" borderId="20" xfId="0" applyFont="1" applyBorder="1" applyAlignment="1">
      <alignment horizontal="justify" vertical="center" wrapText="1"/>
    </xf>
    <xf numFmtId="0" fontId="52" fillId="0" borderId="20" xfId="0" applyFont="1" applyBorder="1" applyAlignment="1">
      <alignment horizontal="justify" vertical="center" wrapText="1"/>
    </xf>
    <xf numFmtId="0" fontId="52" fillId="0" borderId="32" xfId="0" applyFont="1" applyBorder="1" applyAlignment="1">
      <alignment horizontal="justify" vertical="center" wrapText="1"/>
    </xf>
    <xf numFmtId="0" fontId="51" fillId="0" borderId="20" xfId="0" applyFont="1" applyBorder="1" applyAlignment="1">
      <alignment vertical="center" wrapText="1"/>
    </xf>
    <xf numFmtId="0" fontId="53" fillId="0" borderId="32" xfId="0" applyFont="1" applyBorder="1" applyAlignment="1">
      <alignment vertical="center" wrapText="1"/>
    </xf>
    <xf numFmtId="0" fontId="55" fillId="0" borderId="0" xfId="14" applyFont="1" applyAlignment="1">
      <alignment horizontal="center" vertical="center"/>
    </xf>
    <xf numFmtId="0" fontId="56" fillId="3" borderId="4" xfId="14" applyFont="1" applyFill="1" applyBorder="1" applyAlignment="1">
      <alignment horizontal="center" vertical="center" wrapText="1"/>
    </xf>
    <xf numFmtId="0" fontId="55" fillId="6" borderId="4" xfId="0" applyFont="1" applyFill="1" applyBorder="1" applyAlignment="1">
      <alignment horizontal="center" vertical="center"/>
    </xf>
    <xf numFmtId="0" fontId="55" fillId="6" borderId="4" xfId="0" applyFont="1" applyFill="1" applyBorder="1" applyAlignment="1">
      <alignment horizontal="center" vertical="center" wrapText="1"/>
    </xf>
    <xf numFmtId="0" fontId="55" fillId="3" borderId="4" xfId="14" applyFont="1" applyFill="1" applyBorder="1" applyAlignment="1">
      <alignment horizontal="center" vertical="center" wrapText="1"/>
    </xf>
    <xf numFmtId="0" fontId="9" fillId="0" borderId="4" xfId="0" applyFont="1" applyBorder="1" applyAlignment="1">
      <alignment horizontal="center" vertical="center"/>
    </xf>
    <xf numFmtId="0" fontId="6" fillId="0" borderId="4" xfId="0" applyFont="1" applyBorder="1" applyAlignment="1">
      <alignment horizontal="center" vertical="center" wrapText="1"/>
    </xf>
    <xf numFmtId="0" fontId="6" fillId="2" borderId="0" xfId="14" applyFill="1"/>
    <xf numFmtId="0" fontId="6" fillId="0" borderId="0" xfId="14"/>
    <xf numFmtId="44" fontId="6" fillId="0" borderId="0" xfId="14" applyNumberFormat="1"/>
    <xf numFmtId="44" fontId="6" fillId="2" borderId="0" xfId="14" applyNumberFormat="1" applyFill="1"/>
    <xf numFmtId="0" fontId="6" fillId="0" borderId="4" xfId="0" applyFont="1" applyBorder="1" applyAlignment="1">
      <alignment horizontal="left" vertical="center" wrapText="1"/>
    </xf>
    <xf numFmtId="6" fontId="55" fillId="0" borderId="4" xfId="0" applyNumberFormat="1" applyFont="1" applyBorder="1" applyAlignment="1">
      <alignment horizontal="center" vertical="center"/>
    </xf>
    <xf numFmtId="0" fontId="9" fillId="0" borderId="26" xfId="0" applyFont="1" applyBorder="1" applyAlignment="1">
      <alignment horizontal="center" vertical="center"/>
    </xf>
    <xf numFmtId="0" fontId="6" fillId="0" borderId="25" xfId="0" applyFont="1" applyBorder="1" applyAlignment="1">
      <alignment horizontal="center" vertical="center" wrapText="1"/>
    </xf>
    <xf numFmtId="0" fontId="6" fillId="0" borderId="25" xfId="0" applyFont="1" applyBorder="1" applyAlignment="1">
      <alignment horizontal="left" vertical="center" wrapText="1"/>
    </xf>
    <xf numFmtId="0" fontId="6" fillId="0" borderId="27" xfId="0" applyFont="1" applyBorder="1" applyAlignment="1">
      <alignment horizontal="center" vertical="center" wrapText="1"/>
    </xf>
    <xf numFmtId="6" fontId="55" fillId="0" borderId="25" xfId="0" applyNumberFormat="1" applyFont="1" applyBorder="1" applyAlignment="1">
      <alignment horizontal="center" vertical="center"/>
    </xf>
    <xf numFmtId="0" fontId="9" fillId="2" borderId="21" xfId="14" applyFont="1" applyFill="1" applyBorder="1" applyAlignment="1">
      <alignment horizontal="center" vertical="center"/>
    </xf>
    <xf numFmtId="0" fontId="9" fillId="2" borderId="22" xfId="14" applyFont="1" applyFill="1" applyBorder="1" applyAlignment="1">
      <alignment horizontal="center" vertical="center"/>
    </xf>
    <xf numFmtId="0" fontId="55" fillId="2" borderId="22" xfId="14" applyFont="1" applyFill="1" applyBorder="1" applyAlignment="1">
      <alignment horizontal="center" vertical="center"/>
    </xf>
    <xf numFmtId="0" fontId="6" fillId="2" borderId="0" xfId="14" applyFill="1" applyAlignment="1">
      <alignment horizontal="center"/>
    </xf>
    <xf numFmtId="0" fontId="54" fillId="2" borderId="0" xfId="14" applyFont="1" applyFill="1" applyAlignment="1">
      <alignment horizontal="center"/>
    </xf>
    <xf numFmtId="0" fontId="44" fillId="0" borderId="25" xfId="0" applyFont="1" applyBorder="1" applyAlignment="1">
      <alignment horizontal="center" vertical="center" wrapText="1"/>
    </xf>
    <xf numFmtId="173" fontId="54" fillId="2" borderId="4" xfId="0" applyNumberFormat="1" applyFont="1" applyFill="1" applyBorder="1" applyAlignment="1">
      <alignment horizontal="center" vertical="center"/>
    </xf>
    <xf numFmtId="0" fontId="44" fillId="0" borderId="25" xfId="0" applyFont="1" applyBorder="1" applyAlignment="1">
      <alignment horizontal="center" vertical="center"/>
    </xf>
    <xf numFmtId="0" fontId="44" fillId="0" borderId="33" xfId="0" applyFont="1" applyBorder="1" applyAlignment="1">
      <alignment horizontal="center" vertical="center" wrapText="1"/>
    </xf>
    <xf numFmtId="0" fontId="9" fillId="0" borderId="0" xfId="14" applyFont="1" applyAlignment="1">
      <alignment horizontal="center"/>
    </xf>
    <xf numFmtId="0" fontId="54" fillId="0" borderId="0" xfId="14" applyFont="1"/>
    <xf numFmtId="0" fontId="9" fillId="0" borderId="4" xfId="14" applyFont="1" applyBorder="1" applyAlignment="1">
      <alignment horizontal="center" vertical="center"/>
    </xf>
    <xf numFmtId="0" fontId="6" fillId="2" borderId="4" xfId="14" applyFill="1" applyBorder="1"/>
    <xf numFmtId="0" fontId="9" fillId="0" borderId="4" xfId="14" applyFont="1" applyBorder="1" applyAlignment="1">
      <alignment horizontal="center" vertical="center" wrapText="1"/>
    </xf>
    <xf numFmtId="174" fontId="55" fillId="9" borderId="4" xfId="2" applyNumberFormat="1" applyFont="1" applyFill="1" applyBorder="1" applyAlignment="1">
      <alignment horizontal="center" vertical="center"/>
    </xf>
    <xf numFmtId="174" fontId="9" fillId="2" borderId="23" xfId="14" applyNumberFormat="1" applyFont="1" applyFill="1" applyBorder="1" applyAlignment="1">
      <alignment horizontal="center" vertical="center"/>
    </xf>
    <xf numFmtId="174" fontId="6" fillId="2" borderId="20" xfId="14" applyNumberFormat="1" applyFill="1" applyBorder="1" applyAlignment="1">
      <alignment horizontal="center"/>
    </xf>
    <xf numFmtId="174" fontId="56" fillId="3" borderId="4" xfId="14" applyNumberFormat="1" applyFont="1" applyFill="1" applyBorder="1" applyAlignment="1">
      <alignment horizontal="center" vertical="center" wrapText="1"/>
    </xf>
    <xf numFmtId="174" fontId="55" fillId="2" borderId="4" xfId="2" applyNumberFormat="1" applyFont="1" applyFill="1" applyBorder="1" applyAlignment="1">
      <alignment horizontal="center" vertical="center"/>
    </xf>
    <xf numFmtId="174" fontId="9" fillId="9" borderId="13" xfId="14" applyNumberFormat="1" applyFont="1" applyFill="1" applyBorder="1" applyAlignment="1">
      <alignment vertical="center"/>
    </xf>
    <xf numFmtId="174" fontId="9" fillId="0" borderId="0" xfId="14" applyNumberFormat="1" applyFont="1" applyAlignment="1">
      <alignment horizontal="center" vertical="center"/>
    </xf>
    <xf numFmtId="174" fontId="6" fillId="0" borderId="0" xfId="14" applyNumberFormat="1"/>
    <xf numFmtId="174" fontId="9" fillId="2" borderId="22" xfId="14" applyNumberFormat="1" applyFont="1" applyFill="1" applyBorder="1" applyAlignment="1">
      <alignment horizontal="center" vertical="center"/>
    </xf>
    <xf numFmtId="174" fontId="6" fillId="2" borderId="0" xfId="14" applyNumberFormat="1" applyFill="1" applyAlignment="1">
      <alignment horizontal="center"/>
    </xf>
    <xf numFmtId="174" fontId="9" fillId="9" borderId="4" xfId="14" applyNumberFormat="1" applyFont="1" applyFill="1" applyBorder="1" applyAlignment="1">
      <alignment horizontal="center" vertical="center" wrapText="1"/>
    </xf>
    <xf numFmtId="174" fontId="54" fillId="9" borderId="4" xfId="2" applyNumberFormat="1" applyFont="1" applyFill="1" applyBorder="1" applyAlignment="1">
      <alignment horizontal="center" vertical="center" wrapText="1"/>
    </xf>
    <xf numFmtId="174" fontId="54" fillId="9" borderId="25" xfId="2" applyNumberFormat="1" applyFont="1" applyFill="1" applyBorder="1" applyAlignment="1">
      <alignment horizontal="center" vertical="center" wrapText="1"/>
    </xf>
    <xf numFmtId="0" fontId="42" fillId="0" borderId="0" xfId="0" applyFont="1" applyAlignment="1">
      <alignment horizontal="left" vertical="center" wrapText="1"/>
    </xf>
    <xf numFmtId="0" fontId="42" fillId="0" borderId="0" xfId="0" applyFont="1" applyAlignment="1">
      <alignment horizontal="justify" vertical="center" wrapText="1"/>
    </xf>
    <xf numFmtId="0" fontId="39" fillId="0" borderId="0" xfId="0" applyFont="1" applyAlignment="1">
      <alignment horizontal="left" vertical="center"/>
    </xf>
    <xf numFmtId="0" fontId="42" fillId="0" borderId="4" xfId="0" applyFont="1" applyBorder="1" applyAlignment="1">
      <alignment vertical="center" wrapText="1"/>
    </xf>
    <xf numFmtId="0" fontId="39" fillId="0" borderId="4" xfId="0" applyFont="1" applyBorder="1" applyAlignment="1">
      <alignment horizontal="center" vertical="center" wrapText="1"/>
    </xf>
    <xf numFmtId="0" fontId="39" fillId="0" borderId="5" xfId="0" applyFont="1" applyBorder="1" applyAlignment="1">
      <alignment horizontal="center" vertical="center" wrapText="1"/>
    </xf>
    <xf numFmtId="0" fontId="39" fillId="0" borderId="6" xfId="0" applyFont="1" applyBorder="1" applyAlignment="1">
      <alignment horizontal="center" vertical="center" wrapText="1"/>
    </xf>
    <xf numFmtId="0" fontId="37" fillId="0" borderId="4" xfId="0" applyFont="1" applyBorder="1" applyAlignment="1">
      <alignment horizontal="center" vertical="center"/>
    </xf>
    <xf numFmtId="0" fontId="37" fillId="0" borderId="5" xfId="0" applyFont="1" applyBorder="1" applyAlignment="1">
      <alignment horizontal="center" vertical="center"/>
    </xf>
    <xf numFmtId="0" fontId="37" fillId="0" borderId="8" xfId="0" applyFont="1" applyBorder="1" applyAlignment="1">
      <alignment horizontal="center" vertical="center"/>
    </xf>
    <xf numFmtId="0" fontId="37" fillId="0" borderId="6" xfId="0" applyFont="1" applyBorder="1" applyAlignment="1">
      <alignment horizontal="center" vertical="center"/>
    </xf>
    <xf numFmtId="0" fontId="40" fillId="0" borderId="0" xfId="0" applyFont="1" applyAlignment="1">
      <alignment horizontal="center" vertical="center" wrapText="1"/>
    </xf>
    <xf numFmtId="0" fontId="40" fillId="6" borderId="4" xfId="0" applyFont="1" applyFill="1" applyBorder="1" applyAlignment="1">
      <alignment horizontal="center" vertical="center" wrapText="1"/>
    </xf>
    <xf numFmtId="0" fontId="37" fillId="0" borderId="0" xfId="0" applyFont="1" applyAlignment="1">
      <alignment horizontal="center" vertical="center"/>
    </xf>
    <xf numFmtId="0" fontId="37" fillId="0" borderId="0" xfId="0" applyFont="1" applyAlignment="1">
      <alignment horizontal="left" vertical="center"/>
    </xf>
    <xf numFmtId="0" fontId="40" fillId="0" borderId="4" xfId="0" applyFont="1" applyBorder="1" applyAlignment="1">
      <alignment horizontal="center" vertical="center" wrapText="1"/>
    </xf>
    <xf numFmtId="0" fontId="42" fillId="0" borderId="4" xfId="0" applyFont="1" applyBorder="1" applyAlignment="1">
      <alignment horizontal="justify" vertical="center" wrapText="1"/>
    </xf>
    <xf numFmtId="0" fontId="19" fillId="0" borderId="5" xfId="0" applyFont="1" applyBorder="1" applyAlignment="1" applyProtection="1">
      <alignment horizontal="center" vertical="center" wrapText="1"/>
      <protection locked="0" hidden="1"/>
    </xf>
    <xf numFmtId="0" fontId="19" fillId="0" borderId="8" xfId="0" applyFont="1" applyBorder="1" applyAlignment="1" applyProtection="1">
      <alignment horizontal="center" vertical="center" wrapText="1"/>
      <protection locked="0" hidden="1"/>
    </xf>
    <xf numFmtId="0" fontId="19" fillId="0" borderId="6" xfId="0" applyFont="1" applyBorder="1" applyAlignment="1" applyProtection="1">
      <alignment horizontal="center" vertical="center" wrapText="1"/>
      <protection locked="0" hidden="1"/>
    </xf>
    <xf numFmtId="0" fontId="25" fillId="0" borderId="5" xfId="0" applyFont="1" applyBorder="1" applyAlignment="1" applyProtection="1">
      <alignment horizontal="center" vertical="center" wrapText="1"/>
      <protection locked="0" hidden="1"/>
    </xf>
    <xf numFmtId="0" fontId="25" fillId="0" borderId="6" xfId="0" applyFont="1" applyBorder="1" applyAlignment="1" applyProtection="1">
      <alignment horizontal="center" vertical="center" wrapText="1"/>
      <protection locked="0" hidden="1"/>
    </xf>
    <xf numFmtId="9" fontId="25" fillId="0" borderId="5" xfId="16" applyFont="1" applyFill="1" applyBorder="1" applyAlignment="1" applyProtection="1">
      <alignment horizontal="center" vertical="center" wrapText="1"/>
      <protection locked="0" hidden="1"/>
    </xf>
    <xf numFmtId="9" fontId="25" fillId="0" borderId="6" xfId="16" applyFont="1" applyFill="1" applyBorder="1" applyAlignment="1" applyProtection="1">
      <alignment horizontal="center" vertical="center" wrapText="1"/>
      <protection locked="0" hidden="1"/>
    </xf>
    <xf numFmtId="0" fontId="18" fillId="5" borderId="5" xfId="14" applyFont="1" applyFill="1" applyBorder="1" applyAlignment="1">
      <alignment horizontal="center" vertical="center" wrapText="1"/>
    </xf>
    <xf numFmtId="0" fontId="18" fillId="5" borderId="8" xfId="14" applyFont="1" applyFill="1" applyBorder="1" applyAlignment="1">
      <alignment horizontal="center" vertical="center" wrapText="1"/>
    </xf>
    <xf numFmtId="0" fontId="18" fillId="5" borderId="6" xfId="14" applyFont="1" applyFill="1" applyBorder="1" applyAlignment="1">
      <alignment horizontal="center" vertical="center" wrapText="1"/>
    </xf>
    <xf numFmtId="49" fontId="17" fillId="5" borderId="5" xfId="0" applyNumberFormat="1" applyFont="1" applyFill="1" applyBorder="1" applyAlignment="1" applyProtection="1">
      <alignment horizontal="center" vertical="center" wrapText="1"/>
      <protection locked="0" hidden="1"/>
    </xf>
    <xf numFmtId="49" fontId="17" fillId="5" borderId="8" xfId="0" applyNumberFormat="1" applyFont="1" applyFill="1" applyBorder="1" applyAlignment="1" applyProtection="1">
      <alignment horizontal="center" vertical="center" wrapText="1"/>
      <protection locked="0" hidden="1"/>
    </xf>
    <xf numFmtId="0" fontId="0" fillId="5" borderId="6" xfId="0" applyFill="1" applyBorder="1" applyAlignment="1">
      <alignment horizontal="center" vertical="center" wrapText="1"/>
    </xf>
    <xf numFmtId="0" fontId="19" fillId="0" borderId="5" xfId="14" applyFont="1" applyBorder="1" applyAlignment="1">
      <alignment horizontal="justify" vertical="center" wrapText="1"/>
    </xf>
    <xf numFmtId="0" fontId="17" fillId="0" borderId="8" xfId="14" applyFont="1" applyBorder="1" applyAlignment="1">
      <alignment horizontal="justify" vertical="center" wrapText="1"/>
    </xf>
    <xf numFmtId="0" fontId="17" fillId="0" borderId="6" xfId="14" applyFont="1" applyBorder="1" applyAlignment="1">
      <alignment horizontal="justify" vertical="center" wrapText="1"/>
    </xf>
    <xf numFmtId="49" fontId="18" fillId="5" borderId="4" xfId="0" applyNumberFormat="1" applyFont="1" applyFill="1" applyBorder="1" applyAlignment="1" applyProtection="1">
      <alignment horizontal="center" vertical="center" wrapText="1"/>
      <protection locked="0" hidden="1"/>
    </xf>
    <xf numFmtId="0" fontId="17" fillId="5" borderId="9" xfId="14" applyFont="1" applyFill="1" applyBorder="1" applyAlignment="1">
      <alignment horizontal="center" vertical="center" wrapText="1"/>
    </xf>
    <xf numFmtId="0" fontId="17" fillId="5" borderId="2" xfId="14" applyFont="1" applyFill="1" applyBorder="1" applyAlignment="1">
      <alignment horizontal="center" vertical="center" wrapText="1"/>
    </xf>
    <xf numFmtId="0" fontId="0" fillId="5" borderId="10" xfId="0" applyFill="1" applyBorder="1" applyAlignment="1">
      <alignment horizontal="center" vertical="center" wrapText="1"/>
    </xf>
    <xf numFmtId="0" fontId="17" fillId="5" borderId="7" xfId="14" applyFont="1" applyFill="1" applyBorder="1" applyAlignment="1">
      <alignment horizontal="center" vertical="center" wrapText="1"/>
    </xf>
    <xf numFmtId="0" fontId="17" fillId="5" borderId="0" xfId="14" applyFont="1" applyFill="1" applyAlignment="1">
      <alignment horizontal="center" vertical="center" wrapText="1"/>
    </xf>
    <xf numFmtId="0" fontId="0" fillId="5" borderId="12" xfId="0" applyFill="1" applyBorder="1" applyAlignment="1">
      <alignment horizontal="center" vertical="center" wrapText="1"/>
    </xf>
    <xf numFmtId="0" fontId="17" fillId="5" borderId="3" xfId="14" applyFont="1" applyFill="1" applyBorder="1" applyAlignment="1">
      <alignment horizontal="center" vertical="center" wrapText="1"/>
    </xf>
    <xf numFmtId="0" fontId="17" fillId="5" borderId="1" xfId="14" applyFont="1" applyFill="1" applyBorder="1" applyAlignment="1">
      <alignment horizontal="center" vertical="center" wrapText="1"/>
    </xf>
    <xf numFmtId="0" fontId="0" fillId="5" borderId="11" xfId="0" applyFill="1" applyBorder="1" applyAlignment="1">
      <alignment horizontal="center" vertical="center" wrapText="1"/>
    </xf>
    <xf numFmtId="11" fontId="29" fillId="0" borderId="9" xfId="0" applyNumberFormat="1" applyFont="1" applyBorder="1" applyAlignment="1" applyProtection="1">
      <alignment horizontal="center" vertical="center" wrapText="1"/>
      <protection hidden="1"/>
    </xf>
    <xf numFmtId="11" fontId="29" fillId="0" borderId="2" xfId="0" applyNumberFormat="1" applyFont="1" applyBorder="1" applyAlignment="1" applyProtection="1">
      <alignment horizontal="center" vertical="center" wrapText="1"/>
      <protection hidden="1"/>
    </xf>
    <xf numFmtId="11" fontId="29" fillId="0" borderId="10" xfId="0" applyNumberFormat="1" applyFont="1" applyBorder="1" applyAlignment="1" applyProtection="1">
      <alignment horizontal="center" vertical="center" wrapText="1"/>
      <protection hidden="1"/>
    </xf>
    <xf numFmtId="11" fontId="29" fillId="0" borderId="7" xfId="0" applyNumberFormat="1" applyFont="1" applyBorder="1" applyAlignment="1" applyProtection="1">
      <alignment horizontal="center" vertical="center" wrapText="1"/>
      <protection hidden="1"/>
    </xf>
    <xf numFmtId="11" fontId="29" fillId="0" borderId="0" xfId="0" applyNumberFormat="1" applyFont="1" applyAlignment="1" applyProtection="1">
      <alignment horizontal="center" vertical="center" wrapText="1"/>
      <protection hidden="1"/>
    </xf>
    <xf numFmtId="11" fontId="29" fillId="0" borderId="12" xfId="0" applyNumberFormat="1" applyFont="1" applyBorder="1" applyAlignment="1" applyProtection="1">
      <alignment horizontal="center" vertical="center" wrapText="1"/>
      <protection hidden="1"/>
    </xf>
    <xf numFmtId="11" fontId="29" fillId="0" borderId="3" xfId="0" applyNumberFormat="1" applyFont="1" applyBorder="1" applyAlignment="1" applyProtection="1">
      <alignment horizontal="center" vertical="center" wrapText="1"/>
      <protection hidden="1"/>
    </xf>
    <xf numFmtId="11" fontId="29" fillId="0" borderId="1" xfId="0" applyNumberFormat="1" applyFont="1" applyBorder="1" applyAlignment="1" applyProtection="1">
      <alignment horizontal="center" vertical="center" wrapText="1"/>
      <protection hidden="1"/>
    </xf>
    <xf numFmtId="11" fontId="29" fillId="0" borderId="11" xfId="0" applyNumberFormat="1" applyFont="1" applyBorder="1" applyAlignment="1" applyProtection="1">
      <alignment horizontal="center" vertical="center" wrapText="1"/>
      <protection hidden="1"/>
    </xf>
    <xf numFmtId="172" fontId="31" fillId="4" borderId="4" xfId="0" applyNumberFormat="1" applyFont="1" applyFill="1" applyBorder="1" applyAlignment="1">
      <alignment vertical="center" wrapText="1"/>
    </xf>
    <xf numFmtId="49" fontId="18" fillId="3" borderId="4" xfId="0" applyNumberFormat="1" applyFont="1" applyFill="1" applyBorder="1" applyAlignment="1" applyProtection="1">
      <alignment horizontal="center" vertical="center" wrapText="1"/>
      <protection locked="0" hidden="1"/>
    </xf>
    <xf numFmtId="0" fontId="28" fillId="0" borderId="0" xfId="4" applyFont="1" applyAlignment="1">
      <alignment horizontal="center" vertical="center"/>
    </xf>
    <xf numFmtId="0" fontId="20" fillId="7" borderId="5" xfId="0" applyFont="1" applyFill="1" applyBorder="1" applyAlignment="1" applyProtection="1">
      <alignment horizontal="center" vertical="center"/>
      <protection hidden="1"/>
    </xf>
    <xf numFmtId="0" fontId="20" fillId="7" borderId="8" xfId="0" applyFont="1" applyFill="1" applyBorder="1" applyAlignment="1" applyProtection="1">
      <alignment horizontal="center" vertical="center"/>
      <protection hidden="1"/>
    </xf>
    <xf numFmtId="0" fontId="20" fillId="7" borderId="6" xfId="0" applyFont="1" applyFill="1" applyBorder="1" applyAlignment="1" applyProtection="1">
      <alignment horizontal="center" vertical="center"/>
      <protection hidden="1"/>
    </xf>
    <xf numFmtId="0" fontId="17" fillId="5" borderId="5" xfId="0" applyFont="1" applyFill="1" applyBorder="1" applyAlignment="1" applyProtection="1">
      <alignment horizontal="center" vertical="center" wrapText="1"/>
      <protection hidden="1"/>
    </xf>
    <xf numFmtId="0" fontId="17" fillId="5" borderId="8" xfId="0" applyFont="1" applyFill="1" applyBorder="1" applyAlignment="1" applyProtection="1">
      <alignment horizontal="center" vertical="center" wrapText="1"/>
      <protection hidden="1"/>
    </xf>
    <xf numFmtId="0" fontId="17" fillId="5" borderId="6" xfId="0" applyFont="1" applyFill="1" applyBorder="1" applyAlignment="1" applyProtection="1">
      <alignment horizontal="center" vertical="center" wrapText="1"/>
      <protection hidden="1"/>
    </xf>
    <xf numFmtId="0" fontId="18" fillId="5" borderId="5" xfId="0" applyFont="1" applyFill="1" applyBorder="1" applyAlignment="1" applyProtection="1">
      <alignment horizontal="center" vertical="center" wrapText="1"/>
      <protection hidden="1"/>
    </xf>
    <xf numFmtId="0" fontId="18" fillId="5" borderId="6" xfId="0" applyFont="1" applyFill="1" applyBorder="1" applyAlignment="1" applyProtection="1">
      <alignment horizontal="center" vertical="center" wrapText="1"/>
      <protection hidden="1"/>
    </xf>
    <xf numFmtId="0" fontId="17" fillId="2" borderId="8" xfId="0" applyFont="1" applyFill="1" applyBorder="1" applyAlignment="1" applyProtection="1">
      <alignment horizontal="center" vertical="top" wrapText="1"/>
      <protection hidden="1"/>
    </xf>
    <xf numFmtId="0" fontId="35" fillId="2" borderId="14" xfId="0" applyFont="1" applyFill="1" applyBorder="1" applyAlignment="1" applyProtection="1">
      <alignment horizontal="left" vertical="center" wrapText="1"/>
      <protection hidden="1"/>
    </xf>
    <xf numFmtId="0" fontId="35" fillId="2" borderId="15"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16" xfId="17" applyNumberFormat="1" applyFont="1" applyFill="1" applyBorder="1" applyAlignment="1" applyProtection="1">
      <alignment horizontal="left" vertical="center" wrapText="1"/>
      <protection locked="0" hidden="1"/>
    </xf>
    <xf numFmtId="170" fontId="20" fillId="2" borderId="17" xfId="17" applyNumberFormat="1" applyFont="1" applyFill="1" applyBorder="1" applyAlignment="1" applyProtection="1">
      <alignment horizontal="left" vertical="center" wrapText="1"/>
      <protection locked="0" hidden="1"/>
    </xf>
    <xf numFmtId="170" fontId="17" fillId="2" borderId="17" xfId="17" applyNumberFormat="1" applyFont="1" applyFill="1" applyBorder="1" applyAlignment="1" applyProtection="1">
      <alignment horizontal="center" vertical="center" wrapText="1"/>
      <protection locked="0" hidden="1"/>
    </xf>
    <xf numFmtId="170" fontId="17" fillId="2" borderId="18" xfId="17" applyNumberFormat="1" applyFont="1" applyFill="1" applyBorder="1" applyAlignment="1" applyProtection="1">
      <alignment horizontal="center" vertical="center" wrapText="1"/>
      <protection locked="0" hidden="1"/>
    </xf>
    <xf numFmtId="170" fontId="17" fillId="3" borderId="5" xfId="17" applyNumberFormat="1" applyFont="1" applyFill="1" applyBorder="1" applyAlignment="1" applyProtection="1">
      <alignment horizontal="center" vertical="center" wrapText="1"/>
      <protection locked="0" hidden="1"/>
    </xf>
    <xf numFmtId="170" fontId="17" fillId="3" borderId="8" xfId="17" applyNumberFormat="1" applyFont="1" applyFill="1" applyBorder="1" applyAlignment="1" applyProtection="1">
      <alignment horizontal="center" vertical="center" wrapText="1"/>
      <protection locked="0" hidden="1"/>
    </xf>
    <xf numFmtId="170" fontId="17" fillId="3" borderId="6" xfId="17" applyNumberFormat="1" applyFont="1" applyFill="1" applyBorder="1" applyAlignment="1" applyProtection="1">
      <alignment horizontal="center" vertical="center" wrapText="1"/>
      <protection locked="0" hidden="1"/>
    </xf>
    <xf numFmtId="0" fontId="23" fillId="6" borderId="5" xfId="0" applyFont="1" applyFill="1" applyBorder="1" applyAlignment="1" applyProtection="1">
      <alignment horizontal="center" vertical="center"/>
      <protection hidden="1"/>
    </xf>
    <xf numFmtId="0" fontId="23" fillId="6" borderId="8" xfId="0" applyFont="1" applyFill="1" applyBorder="1" applyAlignment="1" applyProtection="1">
      <alignment horizontal="center" vertical="center"/>
      <protection hidden="1"/>
    </xf>
    <xf numFmtId="0" fontId="23" fillId="6" borderId="6" xfId="0" applyFont="1" applyFill="1" applyBorder="1" applyAlignment="1" applyProtection="1">
      <alignment horizontal="center" vertical="center"/>
      <protection hidden="1"/>
    </xf>
    <xf numFmtId="0" fontId="30" fillId="0" borderId="5" xfId="14" applyFont="1" applyBorder="1" applyAlignment="1">
      <alignment horizontal="center" vertical="center" wrapText="1"/>
    </xf>
    <xf numFmtId="0" fontId="30" fillId="0" borderId="8" xfId="14" applyFont="1" applyBorder="1" applyAlignment="1">
      <alignment horizontal="center" vertical="center" wrapText="1"/>
    </xf>
    <xf numFmtId="0" fontId="30" fillId="0" borderId="6" xfId="14" applyFont="1" applyBorder="1" applyAlignment="1">
      <alignment horizontal="center" vertical="center" wrapText="1"/>
    </xf>
    <xf numFmtId="49" fontId="17" fillId="5" borderId="8" xfId="0" applyNumberFormat="1" applyFont="1" applyFill="1" applyBorder="1" applyAlignment="1" applyProtection="1">
      <alignment horizontal="center" vertical="center"/>
      <protection locked="0" hidden="1"/>
    </xf>
    <xf numFmtId="49" fontId="17" fillId="5" borderId="6" xfId="0" applyNumberFormat="1" applyFont="1" applyFill="1" applyBorder="1" applyAlignment="1" applyProtection="1">
      <alignment horizontal="center" vertical="center"/>
      <protection locked="0" hidden="1"/>
    </xf>
    <xf numFmtId="0" fontId="17" fillId="5" borderId="5" xfId="14" applyFont="1" applyFill="1" applyBorder="1" applyAlignment="1">
      <alignment horizontal="center" vertical="center"/>
    </xf>
    <xf numFmtId="0" fontId="17" fillId="5" borderId="8" xfId="14" applyFont="1" applyFill="1" applyBorder="1" applyAlignment="1">
      <alignment horizontal="center" vertical="center"/>
    </xf>
    <xf numFmtId="0" fontId="0" fillId="5" borderId="6" xfId="0" applyFill="1" applyBorder="1" applyAlignment="1">
      <alignment horizontal="center" vertical="center"/>
    </xf>
    <xf numFmtId="0" fontId="34" fillId="0" borderId="4" xfId="14" applyFont="1" applyBorder="1" applyAlignment="1">
      <alignment horizontal="center" vertical="center" wrapText="1"/>
    </xf>
    <xf numFmtId="0" fontId="39" fillId="0" borderId="0" xfId="0" applyFont="1" applyAlignment="1">
      <alignment horizontal="justify" vertical="center" wrapText="1"/>
    </xf>
    <xf numFmtId="0" fontId="37" fillId="0" borderId="5"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6" xfId="0" applyFont="1" applyBorder="1" applyAlignment="1">
      <alignment horizontal="center" vertical="center" wrapText="1"/>
    </xf>
    <xf numFmtId="0" fontId="6" fillId="0" borderId="4" xfId="14" applyBorder="1" applyAlignment="1">
      <alignment horizontal="left" vertical="center"/>
    </xf>
    <xf numFmtId="0" fontId="9" fillId="8" borderId="14" xfId="14" applyFont="1" applyFill="1" applyBorder="1" applyAlignment="1">
      <alignment horizontal="center" vertical="center" wrapText="1"/>
    </xf>
    <xf numFmtId="0" fontId="9" fillId="8" borderId="15" xfId="14" applyFont="1" applyFill="1" applyBorder="1" applyAlignment="1">
      <alignment horizontal="center" vertical="center" wrapText="1"/>
    </xf>
    <xf numFmtId="0" fontId="9" fillId="8" borderId="19" xfId="14" applyFont="1" applyFill="1" applyBorder="1" applyAlignment="1">
      <alignment horizontal="center" vertical="center" wrapText="1"/>
    </xf>
    <xf numFmtId="0" fontId="9" fillId="0" borderId="13" xfId="14" applyFont="1" applyBorder="1" applyAlignment="1">
      <alignment horizontal="right" vertical="center"/>
    </xf>
    <xf numFmtId="0" fontId="44" fillId="0" borderId="4" xfId="14" applyFont="1" applyBorder="1" applyAlignment="1">
      <alignment horizontal="left" vertical="center" wrapText="1"/>
    </xf>
    <xf numFmtId="0" fontId="6" fillId="0" borderId="4" xfId="14" applyBorder="1" applyAlignment="1">
      <alignment horizontal="left" vertical="center" wrapText="1"/>
    </xf>
    <xf numFmtId="0" fontId="9" fillId="0" borderId="4" xfId="14" applyFont="1" applyBorder="1" applyAlignment="1">
      <alignment horizontal="center" wrapText="1"/>
    </xf>
    <xf numFmtId="0" fontId="9" fillId="9" borderId="14" xfId="14" applyFont="1" applyFill="1" applyBorder="1" applyAlignment="1">
      <alignment horizontal="center" vertical="center"/>
    </xf>
    <xf numFmtId="0" fontId="9" fillId="9" borderId="15" xfId="14" applyFont="1" applyFill="1" applyBorder="1" applyAlignment="1">
      <alignment horizontal="center" vertical="center"/>
    </xf>
    <xf numFmtId="0" fontId="9" fillId="9" borderId="19" xfId="14" applyFont="1" applyFill="1" applyBorder="1" applyAlignment="1">
      <alignment horizontal="center" vertical="center"/>
    </xf>
    <xf numFmtId="0" fontId="9" fillId="2" borderId="24" xfId="14" applyFont="1" applyFill="1" applyBorder="1" applyAlignment="1">
      <alignment horizontal="center" vertical="center"/>
    </xf>
    <xf numFmtId="0" fontId="9" fillId="2" borderId="0" xfId="14" applyFont="1" applyFill="1" applyAlignment="1">
      <alignment horizontal="center" vertical="center"/>
    </xf>
    <xf numFmtId="0" fontId="9" fillId="2" borderId="20" xfId="14" applyFont="1" applyFill="1" applyBorder="1" applyAlignment="1">
      <alignment horizontal="center" vertical="center"/>
    </xf>
    <xf numFmtId="0" fontId="6" fillId="2" borderId="24" xfId="14" applyFill="1" applyBorder="1" applyAlignment="1">
      <alignment horizontal="center"/>
    </xf>
    <xf numFmtId="0" fontId="6" fillId="2" borderId="0" xfId="14" applyFill="1" applyAlignment="1">
      <alignment horizontal="center"/>
    </xf>
    <xf numFmtId="0" fontId="37" fillId="0" borderId="0" xfId="0" applyFont="1" applyAlignment="1">
      <alignment horizontal="center" vertical="center" wrapText="1"/>
    </xf>
    <xf numFmtId="0" fontId="38" fillId="0" borderId="0" xfId="0" applyFont="1" applyAlignment="1">
      <alignment horizontal="left" vertical="center" wrapText="1"/>
    </xf>
    <xf numFmtId="0" fontId="38" fillId="0" borderId="0" xfId="0" applyFont="1" applyAlignment="1">
      <alignment horizontal="left" vertical="center"/>
    </xf>
    <xf numFmtId="0" fontId="38" fillId="0" borderId="0" xfId="0" applyFont="1" applyAlignment="1">
      <alignment horizontal="center" vertical="center" wrapText="1"/>
    </xf>
    <xf numFmtId="0" fontId="38" fillId="0" borderId="5"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6" xfId="0" applyFont="1" applyBorder="1" applyAlignment="1">
      <alignment horizontal="center" vertical="center" wrapText="1"/>
    </xf>
    <xf numFmtId="0" fontId="37" fillId="0" borderId="0" xfId="0" applyFont="1" applyAlignment="1">
      <alignment horizontal="center"/>
    </xf>
    <xf numFmtId="0" fontId="48" fillId="0" borderId="0" xfId="0" applyFont="1" applyAlignment="1">
      <alignment horizontal="center" vertical="center" wrapText="1"/>
    </xf>
    <xf numFmtId="0" fontId="47" fillId="0" borderId="29" xfId="0" applyFont="1" applyBorder="1" applyAlignment="1">
      <alignment horizontal="center" vertical="center" wrapText="1"/>
    </xf>
    <xf numFmtId="0" fontId="47" fillId="0" borderId="30" xfId="0" applyFont="1" applyBorder="1" applyAlignment="1">
      <alignment horizontal="center" vertical="center" wrapText="1"/>
    </xf>
    <xf numFmtId="0" fontId="47" fillId="0" borderId="31" xfId="0" applyFont="1" applyBorder="1" applyAlignment="1">
      <alignment horizontal="center" vertical="center" wrapText="1"/>
    </xf>
    <xf numFmtId="0" fontId="47" fillId="0" borderId="29" xfId="0" applyFont="1" applyBorder="1" applyAlignment="1">
      <alignment horizontal="justify" vertical="center" wrapText="1"/>
    </xf>
    <xf numFmtId="0" fontId="47" fillId="0" borderId="30" xfId="0" applyFont="1" applyBorder="1" applyAlignment="1">
      <alignment horizontal="justify" vertical="center" wrapText="1"/>
    </xf>
    <xf numFmtId="0" fontId="47" fillId="0" borderId="31" xfId="0" applyFont="1" applyBorder="1" applyAlignment="1">
      <alignment horizontal="justify" vertical="center" wrapText="1"/>
    </xf>
    <xf numFmtId="0" fontId="46" fillId="0" borderId="0" xfId="0" applyFont="1" applyAlignment="1">
      <alignment horizontal="left" vertical="center"/>
    </xf>
    <xf numFmtId="0" fontId="37" fillId="0" borderId="0" xfId="0" applyFont="1" applyAlignment="1">
      <alignment horizontal="left" vertical="center" wrapText="1"/>
    </xf>
    <xf numFmtId="0" fontId="47" fillId="0" borderId="0" xfId="0" applyFont="1" applyAlignment="1">
      <alignment horizontal="left" vertical="center" wrapText="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26">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31</xdr:row>
      <xdr:rowOff>0</xdr:rowOff>
    </xdr:from>
    <xdr:to>
      <xdr:col>11</xdr:col>
      <xdr:colOff>304800</xdr:colOff>
      <xdr:row>32</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29</xdr:row>
      <xdr:rowOff>0</xdr:rowOff>
    </xdr:from>
    <xdr:to>
      <xdr:col>12</xdr:col>
      <xdr:colOff>304800</xdr:colOff>
      <xdr:row>30</xdr:row>
      <xdr:rowOff>87444</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29</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37</xdr:row>
      <xdr:rowOff>50800</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37</xdr:row>
      <xdr:rowOff>50800</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737152</xdr:colOff>
      <xdr:row>0</xdr:row>
      <xdr:rowOff>0</xdr:rowOff>
    </xdr:from>
    <xdr:to>
      <xdr:col>3</xdr:col>
      <xdr:colOff>279952</xdr:colOff>
      <xdr:row>37</xdr:row>
      <xdr:rowOff>50800</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3D0BD94-74A5-4CC4-84AF-66E2EB0B41D8}"/>
            </a:ext>
          </a:extLst>
        </xdr:cNvPr>
        <xdr:cNvSpPr>
          <a:spLocks noChangeAspect="1" noChangeArrowheads="1"/>
        </xdr:cNvSpPr>
      </xdr:nvSpPr>
      <xdr:spPr bwMode="auto">
        <a:xfrm>
          <a:off x="2261152" y="0"/>
          <a:ext cx="304800" cy="10329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50800</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50800</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98425</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37</xdr:row>
      <xdr:rowOff>41275</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98425</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37</xdr:row>
      <xdr:rowOff>41275</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98425</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37</xdr:row>
      <xdr:rowOff>41275</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126207</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304800</xdr:colOff>
      <xdr:row>56</xdr:row>
      <xdr:rowOff>126207</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D6236FDC-A1BB-449C-8C76-D8D9E2D4D05B}"/>
            </a:ext>
          </a:extLst>
        </xdr:cNvPr>
        <xdr:cNvSpPr>
          <a:spLocks noChangeAspect="1" noChangeArrowheads="1"/>
        </xdr:cNvSpPr>
      </xdr:nvSpPr>
      <xdr:spPr bwMode="auto">
        <a:xfrm>
          <a:off x="2286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126207</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126207</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57</xdr:row>
      <xdr:rowOff>7144</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116682</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57</xdr:row>
      <xdr:rowOff>7144</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116682</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57</xdr:row>
      <xdr:rowOff>7144</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116682</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64</xdr:row>
      <xdr:rowOff>0</xdr:rowOff>
    </xdr:from>
    <xdr:to>
      <xdr:col>2</xdr:col>
      <xdr:colOff>304800</xdr:colOff>
      <xdr:row>65</xdr:row>
      <xdr:rowOff>126185</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64</xdr:row>
      <xdr:rowOff>0</xdr:rowOff>
    </xdr:from>
    <xdr:to>
      <xdr:col>2</xdr:col>
      <xdr:colOff>304800</xdr:colOff>
      <xdr:row>65</xdr:row>
      <xdr:rowOff>126185</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64</xdr:row>
      <xdr:rowOff>0</xdr:rowOff>
    </xdr:from>
    <xdr:to>
      <xdr:col>4</xdr:col>
      <xdr:colOff>304800</xdr:colOff>
      <xdr:row>65</xdr:row>
      <xdr:rowOff>124749</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64</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64</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64</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tatiana_camargo/Library/Containers/com.microsoft.Excel/Data/Documents/about:blank" TargetMode="External"/><Relationship Id="rId1" Type="http://schemas.openxmlformats.org/officeDocument/2006/relationships/externalLinkPath" Target="/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3"/>
  <sheetViews>
    <sheetView tabSelected="1" view="pageBreakPreview" zoomScale="50" zoomScaleNormal="80" zoomScaleSheetLayoutView="50" zoomScalePageLayoutView="50" workbookViewId="0">
      <selection activeCell="E10" sqref="E10:S10"/>
    </sheetView>
  </sheetViews>
  <sheetFormatPr baseColWidth="10" defaultColWidth="11.5" defaultRowHeight="13"/>
  <cols>
    <col min="1" max="1" width="3.5" style="5" customWidth="1"/>
    <col min="2" max="2" width="5.1640625" style="5" customWidth="1"/>
    <col min="3" max="3" width="17.1640625" style="5" customWidth="1"/>
    <col min="4" max="4" width="18.6640625" style="5" customWidth="1"/>
    <col min="5" max="13" width="18.1640625" style="16" customWidth="1"/>
    <col min="14" max="14" width="18.6640625" style="16" customWidth="1"/>
    <col min="15" max="17" width="18.1640625" style="16" customWidth="1"/>
    <col min="18" max="18" width="18.1640625" style="46" customWidth="1"/>
    <col min="19" max="19" width="21.1640625" style="16" customWidth="1"/>
    <col min="20" max="20" width="22.5" style="5" customWidth="1"/>
    <col min="21" max="16384" width="11.5" style="5"/>
  </cols>
  <sheetData>
    <row r="1" spans="1:19" ht="39.75" customHeight="1">
      <c r="A1" s="9"/>
      <c r="B1" s="228" t="s">
        <v>0</v>
      </c>
      <c r="C1" s="229"/>
      <c r="D1" s="229"/>
      <c r="E1" s="229"/>
      <c r="F1" s="229"/>
      <c r="G1" s="229"/>
      <c r="H1" s="229"/>
      <c r="I1" s="229"/>
      <c r="J1" s="229"/>
      <c r="K1" s="229"/>
      <c r="L1" s="229"/>
      <c r="M1" s="229"/>
      <c r="N1" s="229"/>
      <c r="O1" s="229"/>
      <c r="P1" s="229"/>
      <c r="Q1" s="229"/>
      <c r="R1" s="229"/>
      <c r="S1" s="230"/>
    </row>
    <row r="2" spans="1:19" s="11" customFormat="1" ht="12" customHeight="1">
      <c r="A2" s="20"/>
      <c r="B2" s="10"/>
      <c r="C2" s="10"/>
      <c r="D2" s="10"/>
      <c r="E2" s="10"/>
      <c r="F2" s="10"/>
      <c r="G2" s="10"/>
      <c r="H2" s="10"/>
      <c r="I2" s="10"/>
      <c r="J2" s="10"/>
      <c r="K2" s="10"/>
      <c r="L2" s="10"/>
      <c r="M2" s="10"/>
      <c r="N2" s="10"/>
      <c r="O2" s="10"/>
      <c r="P2" s="10"/>
      <c r="Q2" s="10"/>
      <c r="R2" s="41"/>
      <c r="S2" s="10"/>
    </row>
    <row r="3" spans="1:19" s="11" customFormat="1" ht="45" customHeight="1">
      <c r="A3" s="21"/>
      <c r="B3" s="236" t="s">
        <v>1</v>
      </c>
      <c r="C3" s="237"/>
      <c r="D3" s="238"/>
      <c r="E3" s="239" t="s">
        <v>2</v>
      </c>
      <c r="F3" s="239"/>
      <c r="G3" s="239"/>
      <c r="H3" s="239"/>
      <c r="I3" s="239"/>
      <c r="J3" s="239"/>
      <c r="K3" s="239"/>
      <c r="L3" s="239"/>
      <c r="M3" s="239"/>
      <c r="N3" s="239"/>
      <c r="O3" s="239"/>
      <c r="P3" s="239"/>
      <c r="Q3" s="239"/>
      <c r="R3" s="239"/>
      <c r="S3" s="239"/>
    </row>
    <row r="4" spans="1:19" s="3" customFormat="1" ht="12" customHeight="1">
      <c r="A4" s="29"/>
      <c r="B4" s="30"/>
      <c r="C4" s="30"/>
      <c r="D4" s="30"/>
      <c r="E4" s="30"/>
      <c r="F4" s="31"/>
      <c r="G4" s="30"/>
      <c r="H4" s="30"/>
      <c r="I4" s="30"/>
      <c r="J4" s="30"/>
      <c r="K4" s="30"/>
      <c r="L4" s="32"/>
      <c r="M4" s="30"/>
      <c r="N4" s="30"/>
      <c r="O4" s="30"/>
      <c r="P4" s="30"/>
      <c r="Q4" s="30"/>
      <c r="R4" s="42"/>
      <c r="S4" s="30"/>
    </row>
    <row r="5" spans="1:19" s="6" customFormat="1" ht="29.25" customHeight="1">
      <c r="A5" s="7"/>
      <c r="B5" s="188" t="s">
        <v>3</v>
      </c>
      <c r="C5" s="189"/>
      <c r="D5" s="190"/>
      <c r="E5" s="197"/>
      <c r="F5" s="198"/>
      <c r="G5" s="198"/>
      <c r="H5" s="199"/>
      <c r="I5" s="178" t="s">
        <v>4</v>
      </c>
      <c r="J5" s="180"/>
      <c r="K5" s="231"/>
      <c r="L5" s="232"/>
      <c r="M5" s="232"/>
      <c r="N5" s="233"/>
      <c r="O5" s="178" t="s">
        <v>5</v>
      </c>
      <c r="P5" s="179"/>
      <c r="Q5" s="179"/>
      <c r="R5" s="180"/>
      <c r="S5" s="61">
        <v>0</v>
      </c>
    </row>
    <row r="6" spans="1:19" s="6" customFormat="1" ht="25.5" customHeight="1">
      <c r="A6" s="7"/>
      <c r="B6" s="191"/>
      <c r="C6" s="192"/>
      <c r="D6" s="193"/>
      <c r="E6" s="200"/>
      <c r="F6" s="201"/>
      <c r="G6" s="201"/>
      <c r="H6" s="202"/>
      <c r="I6" s="178" t="s">
        <v>6</v>
      </c>
      <c r="J6" s="180"/>
      <c r="K6" s="231"/>
      <c r="L6" s="232"/>
      <c r="M6" s="232"/>
      <c r="N6" s="233"/>
      <c r="O6" s="178" t="s">
        <v>5</v>
      </c>
      <c r="P6" s="179"/>
      <c r="Q6" s="179"/>
      <c r="R6" s="180"/>
      <c r="S6" s="61">
        <v>0</v>
      </c>
    </row>
    <row r="7" spans="1:19" s="1" customFormat="1" ht="27" customHeight="1">
      <c r="A7" s="33"/>
      <c r="B7" s="194"/>
      <c r="C7" s="195"/>
      <c r="D7" s="196"/>
      <c r="E7" s="203"/>
      <c r="F7" s="204"/>
      <c r="G7" s="204"/>
      <c r="H7" s="205"/>
      <c r="I7" s="178" t="s">
        <v>7</v>
      </c>
      <c r="J7" s="180"/>
      <c r="K7" s="231"/>
      <c r="L7" s="232"/>
      <c r="M7" s="232"/>
      <c r="N7" s="233"/>
      <c r="O7" s="178" t="s">
        <v>5</v>
      </c>
      <c r="P7" s="179"/>
      <c r="Q7" s="179"/>
      <c r="R7" s="180"/>
      <c r="S7" s="61">
        <v>0</v>
      </c>
    </row>
    <row r="8" spans="1:19" s="1" customFormat="1" ht="10.5" customHeight="1">
      <c r="A8" s="33"/>
      <c r="B8" s="34"/>
      <c r="C8" s="34"/>
      <c r="D8" s="34"/>
      <c r="E8" s="35"/>
      <c r="F8" s="35"/>
      <c r="G8" s="35"/>
      <c r="H8" s="35"/>
      <c r="I8" s="35"/>
      <c r="J8" s="35"/>
      <c r="K8" s="36"/>
      <c r="L8" s="36"/>
      <c r="M8" s="4"/>
      <c r="N8" s="4"/>
      <c r="O8" s="36"/>
      <c r="P8" s="36"/>
      <c r="Q8" s="36"/>
      <c r="R8" s="43"/>
      <c r="S8" s="36"/>
    </row>
    <row r="9" spans="1:19" s="1" customFormat="1" ht="41.25" customHeight="1">
      <c r="A9" s="33"/>
      <c r="B9" s="187" t="s">
        <v>8</v>
      </c>
      <c r="C9" s="187"/>
      <c r="D9" s="187"/>
      <c r="E9" s="206"/>
      <c r="F9" s="206"/>
      <c r="G9" s="207" t="s">
        <v>247</v>
      </c>
      <c r="H9" s="207"/>
      <c r="I9" s="207"/>
      <c r="J9" s="59">
        <v>1</v>
      </c>
      <c r="K9" s="52">
        <f>((E9/1750905)*J9)</f>
        <v>0</v>
      </c>
      <c r="L9" s="8"/>
      <c r="M9" s="8"/>
      <c r="N9" s="8"/>
      <c r="O9" s="8"/>
      <c r="P9" s="8"/>
      <c r="Q9" s="8"/>
      <c r="R9" s="8"/>
      <c r="S9" s="8"/>
    </row>
    <row r="10" spans="1:19" s="1" customFormat="1" ht="205.5" customHeight="1">
      <c r="A10" s="33"/>
      <c r="B10" s="181" t="s">
        <v>246</v>
      </c>
      <c r="C10" s="182"/>
      <c r="D10" s="183"/>
      <c r="E10" s="184"/>
      <c r="F10" s="185"/>
      <c r="G10" s="185"/>
      <c r="H10" s="185"/>
      <c r="I10" s="185"/>
      <c r="J10" s="185"/>
      <c r="K10" s="185"/>
      <c r="L10" s="185"/>
      <c r="M10" s="185"/>
      <c r="N10" s="185"/>
      <c r="O10" s="185"/>
      <c r="P10" s="185"/>
      <c r="Q10" s="185"/>
      <c r="R10" s="185"/>
      <c r="S10" s="186"/>
    </row>
    <row r="11" spans="1:19" s="1" customFormat="1" ht="188.5" customHeight="1">
      <c r="A11" s="33"/>
      <c r="B11" s="181" t="s">
        <v>9</v>
      </c>
      <c r="C11" s="182"/>
      <c r="D11" s="183"/>
      <c r="E11" s="184"/>
      <c r="F11" s="185"/>
      <c r="G11" s="185"/>
      <c r="H11" s="185"/>
      <c r="I11" s="185"/>
      <c r="J11" s="185"/>
      <c r="K11" s="185"/>
      <c r="L11" s="185"/>
      <c r="M11" s="185"/>
      <c r="N11" s="185"/>
      <c r="O11" s="185"/>
      <c r="P11" s="185"/>
      <c r="Q11" s="185"/>
      <c r="R11" s="185"/>
      <c r="S11" s="186"/>
    </row>
    <row r="12" spans="1:19" s="1" customFormat="1" ht="36" customHeight="1">
      <c r="A12" s="33"/>
      <c r="B12" s="181" t="s">
        <v>10</v>
      </c>
      <c r="C12" s="234"/>
      <c r="D12" s="235"/>
      <c r="E12" s="48"/>
      <c r="F12" s="48"/>
      <c r="G12" s="48"/>
      <c r="H12" s="48"/>
      <c r="I12" s="48"/>
      <c r="J12" s="48"/>
      <c r="K12" s="48"/>
      <c r="L12" s="48"/>
      <c r="M12" s="48"/>
      <c r="N12" s="48"/>
      <c r="O12" s="48"/>
      <c r="P12" s="48"/>
      <c r="Q12" s="48"/>
      <c r="R12" s="48"/>
      <c r="S12" s="60"/>
    </row>
    <row r="13" spans="1:19" s="12" customFormat="1" ht="10.5" customHeight="1">
      <c r="A13" s="27"/>
      <c r="B13" s="17"/>
      <c r="C13" s="17"/>
      <c r="D13" s="17"/>
      <c r="E13" s="17"/>
      <c r="F13" s="17"/>
      <c r="G13" s="18"/>
      <c r="H13" s="18"/>
      <c r="I13" s="18"/>
      <c r="J13" s="18"/>
      <c r="K13" s="19"/>
      <c r="L13" s="19"/>
      <c r="M13" s="19"/>
      <c r="N13" s="19"/>
      <c r="O13" s="19"/>
      <c r="P13" s="19"/>
      <c r="Q13" s="19"/>
      <c r="R13" s="44"/>
      <c r="S13" s="19"/>
    </row>
    <row r="14" spans="1:19" s="12" customFormat="1" ht="24" customHeight="1">
      <c r="A14" s="27"/>
      <c r="B14" s="209" t="s">
        <v>11</v>
      </c>
      <c r="C14" s="210"/>
      <c r="D14" s="210"/>
      <c r="E14" s="210"/>
      <c r="F14" s="210"/>
      <c r="G14" s="210"/>
      <c r="H14" s="210"/>
      <c r="I14" s="210"/>
      <c r="J14" s="210"/>
      <c r="K14" s="210"/>
      <c r="L14" s="210"/>
      <c r="M14" s="210"/>
      <c r="N14" s="210"/>
      <c r="O14" s="210"/>
      <c r="P14" s="210"/>
      <c r="Q14" s="210"/>
      <c r="R14" s="210"/>
      <c r="S14" s="211"/>
    </row>
    <row r="15" spans="1:19" s="2" customFormat="1" ht="109.25" customHeight="1">
      <c r="A15" s="28"/>
      <c r="B15" s="62" t="s">
        <v>12</v>
      </c>
      <c r="C15" s="62" t="s">
        <v>13</v>
      </c>
      <c r="D15" s="62" t="s">
        <v>14</v>
      </c>
      <c r="E15" s="62" t="s">
        <v>15</v>
      </c>
      <c r="F15" s="212" t="s">
        <v>16</v>
      </c>
      <c r="G15" s="213"/>
      <c r="H15" s="213"/>
      <c r="I15" s="213"/>
      <c r="J15" s="213"/>
      <c r="K15" s="214"/>
      <c r="L15" s="215" t="s">
        <v>17</v>
      </c>
      <c r="M15" s="216"/>
      <c r="N15" s="62" t="s">
        <v>18</v>
      </c>
      <c r="O15" s="215" t="s">
        <v>19</v>
      </c>
      <c r="P15" s="216"/>
      <c r="Q15" s="63" t="s">
        <v>20</v>
      </c>
      <c r="R15" s="64" t="s">
        <v>21</v>
      </c>
      <c r="S15" s="62" t="s">
        <v>22</v>
      </c>
    </row>
    <row r="16" spans="1:19" s="9" customFormat="1" ht="10.5" customHeight="1">
      <c r="B16" s="55"/>
      <c r="C16" s="56"/>
      <c r="D16" s="56"/>
      <c r="E16" s="57"/>
      <c r="F16" s="217"/>
      <c r="G16" s="217"/>
      <c r="H16" s="217"/>
      <c r="I16" s="57"/>
      <c r="J16" s="57"/>
      <c r="K16" s="57"/>
      <c r="N16" s="57"/>
      <c r="O16" s="57"/>
      <c r="P16" s="57"/>
      <c r="Q16" s="57"/>
      <c r="R16" s="58"/>
      <c r="S16" s="57"/>
    </row>
    <row r="17" spans="1:19" ht="132" customHeight="1">
      <c r="A17" s="9"/>
      <c r="B17" s="49">
        <v>1</v>
      </c>
      <c r="C17" s="37"/>
      <c r="D17" s="37"/>
      <c r="E17" s="38"/>
      <c r="F17" s="171"/>
      <c r="G17" s="172"/>
      <c r="H17" s="172"/>
      <c r="I17" s="172"/>
      <c r="J17" s="172"/>
      <c r="K17" s="173"/>
      <c r="L17" s="174"/>
      <c r="M17" s="175"/>
      <c r="N17" s="51"/>
      <c r="O17" s="176" t="s">
        <v>23</v>
      </c>
      <c r="P17" s="177"/>
      <c r="Q17" s="39"/>
      <c r="R17" s="54"/>
      <c r="S17" s="40">
        <f>Q17*R17</f>
        <v>0</v>
      </c>
    </row>
    <row r="18" spans="1:19" ht="141.75" customHeight="1">
      <c r="A18" s="9"/>
      <c r="B18" s="49">
        <v>2</v>
      </c>
      <c r="C18" s="37"/>
      <c r="D18" s="37"/>
      <c r="E18" s="38"/>
      <c r="F18" s="171"/>
      <c r="G18" s="172"/>
      <c r="H18" s="172"/>
      <c r="I18" s="172"/>
      <c r="J18" s="172"/>
      <c r="K18" s="173"/>
      <c r="L18" s="174"/>
      <c r="M18" s="175"/>
      <c r="N18" s="51"/>
      <c r="O18" s="176" t="s">
        <v>23</v>
      </c>
      <c r="P18" s="177"/>
      <c r="Q18" s="39"/>
      <c r="R18" s="54"/>
      <c r="S18" s="40">
        <f>Q18*R18</f>
        <v>0</v>
      </c>
    </row>
    <row r="19" spans="1:19" ht="141.75" customHeight="1">
      <c r="A19" s="9"/>
      <c r="B19" s="49">
        <v>3</v>
      </c>
      <c r="C19" s="37"/>
      <c r="D19" s="37"/>
      <c r="E19" s="38"/>
      <c r="F19" s="171"/>
      <c r="G19" s="172"/>
      <c r="H19" s="172"/>
      <c r="I19" s="172"/>
      <c r="J19" s="172"/>
      <c r="K19" s="173"/>
      <c r="L19" s="174"/>
      <c r="M19" s="175"/>
      <c r="N19" s="51"/>
      <c r="O19" s="176" t="s">
        <v>23</v>
      </c>
      <c r="P19" s="177"/>
      <c r="Q19" s="39"/>
      <c r="R19" s="54"/>
      <c r="S19" s="40">
        <f>Q19*R19</f>
        <v>0</v>
      </c>
    </row>
    <row r="20" spans="1:19" ht="137.25" customHeight="1">
      <c r="A20" s="9"/>
      <c r="B20" s="49">
        <v>4</v>
      </c>
      <c r="C20" s="37"/>
      <c r="D20" s="37"/>
      <c r="E20" s="38"/>
      <c r="F20" s="171"/>
      <c r="G20" s="172"/>
      <c r="H20" s="172"/>
      <c r="I20" s="172"/>
      <c r="J20" s="172"/>
      <c r="K20" s="173"/>
      <c r="L20" s="174"/>
      <c r="M20" s="175"/>
      <c r="N20" s="51"/>
      <c r="O20" s="176" t="s">
        <v>23</v>
      </c>
      <c r="P20" s="177"/>
      <c r="Q20" s="39"/>
      <c r="R20" s="54"/>
      <c r="S20" s="40">
        <f>Q20*R20</f>
        <v>0</v>
      </c>
    </row>
    <row r="21" spans="1:19" ht="10.5" customHeight="1">
      <c r="A21" s="9"/>
      <c r="B21" s="22"/>
      <c r="C21" s="13"/>
      <c r="D21" s="13"/>
      <c r="E21" s="14"/>
      <c r="F21" s="15"/>
      <c r="G21" s="15"/>
      <c r="H21" s="15"/>
      <c r="I21" s="15"/>
      <c r="J21" s="15"/>
      <c r="K21" s="23"/>
      <c r="L21" s="24"/>
      <c r="M21" s="25"/>
      <c r="N21" s="25"/>
      <c r="O21" s="26"/>
      <c r="P21" s="26"/>
      <c r="Q21" s="26"/>
      <c r="R21" s="45"/>
      <c r="S21" s="25"/>
    </row>
    <row r="22" spans="1:19" ht="18" customHeight="1">
      <c r="A22" s="9"/>
      <c r="B22" s="225" t="s">
        <v>24</v>
      </c>
      <c r="C22" s="226"/>
      <c r="D22" s="226"/>
      <c r="E22" s="226"/>
      <c r="F22" s="226"/>
      <c r="G22" s="226"/>
      <c r="H22" s="226"/>
      <c r="I22" s="226"/>
      <c r="J22" s="226"/>
      <c r="K22" s="226"/>
      <c r="L22" s="226"/>
      <c r="M22" s="226"/>
      <c r="N22" s="226"/>
      <c r="O22" s="226"/>
      <c r="P22" s="226"/>
      <c r="Q22" s="226"/>
      <c r="R22" s="227"/>
      <c r="S22" s="50">
        <f>SUM(S17:S20)</f>
        <v>0</v>
      </c>
    </row>
    <row r="23" spans="1:19" ht="10.5" customHeight="1">
      <c r="A23" s="9"/>
      <c r="B23" s="22"/>
      <c r="C23" s="13"/>
      <c r="D23" s="13"/>
      <c r="E23" s="14"/>
      <c r="F23" s="15"/>
      <c r="G23" s="15"/>
      <c r="H23" s="15"/>
      <c r="I23" s="15"/>
      <c r="J23" s="15"/>
      <c r="K23" s="23"/>
      <c r="L23" s="24"/>
      <c r="M23" s="25"/>
      <c r="N23" s="25"/>
      <c r="O23" s="26"/>
      <c r="P23" s="26"/>
      <c r="Q23" s="26"/>
      <c r="R23" s="45"/>
      <c r="S23" s="25"/>
    </row>
    <row r="24" spans="1:19" ht="10.5" customHeight="1" thickBot="1">
      <c r="A24" s="9"/>
      <c r="B24" s="22"/>
      <c r="C24" s="13"/>
      <c r="D24" s="13"/>
      <c r="E24" s="14"/>
      <c r="F24" s="15"/>
      <c r="G24" s="15"/>
      <c r="H24" s="15"/>
      <c r="I24" s="15"/>
      <c r="J24" s="15"/>
      <c r="K24" s="23"/>
      <c r="L24" s="24"/>
      <c r="M24" s="25"/>
      <c r="N24" s="25"/>
      <c r="O24" s="26"/>
      <c r="P24" s="26"/>
      <c r="Q24" s="26"/>
      <c r="R24" s="45"/>
      <c r="S24" s="25"/>
    </row>
    <row r="25" spans="1:19" ht="93.75" customHeight="1" thickBot="1">
      <c r="A25" s="9"/>
      <c r="B25" s="218" t="s">
        <v>25</v>
      </c>
      <c r="C25" s="219"/>
      <c r="D25" s="219"/>
      <c r="E25" s="219"/>
      <c r="F25" s="219"/>
      <c r="G25" s="219"/>
      <c r="H25" s="219"/>
      <c r="I25" s="219"/>
      <c r="J25" s="219"/>
      <c r="K25" s="219"/>
      <c r="L25" s="219"/>
      <c r="M25" s="219"/>
      <c r="N25" s="219"/>
      <c r="O25" s="219"/>
      <c r="P25" s="219"/>
      <c r="Q25" s="219"/>
      <c r="R25" s="219"/>
      <c r="S25" s="219"/>
    </row>
    <row r="26" spans="1:19" ht="10.5" customHeight="1" thickBot="1">
      <c r="A26" s="9"/>
      <c r="B26" s="22"/>
      <c r="C26" s="13"/>
      <c r="D26" s="13"/>
      <c r="E26" s="14"/>
      <c r="F26" s="15"/>
      <c r="G26" s="15"/>
      <c r="H26" s="15"/>
      <c r="I26" s="15"/>
      <c r="J26" s="15"/>
      <c r="K26" s="23"/>
      <c r="L26" s="24"/>
      <c r="M26" s="25"/>
      <c r="N26" s="25"/>
      <c r="O26" s="26"/>
      <c r="P26" s="26"/>
      <c r="Q26" s="26"/>
      <c r="R26" s="45"/>
      <c r="S26" s="25"/>
    </row>
    <row r="27" spans="1:19" ht="17" hidden="1" thickBot="1">
      <c r="B27" s="22"/>
      <c r="C27" s="13"/>
      <c r="D27" s="13"/>
      <c r="E27" s="14"/>
      <c r="F27" s="15"/>
      <c r="G27" s="15"/>
      <c r="H27" s="15"/>
      <c r="I27" s="15"/>
      <c r="J27" s="15"/>
      <c r="K27" s="23"/>
      <c r="L27" s="24"/>
      <c r="M27" s="25"/>
      <c r="N27" s="25"/>
      <c r="O27" s="26"/>
      <c r="P27" s="26"/>
      <c r="Q27" s="26"/>
      <c r="R27" s="45"/>
      <c r="S27" s="25"/>
    </row>
    <row r="28" spans="1:19" ht="36" customHeight="1" thickBot="1">
      <c r="A28" s="9"/>
      <c r="B28" s="221" t="s">
        <v>26</v>
      </c>
      <c r="C28" s="222"/>
      <c r="D28" s="222"/>
      <c r="E28" s="222"/>
      <c r="F28" s="222"/>
      <c r="G28" s="222"/>
      <c r="H28" s="223"/>
      <c r="I28" s="223"/>
      <c r="J28" s="223"/>
      <c r="K28" s="223"/>
      <c r="L28" s="223"/>
      <c r="M28" s="223"/>
      <c r="N28" s="223"/>
      <c r="O28" s="224"/>
      <c r="P28" s="53"/>
      <c r="Q28" s="53"/>
      <c r="R28" s="53"/>
      <c r="S28" s="53"/>
    </row>
    <row r="29" spans="1:19" ht="36" customHeight="1">
      <c r="A29" s="9"/>
      <c r="B29" s="220"/>
      <c r="C29" s="220"/>
      <c r="D29" s="220"/>
      <c r="E29" s="220"/>
      <c r="F29" s="220"/>
      <c r="G29" s="220"/>
      <c r="H29" s="220"/>
      <c r="I29" s="220"/>
      <c r="J29" s="220"/>
      <c r="K29" s="220"/>
      <c r="L29" s="220"/>
      <c r="M29" s="220"/>
      <c r="N29" s="220"/>
      <c r="O29" s="220"/>
      <c r="P29" s="220"/>
      <c r="Q29" s="220"/>
      <c r="R29" s="220"/>
      <c r="S29" s="220"/>
    </row>
    <row r="30" spans="1:19" ht="16">
      <c r="B30" s="22"/>
      <c r="C30" s="13"/>
      <c r="D30" s="13"/>
      <c r="E30" s="14"/>
      <c r="F30" s="15"/>
      <c r="G30" s="15"/>
      <c r="H30" s="15"/>
      <c r="I30" s="15"/>
      <c r="J30" s="15"/>
      <c r="K30" s="47"/>
      <c r="L30" s="47"/>
      <c r="M30" s="47"/>
      <c r="N30" s="25"/>
      <c r="O30" s="26"/>
      <c r="P30" s="26"/>
      <c r="Q30" s="26"/>
      <c r="R30" s="45"/>
      <c r="S30" s="25"/>
    </row>
    <row r="31" spans="1:19" ht="16">
      <c r="B31" s="22"/>
      <c r="C31" s="13"/>
      <c r="D31" s="13"/>
      <c r="E31" s="14"/>
      <c r="F31" s="15"/>
      <c r="G31" s="15"/>
      <c r="H31" s="15"/>
      <c r="I31" s="15"/>
      <c r="J31" s="15"/>
      <c r="K31" s="47"/>
      <c r="L31" s="47"/>
      <c r="M31" s="47"/>
      <c r="N31" s="25"/>
      <c r="O31" s="26"/>
      <c r="P31" s="26"/>
      <c r="Q31" s="26"/>
      <c r="R31" s="45"/>
      <c r="S31" s="25"/>
    </row>
    <row r="32" spans="1:19" ht="16">
      <c r="B32" s="30"/>
      <c r="C32" s="30"/>
      <c r="D32" s="30"/>
      <c r="E32" s="30"/>
      <c r="F32" s="31"/>
      <c r="G32" s="30"/>
      <c r="H32" s="30"/>
      <c r="I32" s="30"/>
      <c r="J32" s="30"/>
      <c r="K32" s="208"/>
      <c r="L32" s="208"/>
      <c r="M32" s="208"/>
      <c r="N32" s="30"/>
      <c r="O32" s="30"/>
      <c r="P32" s="30"/>
      <c r="Q32" s="30"/>
      <c r="R32" s="42"/>
      <c r="S32" s="30"/>
    </row>
    <row r="33" spans="11:13" ht="14">
      <c r="K33" s="208"/>
      <c r="L33" s="208"/>
      <c r="M33" s="208"/>
    </row>
  </sheetData>
  <sheetProtection selectLockedCells="1"/>
  <mergeCells count="46">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 ref="O20:P20"/>
    <mergeCell ref="K32:M32"/>
    <mergeCell ref="K33:M33"/>
    <mergeCell ref="B14:S14"/>
    <mergeCell ref="F15:K15"/>
    <mergeCell ref="L15:M15"/>
    <mergeCell ref="F16:H16"/>
    <mergeCell ref="F17:K17"/>
    <mergeCell ref="L17:M17"/>
    <mergeCell ref="F20:K20"/>
    <mergeCell ref="L20:M20"/>
    <mergeCell ref="B25:S25"/>
    <mergeCell ref="B29:S29"/>
    <mergeCell ref="B28:G28"/>
    <mergeCell ref="H28:O28"/>
    <mergeCell ref="B22:R22"/>
    <mergeCell ref="I5:J5"/>
    <mergeCell ref="I6:J6"/>
    <mergeCell ref="I7:J7"/>
    <mergeCell ref="B9:D9"/>
    <mergeCell ref="B5:D7"/>
    <mergeCell ref="E5:H7"/>
    <mergeCell ref="E9:F9"/>
    <mergeCell ref="G9:I9"/>
    <mergeCell ref="F19:K19"/>
    <mergeCell ref="L19:M19"/>
    <mergeCell ref="O19:P19"/>
    <mergeCell ref="O7:R7"/>
    <mergeCell ref="B11:D11"/>
    <mergeCell ref="E11:S11"/>
  </mergeCells>
  <phoneticPr fontId="26" type="noConversion"/>
  <conditionalFormatting sqref="C15:F16 N15:O15">
    <cfRule type="cellIs" dxfId="25" priority="1435" operator="equal">
      <formula>#REF!</formula>
    </cfRule>
  </conditionalFormatting>
  <conditionalFormatting sqref="C17:F20">
    <cfRule type="cellIs" dxfId="24" priority="13" operator="equal">
      <formula>#REF!</formula>
    </cfRule>
    <cfRule type="cellIs" dxfId="23" priority="14" operator="equal">
      <formula>#REF!</formula>
    </cfRule>
  </conditionalFormatting>
  <conditionalFormatting sqref="C13:L13">
    <cfRule type="cellIs" dxfId="22" priority="1392" operator="equal">
      <formula>#REF!</formula>
    </cfRule>
    <cfRule type="cellIs" dxfId="21" priority="1391" operator="equal">
      <formula>#REF!</formula>
    </cfRule>
  </conditionalFormatting>
  <conditionalFormatting sqref="C23:L24">
    <cfRule type="cellIs" dxfId="20" priority="27" operator="equal">
      <formula>#REF!</formula>
    </cfRule>
    <cfRule type="cellIs" dxfId="19" priority="28" operator="equal">
      <formula>#REF!</formula>
    </cfRule>
  </conditionalFormatting>
  <conditionalFormatting sqref="C26:L27">
    <cfRule type="cellIs" dxfId="18" priority="59" operator="equal">
      <formula>#REF!</formula>
    </cfRule>
    <cfRule type="cellIs" dxfId="17" priority="60" operator="equal">
      <formula>#REF!</formula>
    </cfRule>
  </conditionalFormatting>
  <conditionalFormatting sqref="C30:M31">
    <cfRule type="cellIs" dxfId="16" priority="772" operator="equal">
      <formula>#REF!</formula>
    </cfRule>
    <cfRule type="cellIs" dxfId="15" priority="771" operator="equal">
      <formula>#REF!</formula>
    </cfRule>
  </conditionalFormatting>
  <conditionalFormatting sqref="F15">
    <cfRule type="cellIs" dxfId="14" priority="1434" operator="equal">
      <formula>#REF!</formula>
    </cfRule>
    <cfRule type="cellIs" dxfId="13" priority="1433" operator="equal">
      <formula>#REF!</formula>
    </cfRule>
  </conditionalFormatting>
  <conditionalFormatting sqref="I16:K16 N16:Q16 C21:L21">
    <cfRule type="cellIs" dxfId="12" priority="1438" operator="equal">
      <formula>#REF!</formula>
    </cfRule>
    <cfRule type="cellIs" dxfId="11" priority="1437" operator="equal">
      <formula>#REF!</formula>
    </cfRule>
  </conditionalFormatting>
  <conditionalFormatting sqref="L15">
    <cfRule type="cellIs" dxfId="10" priority="1417" operator="equal">
      <formula>#REF!</formula>
    </cfRule>
    <cfRule type="cellIs" dxfId="9" priority="1418" operator="equal">
      <formula>#REF!</formula>
    </cfRule>
  </conditionalFormatting>
  <conditionalFormatting sqref="N17:N20">
    <cfRule type="containsText" dxfId="8" priority="12" operator="containsText" text="CUMPLE">
      <formula>NOT(ISERROR(SEARCH("CUMPLE",N17)))</formula>
    </cfRule>
    <cfRule type="containsText" dxfId="7" priority="11" operator="containsText" text="NO CUMPLE">
      <formula>NOT(ISERROR(SEARCH("NO CUMPLE",N17)))</formula>
    </cfRule>
  </conditionalFormatting>
  <conditionalFormatting sqref="N15:O15 C15:F16">
    <cfRule type="cellIs" dxfId="6" priority="1436" operator="equal">
      <formula>#REF!</formula>
    </cfRule>
  </conditionalFormatting>
  <conditionalFormatting sqref="O17:O20">
    <cfRule type="cellIs" dxfId="5" priority="10" operator="equal">
      <formula>#REF!</formula>
    </cfRule>
    <cfRule type="cellIs" dxfId="4" priority="9" operator="equal">
      <formula>#REF!</formula>
    </cfRule>
  </conditionalFormatting>
  <conditionalFormatting sqref="Q17:Q20">
    <cfRule type="cellIs" dxfId="3" priority="16" operator="equal">
      <formula>#REF!</formula>
    </cfRule>
    <cfRule type="cellIs" dxfId="2" priority="15" operator="equal">
      <formula>#REF!</formula>
    </cfRule>
  </conditionalFormatting>
  <conditionalFormatting sqref="Q15:S15">
    <cfRule type="cellIs" dxfId="1" priority="1427" operator="equal">
      <formula>#REF!</formula>
    </cfRule>
    <cfRule type="cellIs" dxfId="0" priority="1428" operator="equal">
      <formula>#REF!</formula>
    </cfRule>
  </conditionalFormatting>
  <dataValidations disablePrompts="1" count="1">
    <dataValidation type="list" allowBlank="1" showInputMessage="1" showErrorMessage="1" sqref="E13:L13"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31" orientation="landscape" r:id="rId1"/>
  <headerFooter alignWithMargins="0">
    <oddHeader>&amp;L&amp;G&amp;R&amp;G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view="pageBreakPreview" zoomScale="115" zoomScaleNormal="100" zoomScaleSheetLayoutView="115" workbookViewId="0">
      <selection activeCell="A14" sqref="A14"/>
    </sheetView>
  </sheetViews>
  <sheetFormatPr baseColWidth="10" defaultColWidth="11.5" defaultRowHeight="14"/>
  <cols>
    <col min="1" max="7" width="11.5" style="66"/>
    <col min="8" max="10" width="11.5" style="65"/>
    <col min="11" max="16384" width="11.5" style="66"/>
  </cols>
  <sheetData>
    <row r="1" spans="1:10" ht="16">
      <c r="A1" s="167" t="s">
        <v>27</v>
      </c>
      <c r="B1" s="167"/>
      <c r="C1" s="167"/>
      <c r="D1" s="167"/>
      <c r="E1" s="167"/>
      <c r="F1" s="167"/>
      <c r="G1" s="167"/>
      <c r="H1" s="167"/>
      <c r="I1" s="167"/>
      <c r="J1"/>
    </row>
    <row r="2" spans="1:10">
      <c r="A2"/>
      <c r="B2"/>
      <c r="C2"/>
      <c r="D2"/>
      <c r="E2"/>
      <c r="F2"/>
      <c r="G2"/>
      <c r="H2"/>
      <c r="I2"/>
      <c r="J2"/>
    </row>
    <row r="3" spans="1:10" ht="17">
      <c r="A3" s="67" t="s">
        <v>28</v>
      </c>
      <c r="B3"/>
      <c r="C3"/>
      <c r="D3"/>
      <c r="E3"/>
      <c r="F3"/>
      <c r="G3"/>
      <c r="H3"/>
      <c r="I3"/>
      <c r="J3"/>
    </row>
    <row r="4" spans="1:10" ht="16">
      <c r="A4" s="168" t="s">
        <v>29</v>
      </c>
      <c r="B4" s="168"/>
      <c r="C4" s="168"/>
      <c r="D4" s="168"/>
      <c r="E4" s="168"/>
      <c r="F4" s="168"/>
      <c r="G4" s="168"/>
      <c r="H4" s="168"/>
      <c r="I4" s="168"/>
      <c r="J4" s="168"/>
    </row>
    <row r="5" spans="1:10" ht="17">
      <c r="A5" s="67" t="s">
        <v>30</v>
      </c>
      <c r="B5"/>
      <c r="C5"/>
      <c r="D5"/>
      <c r="E5"/>
      <c r="F5"/>
      <c r="G5"/>
      <c r="H5"/>
      <c r="I5"/>
      <c r="J5"/>
    </row>
    <row r="6" spans="1:10" ht="16">
      <c r="A6" s="69"/>
      <c r="B6"/>
      <c r="C6"/>
      <c r="D6"/>
      <c r="E6"/>
      <c r="F6"/>
      <c r="G6"/>
      <c r="H6"/>
      <c r="I6"/>
      <c r="J6"/>
    </row>
    <row r="7" spans="1:10" ht="59.25" customHeight="1">
      <c r="A7" s="71" t="s">
        <v>31</v>
      </c>
      <c r="B7" s="169" t="s">
        <v>2</v>
      </c>
      <c r="C7" s="169"/>
      <c r="D7" s="169"/>
      <c r="E7" s="169"/>
      <c r="F7" s="169"/>
      <c r="G7" s="169"/>
      <c r="H7" s="169"/>
      <c r="I7" s="169"/>
      <c r="J7" s="169"/>
    </row>
    <row r="8" spans="1:10" ht="16">
      <c r="A8" s="69"/>
      <c r="B8"/>
      <c r="C8"/>
      <c r="D8"/>
      <c r="E8"/>
      <c r="F8"/>
      <c r="G8"/>
      <c r="H8"/>
      <c r="I8"/>
      <c r="J8"/>
    </row>
    <row r="9" spans="1:10" ht="16">
      <c r="A9" s="156" t="s">
        <v>32</v>
      </c>
      <c r="B9" s="156"/>
      <c r="C9" s="156"/>
      <c r="D9" s="156"/>
      <c r="E9" s="156"/>
      <c r="F9" s="156"/>
      <c r="G9" s="156"/>
      <c r="H9" s="156"/>
      <c r="I9" s="156"/>
      <c r="J9" s="156"/>
    </row>
    <row r="10" spans="1:10" ht="16">
      <c r="A10" s="69"/>
      <c r="B10"/>
      <c r="C10"/>
      <c r="D10"/>
      <c r="E10"/>
      <c r="F10"/>
      <c r="G10"/>
      <c r="H10"/>
      <c r="I10"/>
      <c r="J10"/>
    </row>
    <row r="11" spans="1:10" ht="111" customHeight="1">
      <c r="A11" s="240" t="s">
        <v>33</v>
      </c>
      <c r="B11" s="240"/>
      <c r="C11" s="240"/>
      <c r="D11" s="240"/>
      <c r="E11" s="240"/>
      <c r="F11" s="240"/>
      <c r="G11" s="240"/>
      <c r="H11" s="240"/>
      <c r="I11" s="240"/>
      <c r="J11" s="240"/>
    </row>
    <row r="12" spans="1:10" ht="16">
      <c r="A12" s="69"/>
      <c r="B12"/>
      <c r="C12"/>
      <c r="D12"/>
      <c r="E12"/>
      <c r="F12"/>
      <c r="G12"/>
      <c r="H12"/>
      <c r="I12"/>
      <c r="J12"/>
    </row>
    <row r="13" spans="1:10" ht="16">
      <c r="A13" s="156" t="s">
        <v>245</v>
      </c>
      <c r="B13" s="156"/>
      <c r="C13" s="156"/>
      <c r="D13" s="156"/>
      <c r="E13" s="156"/>
      <c r="F13" s="156"/>
      <c r="G13" s="156"/>
      <c r="H13" s="156"/>
      <c r="I13" s="156"/>
      <c r="J13" s="156"/>
    </row>
    <row r="14" spans="1:10" ht="16">
      <c r="A14" s="69"/>
      <c r="B14"/>
      <c r="C14"/>
      <c r="D14"/>
      <c r="E14"/>
      <c r="F14"/>
      <c r="G14"/>
      <c r="H14"/>
      <c r="I14"/>
      <c r="J14"/>
    </row>
    <row r="15" spans="1:10" ht="15">
      <c r="A15" s="70"/>
      <c r="B15"/>
      <c r="C15"/>
      <c r="D15"/>
      <c r="E15"/>
      <c r="F15"/>
      <c r="G15"/>
      <c r="H15"/>
      <c r="I15"/>
      <c r="J15"/>
    </row>
    <row r="16" spans="1:10" ht="33" customHeight="1">
      <c r="A16" s="162" t="s">
        <v>34</v>
      </c>
      <c r="B16" s="163"/>
      <c r="C16" s="164"/>
      <c r="D16" s="162"/>
      <c r="E16" s="163"/>
      <c r="F16" s="163"/>
      <c r="G16" s="163"/>
      <c r="H16" s="163"/>
      <c r="I16" s="163"/>
      <c r="J16" s="164"/>
    </row>
    <row r="17" spans="1:10" ht="33" customHeight="1">
      <c r="A17" s="162" t="s">
        <v>35</v>
      </c>
      <c r="B17" s="163"/>
      <c r="C17" s="164"/>
      <c r="D17" s="162"/>
      <c r="E17" s="163"/>
      <c r="F17" s="163"/>
      <c r="G17" s="163"/>
      <c r="H17" s="163"/>
      <c r="I17" s="163"/>
      <c r="J17" s="164"/>
    </row>
    <row r="18" spans="1:10" ht="33" customHeight="1">
      <c r="A18" s="162" t="s">
        <v>36</v>
      </c>
      <c r="B18" s="163"/>
      <c r="C18" s="164"/>
      <c r="D18" s="162"/>
      <c r="E18" s="163"/>
      <c r="F18" s="163"/>
      <c r="G18" s="163"/>
      <c r="H18" s="163"/>
      <c r="I18" s="163"/>
      <c r="J18" s="164"/>
    </row>
    <row r="19" spans="1:10" ht="33" customHeight="1">
      <c r="A19" s="162" t="s">
        <v>37</v>
      </c>
      <c r="B19" s="163"/>
      <c r="C19" s="164"/>
      <c r="D19" s="162"/>
      <c r="E19" s="163"/>
      <c r="F19" s="163"/>
      <c r="G19" s="163"/>
      <c r="H19" s="163"/>
      <c r="I19" s="163"/>
      <c r="J19" s="164"/>
    </row>
    <row r="20" spans="1:10" ht="33" customHeight="1">
      <c r="A20" s="162" t="s">
        <v>38</v>
      </c>
      <c r="B20" s="163"/>
      <c r="C20" s="164"/>
      <c r="D20" s="162"/>
      <c r="E20" s="163"/>
      <c r="F20" s="163"/>
      <c r="G20" s="163"/>
      <c r="H20" s="163"/>
      <c r="I20" s="163"/>
      <c r="J20" s="164"/>
    </row>
    <row r="21" spans="1:10" ht="33" customHeight="1">
      <c r="A21" s="162" t="s">
        <v>39</v>
      </c>
      <c r="B21" s="163"/>
      <c r="C21" s="164"/>
      <c r="D21" s="162"/>
      <c r="E21" s="163"/>
      <c r="F21" s="163"/>
      <c r="G21" s="163"/>
      <c r="H21" s="163"/>
      <c r="I21" s="163"/>
      <c r="J21" s="164"/>
    </row>
    <row r="22" spans="1:10" ht="33" customHeight="1">
      <c r="A22" s="162" t="s">
        <v>40</v>
      </c>
      <c r="B22" s="163"/>
      <c r="C22" s="164"/>
      <c r="D22" s="162"/>
      <c r="E22" s="163"/>
      <c r="F22" s="163"/>
      <c r="G22" s="163"/>
      <c r="H22" s="163"/>
      <c r="I22" s="163"/>
      <c r="J22" s="164"/>
    </row>
  </sheetData>
  <mergeCells count="20">
    <mergeCell ref="A13:J13"/>
    <mergeCell ref="A16:C16"/>
    <mergeCell ref="D16:J16"/>
    <mergeCell ref="A17:C17"/>
    <mergeCell ref="D17:J17"/>
    <mergeCell ref="A1:I1"/>
    <mergeCell ref="A4:J4"/>
    <mergeCell ref="B7:J7"/>
    <mergeCell ref="A9:J9"/>
    <mergeCell ref="A11:J11"/>
    <mergeCell ref="A21:C21"/>
    <mergeCell ref="D22:J22"/>
    <mergeCell ref="D18:J18"/>
    <mergeCell ref="A19:C19"/>
    <mergeCell ref="D19:J19"/>
    <mergeCell ref="A20:C20"/>
    <mergeCell ref="D20:J20"/>
    <mergeCell ref="A18:C18"/>
    <mergeCell ref="D21:J21"/>
    <mergeCell ref="A22:C22"/>
  </mergeCells>
  <printOptions horizontalCentered="1"/>
  <pageMargins left="0.23622047244094491" right="0.23622047244094491" top="1.1811023622047245" bottom="0.74803149606299213" header="0.31496062992125984" footer="0.31496062992125984"/>
  <pageSetup scale="80" orientation="portrait" r:id="rId1"/>
  <headerFooter>
    <oddHeader>&amp;L&amp;G&amp;R&amp;G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25"/>
  <sheetViews>
    <sheetView view="pageBreakPreview" zoomScale="115" zoomScaleNormal="100" zoomScaleSheetLayoutView="115" workbookViewId="0">
      <selection activeCell="A16" sqref="A16"/>
    </sheetView>
  </sheetViews>
  <sheetFormatPr baseColWidth="10" defaultColWidth="11.5" defaultRowHeight="14"/>
  <cols>
    <col min="1" max="1" width="11.5" style="66"/>
    <col min="2" max="2" width="9.5" style="66" customWidth="1"/>
    <col min="3" max="3" width="14.33203125" style="66" customWidth="1"/>
    <col min="4" max="4" width="8.33203125" style="66" customWidth="1"/>
    <col min="5" max="6" width="8.6640625" style="66" customWidth="1"/>
    <col min="7" max="7" width="8.1640625" style="66" customWidth="1"/>
    <col min="8" max="8" width="7.1640625" style="65" customWidth="1"/>
    <col min="9" max="9" width="9.1640625" style="65" customWidth="1"/>
    <col min="10" max="10" width="7.1640625" style="65" customWidth="1"/>
    <col min="11" max="16384" width="11.5" style="66"/>
  </cols>
  <sheetData>
    <row r="2" spans="1:10" ht="39.75" customHeight="1"/>
    <row r="3" spans="1:10" ht="16">
      <c r="A3" s="167" t="s">
        <v>41</v>
      </c>
      <c r="B3" s="167"/>
      <c r="C3" s="167"/>
      <c r="D3" s="167"/>
      <c r="E3" s="167"/>
      <c r="F3" s="167"/>
      <c r="G3" s="167"/>
      <c r="H3" s="167"/>
      <c r="I3" s="167"/>
      <c r="J3"/>
    </row>
    <row r="4" spans="1:10">
      <c r="A4"/>
      <c r="B4"/>
      <c r="C4"/>
      <c r="D4"/>
      <c r="E4"/>
      <c r="F4"/>
      <c r="G4"/>
      <c r="H4"/>
      <c r="I4"/>
      <c r="J4"/>
    </row>
    <row r="5" spans="1:10" ht="17">
      <c r="A5" s="67" t="s">
        <v>28</v>
      </c>
      <c r="B5"/>
      <c r="C5"/>
      <c r="D5"/>
      <c r="E5"/>
      <c r="F5"/>
      <c r="G5"/>
      <c r="H5"/>
      <c r="I5"/>
      <c r="J5"/>
    </row>
    <row r="6" spans="1:10" ht="16">
      <c r="A6" s="168" t="s">
        <v>29</v>
      </c>
      <c r="B6" s="168"/>
      <c r="C6" s="168"/>
      <c r="D6" s="168"/>
      <c r="E6" s="168"/>
      <c r="F6" s="168"/>
      <c r="G6" s="168"/>
      <c r="H6" s="168"/>
      <c r="I6" s="168"/>
      <c r="J6" s="168"/>
    </row>
    <row r="7" spans="1:10" ht="17">
      <c r="A7" s="67" t="s">
        <v>30</v>
      </c>
      <c r="B7"/>
      <c r="C7"/>
      <c r="D7"/>
      <c r="E7"/>
      <c r="F7"/>
      <c r="G7"/>
      <c r="H7"/>
      <c r="I7"/>
      <c r="J7"/>
    </row>
    <row r="8" spans="1:10" ht="16">
      <c r="A8" s="69"/>
      <c r="B8"/>
      <c r="C8"/>
      <c r="D8"/>
      <c r="E8"/>
      <c r="F8"/>
      <c r="G8"/>
      <c r="H8"/>
      <c r="I8"/>
      <c r="J8"/>
    </row>
    <row r="9" spans="1:10" ht="77.25" customHeight="1">
      <c r="A9" s="71" t="s">
        <v>31</v>
      </c>
      <c r="B9" s="169" t="s">
        <v>2</v>
      </c>
      <c r="C9" s="169"/>
      <c r="D9" s="169"/>
      <c r="E9" s="169"/>
      <c r="F9" s="169"/>
      <c r="G9" s="169"/>
      <c r="H9" s="169"/>
      <c r="I9" s="169"/>
      <c r="J9" s="169"/>
    </row>
    <row r="10" spans="1:10" ht="16">
      <c r="A10" s="69"/>
      <c r="B10"/>
      <c r="C10"/>
      <c r="D10"/>
      <c r="E10"/>
      <c r="F10"/>
      <c r="G10"/>
      <c r="H10"/>
      <c r="I10"/>
      <c r="J10"/>
    </row>
    <row r="11" spans="1:10" ht="16">
      <c r="A11" s="156" t="s">
        <v>32</v>
      </c>
      <c r="B11" s="156"/>
      <c r="C11" s="156"/>
      <c r="D11" s="156"/>
      <c r="E11" s="156"/>
      <c r="F11" s="156"/>
      <c r="G11" s="156"/>
      <c r="H11" s="156"/>
      <c r="I11" s="156"/>
      <c r="J11" s="156"/>
    </row>
    <row r="12" spans="1:10" ht="16">
      <c r="A12" s="69"/>
      <c r="B12"/>
      <c r="C12"/>
      <c r="D12"/>
      <c r="E12"/>
      <c r="F12"/>
      <c r="G12"/>
      <c r="H12"/>
      <c r="I12"/>
      <c r="J12"/>
    </row>
    <row r="13" spans="1:10" ht="138.75" customHeight="1">
      <c r="A13" s="240" t="s">
        <v>42</v>
      </c>
      <c r="B13" s="240"/>
      <c r="C13" s="240"/>
      <c r="D13" s="240"/>
      <c r="E13" s="240"/>
      <c r="F13" s="240"/>
      <c r="G13" s="240"/>
      <c r="H13" s="240"/>
      <c r="I13" s="240"/>
      <c r="J13" s="240"/>
    </row>
    <row r="14" spans="1:10" ht="16">
      <c r="A14" s="69"/>
      <c r="B14"/>
      <c r="C14"/>
      <c r="D14"/>
      <c r="E14"/>
      <c r="F14"/>
      <c r="G14"/>
      <c r="H14"/>
      <c r="I14"/>
      <c r="J14"/>
    </row>
    <row r="15" spans="1:10" ht="16">
      <c r="A15" s="156" t="s">
        <v>244</v>
      </c>
      <c r="B15" s="156"/>
      <c r="C15" s="156"/>
      <c r="D15" s="156"/>
      <c r="E15" s="156"/>
      <c r="F15" s="156"/>
      <c r="G15" s="156"/>
      <c r="H15" s="156"/>
      <c r="I15" s="156"/>
      <c r="J15" s="156"/>
    </row>
    <row r="16" spans="1:10" ht="16">
      <c r="A16" s="69"/>
      <c r="B16"/>
      <c r="C16"/>
      <c r="D16"/>
      <c r="E16"/>
      <c r="F16"/>
      <c r="G16"/>
      <c r="H16"/>
      <c r="I16"/>
      <c r="J16"/>
    </row>
    <row r="17" spans="1:10" ht="15">
      <c r="A17" s="70"/>
      <c r="B17"/>
      <c r="C17"/>
      <c r="D17"/>
      <c r="E17"/>
      <c r="F17"/>
      <c r="G17"/>
      <c r="H17"/>
      <c r="I17"/>
      <c r="J17"/>
    </row>
    <row r="18" spans="1:10" ht="33" customHeight="1">
      <c r="A18" s="162" t="s">
        <v>34</v>
      </c>
      <c r="B18" s="163"/>
      <c r="C18" s="164"/>
      <c r="D18" s="162"/>
      <c r="E18" s="163"/>
      <c r="F18" s="163"/>
      <c r="G18" s="163"/>
      <c r="H18" s="163"/>
      <c r="I18" s="163"/>
      <c r="J18" s="164"/>
    </row>
    <row r="19" spans="1:10" ht="33" customHeight="1">
      <c r="A19" s="162" t="s">
        <v>35</v>
      </c>
      <c r="B19" s="163"/>
      <c r="C19" s="164"/>
      <c r="D19" s="162"/>
      <c r="E19" s="163"/>
      <c r="F19" s="163"/>
      <c r="G19" s="163"/>
      <c r="H19" s="163"/>
      <c r="I19" s="163"/>
      <c r="J19" s="164"/>
    </row>
    <row r="20" spans="1:10" ht="33" customHeight="1">
      <c r="A20" s="162" t="s">
        <v>36</v>
      </c>
      <c r="B20" s="163"/>
      <c r="C20" s="164"/>
      <c r="D20" s="162"/>
      <c r="E20" s="163"/>
      <c r="F20" s="163"/>
      <c r="G20" s="163"/>
      <c r="H20" s="163"/>
      <c r="I20" s="163"/>
      <c r="J20" s="164"/>
    </row>
    <row r="21" spans="1:10" ht="33" customHeight="1">
      <c r="A21" s="162" t="s">
        <v>37</v>
      </c>
      <c r="B21" s="163"/>
      <c r="C21" s="164"/>
      <c r="D21" s="162"/>
      <c r="E21" s="163"/>
      <c r="F21" s="163"/>
      <c r="G21" s="163"/>
      <c r="H21" s="163"/>
      <c r="I21" s="163"/>
      <c r="J21" s="164"/>
    </row>
    <row r="22" spans="1:10" ht="33" customHeight="1">
      <c r="A22" s="162" t="s">
        <v>38</v>
      </c>
      <c r="B22" s="163"/>
      <c r="C22" s="164"/>
      <c r="D22" s="162"/>
      <c r="E22" s="163"/>
      <c r="F22" s="163"/>
      <c r="G22" s="163"/>
      <c r="H22" s="163"/>
      <c r="I22" s="163"/>
      <c r="J22" s="164"/>
    </row>
    <row r="23" spans="1:10" ht="33" customHeight="1">
      <c r="A23" s="162" t="s">
        <v>39</v>
      </c>
      <c r="B23" s="163"/>
      <c r="C23" s="164"/>
      <c r="D23" s="162"/>
      <c r="E23" s="163"/>
      <c r="F23" s="163"/>
      <c r="G23" s="163"/>
      <c r="H23" s="163"/>
      <c r="I23" s="163"/>
      <c r="J23" s="164"/>
    </row>
    <row r="24" spans="1:10" ht="33" customHeight="1">
      <c r="A24" s="162" t="s">
        <v>40</v>
      </c>
      <c r="B24" s="163"/>
      <c r="C24" s="164"/>
      <c r="D24" s="162"/>
      <c r="E24" s="163"/>
      <c r="F24" s="163"/>
      <c r="G24" s="163"/>
      <c r="H24" s="163"/>
      <c r="I24" s="163"/>
      <c r="J24" s="164"/>
    </row>
    <row r="25" spans="1:10" ht="33" customHeight="1">
      <c r="A25" s="76"/>
      <c r="B25" s="76"/>
      <c r="C25" s="76"/>
      <c r="D25" s="76"/>
      <c r="E25" s="76"/>
      <c r="F25" s="76"/>
      <c r="G25" s="76"/>
      <c r="H25" s="76"/>
      <c r="I25" s="76"/>
      <c r="J25" s="76"/>
    </row>
  </sheetData>
  <mergeCells count="20">
    <mergeCell ref="A15:J15"/>
    <mergeCell ref="A3:I3"/>
    <mergeCell ref="A6:J6"/>
    <mergeCell ref="B9:J9"/>
    <mergeCell ref="A11:J11"/>
    <mergeCell ref="A13:J13"/>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s>
  <printOptions horizontalCentered="1"/>
  <pageMargins left="0.70866141732283472" right="0.70866141732283472" top="0.74803149606299213" bottom="0.74803149606299213" header="0.31496062992125984" footer="0.31496062992125984"/>
  <pageSetup scale="90" orientation="portrait" r:id="rId1"/>
  <headerFooter>
    <oddHeader>&amp;L&amp;G&amp;R&amp;G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130" zoomScaleNormal="100" zoomScaleSheetLayoutView="130" workbookViewId="0">
      <selection activeCell="A14" sqref="A14"/>
    </sheetView>
  </sheetViews>
  <sheetFormatPr baseColWidth="10" defaultColWidth="11.5" defaultRowHeight="13"/>
  <cols>
    <col min="9" max="9" width="11" customWidth="1"/>
    <col min="10" max="10" width="1.1640625" hidden="1" customWidth="1"/>
  </cols>
  <sheetData>
    <row r="1" spans="1:10" ht="16">
      <c r="A1" s="167" t="s">
        <v>43</v>
      </c>
      <c r="B1" s="167"/>
      <c r="C1" s="167"/>
      <c r="D1" s="167"/>
      <c r="E1" s="167"/>
      <c r="F1" s="167"/>
      <c r="G1" s="167"/>
      <c r="H1" s="167"/>
      <c r="I1" s="167"/>
    </row>
    <row r="3" spans="1:10" ht="17">
      <c r="A3" s="67" t="s">
        <v>28</v>
      </c>
    </row>
    <row r="4" spans="1:10" ht="16">
      <c r="A4" s="168" t="s">
        <v>29</v>
      </c>
      <c r="B4" s="168"/>
      <c r="C4" s="168"/>
      <c r="D4" s="168"/>
      <c r="E4" s="168"/>
      <c r="F4" s="168"/>
      <c r="G4" s="168"/>
      <c r="H4" s="168"/>
      <c r="I4" s="168"/>
      <c r="J4" s="168"/>
    </row>
    <row r="5" spans="1:10" ht="17">
      <c r="A5" s="67" t="s">
        <v>30</v>
      </c>
    </row>
    <row r="6" spans="1:10" ht="16">
      <c r="A6" s="69"/>
    </row>
    <row r="7" spans="1:10" ht="115.25" customHeight="1">
      <c r="A7" s="71" t="s">
        <v>31</v>
      </c>
      <c r="B7" s="241" t="s">
        <v>2</v>
      </c>
      <c r="C7" s="242"/>
      <c r="D7" s="242"/>
      <c r="E7" s="242"/>
      <c r="F7" s="242"/>
      <c r="G7" s="242"/>
      <c r="H7" s="242"/>
      <c r="I7" s="242"/>
      <c r="J7" s="243"/>
    </row>
    <row r="8" spans="1:10" ht="16">
      <c r="A8" s="69"/>
    </row>
    <row r="9" spans="1:10" ht="16">
      <c r="A9" s="156" t="s">
        <v>32</v>
      </c>
      <c r="B9" s="156"/>
      <c r="C9" s="156"/>
      <c r="D9" s="156"/>
      <c r="E9" s="156"/>
      <c r="F9" s="156"/>
      <c r="G9" s="156"/>
      <c r="H9" s="156"/>
      <c r="I9" s="156"/>
      <c r="J9" s="156"/>
    </row>
    <row r="10" spans="1:10" ht="16">
      <c r="A10" s="69"/>
    </row>
    <row r="11" spans="1:10" ht="100.5" customHeight="1">
      <c r="A11" s="240" t="s">
        <v>44</v>
      </c>
      <c r="B11" s="240"/>
      <c r="C11" s="240"/>
      <c r="D11" s="240"/>
      <c r="E11" s="240"/>
      <c r="F11" s="240"/>
      <c r="G11" s="240"/>
      <c r="H11" s="240"/>
      <c r="I11" s="240"/>
      <c r="J11" s="240"/>
    </row>
    <row r="12" spans="1:10" ht="16">
      <c r="A12" s="69"/>
    </row>
    <row r="13" spans="1:10" ht="24.75" customHeight="1">
      <c r="A13" s="156" t="s">
        <v>243</v>
      </c>
      <c r="B13" s="156"/>
      <c r="C13" s="156"/>
      <c r="D13" s="156"/>
      <c r="E13" s="156"/>
      <c r="F13" s="156"/>
      <c r="G13" s="156"/>
      <c r="H13" s="156"/>
      <c r="I13" s="156"/>
      <c r="J13" s="156"/>
    </row>
    <row r="14" spans="1:10" ht="16">
      <c r="A14" s="69"/>
    </row>
    <row r="15" spans="1:10" ht="15">
      <c r="A15" s="70"/>
    </row>
    <row r="16" spans="1:10" ht="24" customHeight="1">
      <c r="A16" s="161" t="s">
        <v>34</v>
      </c>
      <c r="B16" s="161"/>
      <c r="C16" s="161"/>
      <c r="D16" s="161"/>
      <c r="E16" s="161"/>
      <c r="F16" s="161"/>
      <c r="G16" s="161"/>
      <c r="H16" s="161"/>
      <c r="I16" s="161"/>
      <c r="J16" s="161"/>
    </row>
    <row r="17" spans="1:10" ht="24" customHeight="1">
      <c r="A17" s="161" t="s">
        <v>35</v>
      </c>
      <c r="B17" s="161"/>
      <c r="C17" s="161"/>
      <c r="D17" s="161"/>
      <c r="E17" s="161"/>
      <c r="F17" s="161"/>
      <c r="G17" s="161"/>
      <c r="H17" s="161"/>
      <c r="I17" s="161"/>
      <c r="J17" s="161"/>
    </row>
    <row r="18" spans="1:10" ht="24" customHeight="1">
      <c r="A18" s="161" t="s">
        <v>36</v>
      </c>
      <c r="B18" s="161"/>
      <c r="C18" s="161"/>
      <c r="D18" s="161"/>
      <c r="E18" s="161"/>
      <c r="F18" s="161"/>
      <c r="G18" s="161"/>
      <c r="H18" s="161"/>
      <c r="I18" s="161"/>
      <c r="J18" s="161"/>
    </row>
    <row r="19" spans="1:10" ht="24" customHeight="1">
      <c r="A19" s="161" t="s">
        <v>37</v>
      </c>
      <c r="B19" s="161"/>
      <c r="C19" s="161"/>
      <c r="D19" s="161"/>
      <c r="E19" s="161"/>
      <c r="F19" s="161"/>
      <c r="G19" s="161"/>
      <c r="H19" s="161"/>
      <c r="I19" s="161"/>
      <c r="J19" s="161"/>
    </row>
    <row r="20" spans="1:10" ht="24" customHeight="1">
      <c r="A20" s="161" t="s">
        <v>38</v>
      </c>
      <c r="B20" s="161"/>
      <c r="C20" s="161"/>
      <c r="D20" s="161"/>
      <c r="E20" s="161"/>
      <c r="F20" s="161"/>
      <c r="G20" s="161"/>
      <c r="H20" s="161"/>
      <c r="I20" s="161"/>
      <c r="J20" s="161"/>
    </row>
    <row r="21" spans="1:10" ht="24" customHeight="1">
      <c r="A21" s="161" t="s">
        <v>39</v>
      </c>
      <c r="B21" s="161"/>
      <c r="C21" s="161"/>
      <c r="D21" s="162"/>
      <c r="E21" s="163"/>
      <c r="F21" s="163"/>
      <c r="G21" s="163"/>
      <c r="H21" s="163"/>
      <c r="I21" s="164"/>
      <c r="J21" s="75"/>
    </row>
    <row r="22" spans="1:10" ht="24" customHeight="1">
      <c r="A22" s="161" t="s">
        <v>40</v>
      </c>
      <c r="B22" s="161"/>
      <c r="C22" s="161"/>
      <c r="D22" s="161"/>
      <c r="E22" s="161"/>
      <c r="F22" s="161"/>
      <c r="G22" s="161"/>
      <c r="H22" s="161"/>
      <c r="I22" s="161"/>
      <c r="J22" s="161"/>
    </row>
    <row r="23" spans="1:10" ht="16">
      <c r="A23" s="68"/>
    </row>
  </sheetData>
  <mergeCells count="20">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 ref="B7:J7"/>
    <mergeCell ref="A9:J9"/>
    <mergeCell ref="A11:J11"/>
    <mergeCell ref="A13:J13"/>
    <mergeCell ref="A1:I1"/>
    <mergeCell ref="A4:J4"/>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04"/>
  <sheetViews>
    <sheetView view="pageBreakPreview" zoomScale="94" zoomScaleNormal="90" zoomScaleSheetLayoutView="94" workbookViewId="0">
      <selection sqref="A1:I1"/>
    </sheetView>
  </sheetViews>
  <sheetFormatPr baseColWidth="10" defaultColWidth="9.1640625" defaultRowHeight="13"/>
  <cols>
    <col min="1" max="1" width="5.5" style="136" customWidth="1"/>
    <col min="2" max="2" width="25.33203125" style="74" customWidth="1"/>
    <col min="3" max="3" width="70.5" style="117" customWidth="1"/>
    <col min="4" max="4" width="10.5" style="117" bestFit="1" customWidth="1"/>
    <col min="5" max="6" width="10.5" style="117" customWidth="1"/>
    <col min="7" max="7" width="28" style="137" customWidth="1"/>
    <col min="8" max="8" width="28.6640625" style="148" customWidth="1"/>
    <col min="9" max="9" width="31.6640625" style="148" customWidth="1"/>
    <col min="10" max="10" width="19.5" style="116" customWidth="1"/>
    <col min="11" max="11" width="11.5" style="116" customWidth="1"/>
    <col min="12" max="252" width="11.5" style="117" customWidth="1"/>
    <col min="253" max="16384" width="9.1640625" style="117"/>
  </cols>
  <sheetData>
    <row r="1" spans="1:10" s="116" customFormat="1" ht="85.25" customHeight="1" thickBot="1">
      <c r="A1" s="245" t="s">
        <v>45</v>
      </c>
      <c r="B1" s="246"/>
      <c r="C1" s="246"/>
      <c r="D1" s="246"/>
      <c r="E1" s="246"/>
      <c r="F1" s="246"/>
      <c r="G1" s="246"/>
      <c r="H1" s="246"/>
      <c r="I1" s="247"/>
    </row>
    <row r="2" spans="1:10" s="116" customFormat="1" ht="17.25" customHeight="1" thickBot="1">
      <c r="A2" s="127"/>
      <c r="B2" s="128"/>
      <c r="C2" s="128"/>
      <c r="D2" s="128"/>
      <c r="E2" s="128"/>
      <c r="F2" s="128"/>
      <c r="G2" s="129"/>
      <c r="H2" s="149"/>
      <c r="I2" s="142"/>
    </row>
    <row r="3" spans="1:10" s="116" customFormat="1" ht="21.75" customHeight="1" thickBot="1">
      <c r="A3" s="255" t="s">
        <v>26</v>
      </c>
      <c r="B3" s="256"/>
      <c r="C3" s="257"/>
      <c r="D3" s="252"/>
      <c r="E3" s="253"/>
      <c r="F3" s="253"/>
      <c r="G3" s="253"/>
      <c r="H3" s="253"/>
      <c r="I3" s="254"/>
    </row>
    <row r="4" spans="1:10" s="116" customFormat="1">
      <c r="A4" s="258"/>
      <c r="B4" s="259"/>
      <c r="C4" s="259"/>
      <c r="D4" s="130"/>
      <c r="E4" s="130"/>
      <c r="F4" s="130"/>
      <c r="G4" s="131"/>
      <c r="H4" s="150"/>
      <c r="I4" s="143"/>
    </row>
    <row r="5" spans="1:10" s="20" customFormat="1" ht="86" customHeight="1">
      <c r="A5" s="110" t="s">
        <v>12</v>
      </c>
      <c r="B5" s="111" t="s">
        <v>46</v>
      </c>
      <c r="C5" s="111" t="s">
        <v>47</v>
      </c>
      <c r="D5" s="112" t="s">
        <v>48</v>
      </c>
      <c r="E5" s="111" t="s">
        <v>49</v>
      </c>
      <c r="F5" s="112" t="s">
        <v>50</v>
      </c>
      <c r="G5" s="113" t="s">
        <v>51</v>
      </c>
      <c r="H5" s="151" t="s">
        <v>52</v>
      </c>
      <c r="I5" s="144" t="s">
        <v>53</v>
      </c>
    </row>
    <row r="6" spans="1:10" s="116" customFormat="1" ht="84">
      <c r="A6" s="114"/>
      <c r="B6" s="115" t="s">
        <v>114</v>
      </c>
      <c r="C6" s="132" t="s">
        <v>115</v>
      </c>
      <c r="D6" s="115" t="s">
        <v>116</v>
      </c>
      <c r="E6" s="115">
        <v>1</v>
      </c>
      <c r="F6" s="115">
        <v>7</v>
      </c>
      <c r="G6" s="133">
        <v>6559100</v>
      </c>
      <c r="H6" s="141"/>
      <c r="I6" s="145">
        <f>H6*F6*E6</f>
        <v>0</v>
      </c>
    </row>
    <row r="7" spans="1:10" s="117" customFormat="1" ht="28">
      <c r="A7" s="114"/>
      <c r="B7" s="115" t="s">
        <v>117</v>
      </c>
      <c r="C7" s="132" t="s">
        <v>118</v>
      </c>
      <c r="D7" s="115" t="s">
        <v>116</v>
      </c>
      <c r="E7" s="115">
        <v>1</v>
      </c>
      <c r="F7" s="115">
        <v>7</v>
      </c>
      <c r="G7" s="133">
        <v>3640000</v>
      </c>
      <c r="H7" s="141"/>
      <c r="I7" s="145">
        <f t="shared" ref="I7:I10" si="0">H7*F7*E7</f>
        <v>0</v>
      </c>
    </row>
    <row r="8" spans="1:10" s="117" customFormat="1" ht="56">
      <c r="A8" s="114"/>
      <c r="B8" s="115" t="s">
        <v>119</v>
      </c>
      <c r="C8" s="132" t="s">
        <v>120</v>
      </c>
      <c r="D8" s="115" t="s">
        <v>116</v>
      </c>
      <c r="E8" s="115">
        <v>3</v>
      </c>
      <c r="F8" s="115">
        <v>4</v>
      </c>
      <c r="G8" s="133">
        <v>5860000</v>
      </c>
      <c r="H8" s="141"/>
      <c r="I8" s="145">
        <f t="shared" si="0"/>
        <v>0</v>
      </c>
      <c r="J8" s="118"/>
    </row>
    <row r="9" spans="1:10" s="116" customFormat="1" ht="28">
      <c r="A9" s="114"/>
      <c r="B9" s="115" t="s">
        <v>121</v>
      </c>
      <c r="C9" s="132" t="s">
        <v>122</v>
      </c>
      <c r="D9" s="115" t="s">
        <v>123</v>
      </c>
      <c r="E9" s="115">
        <v>1</v>
      </c>
      <c r="F9" s="115">
        <v>3</v>
      </c>
      <c r="G9" s="133">
        <v>5860000</v>
      </c>
      <c r="H9" s="152"/>
      <c r="I9" s="145">
        <f t="shared" si="0"/>
        <v>0</v>
      </c>
      <c r="J9" s="119"/>
    </row>
    <row r="10" spans="1:10" s="116" customFormat="1" ht="84">
      <c r="A10" s="114"/>
      <c r="B10" s="115" t="s">
        <v>124</v>
      </c>
      <c r="C10" s="132" t="s">
        <v>125</v>
      </c>
      <c r="D10" s="115" t="s">
        <v>116</v>
      </c>
      <c r="E10" s="115">
        <v>1</v>
      </c>
      <c r="F10" s="115">
        <v>6</v>
      </c>
      <c r="G10" s="133">
        <v>4687000</v>
      </c>
      <c r="H10" s="152"/>
      <c r="I10" s="145">
        <f t="shared" si="0"/>
        <v>0</v>
      </c>
      <c r="J10" s="119"/>
    </row>
    <row r="11" spans="1:10" s="116" customFormat="1" ht="28">
      <c r="A11" s="114"/>
      <c r="B11" s="115" t="s">
        <v>235</v>
      </c>
      <c r="C11" s="132" t="s">
        <v>126</v>
      </c>
      <c r="D11" s="115" t="s">
        <v>129</v>
      </c>
      <c r="E11" s="115">
        <v>10</v>
      </c>
      <c r="F11" s="115" t="s">
        <v>127</v>
      </c>
      <c r="G11" s="133">
        <v>103150</v>
      </c>
      <c r="H11" s="152"/>
      <c r="I11" s="145">
        <f>H11*E11</f>
        <v>0</v>
      </c>
      <c r="J11" s="119"/>
    </row>
    <row r="12" spans="1:10" s="116" customFormat="1" ht="28">
      <c r="A12" s="114"/>
      <c r="B12" s="115" t="s">
        <v>236</v>
      </c>
      <c r="C12" s="132" t="s">
        <v>128</v>
      </c>
      <c r="D12" s="115" t="s">
        <v>129</v>
      </c>
      <c r="E12" s="115">
        <v>10</v>
      </c>
      <c r="F12" s="115" t="s">
        <v>127</v>
      </c>
      <c r="G12" s="133">
        <v>103150</v>
      </c>
      <c r="H12" s="152"/>
      <c r="I12" s="145">
        <f t="shared" ref="I12:I64" si="1">H12*E12</f>
        <v>0</v>
      </c>
      <c r="J12" s="119"/>
    </row>
    <row r="13" spans="1:10" s="116" customFormat="1" ht="14">
      <c r="A13" s="114"/>
      <c r="B13" s="115" t="s">
        <v>130</v>
      </c>
      <c r="C13" s="132" t="s">
        <v>57</v>
      </c>
      <c r="D13" s="115" t="s">
        <v>131</v>
      </c>
      <c r="E13" s="115">
        <v>319</v>
      </c>
      <c r="F13" s="115" t="s">
        <v>127</v>
      </c>
      <c r="G13" s="133">
        <v>12497</v>
      </c>
      <c r="H13" s="152"/>
      <c r="I13" s="145">
        <f t="shared" si="1"/>
        <v>0</v>
      </c>
      <c r="J13" s="119"/>
    </row>
    <row r="14" spans="1:10" s="116" customFormat="1" ht="42">
      <c r="A14" s="114"/>
      <c r="B14" s="115" t="s">
        <v>132</v>
      </c>
      <c r="C14" s="132" t="s">
        <v>133</v>
      </c>
      <c r="D14" s="115" t="s">
        <v>134</v>
      </c>
      <c r="E14" s="115">
        <v>4</v>
      </c>
      <c r="F14" s="115" t="s">
        <v>127</v>
      </c>
      <c r="G14" s="133">
        <v>11782</v>
      </c>
      <c r="H14" s="152"/>
      <c r="I14" s="145">
        <f t="shared" si="1"/>
        <v>0</v>
      </c>
      <c r="J14" s="119"/>
    </row>
    <row r="15" spans="1:10" s="116" customFormat="1" ht="14">
      <c r="A15" s="114"/>
      <c r="B15" s="115" t="s">
        <v>135</v>
      </c>
      <c r="C15" s="132" t="s">
        <v>136</v>
      </c>
      <c r="D15" s="115" t="s">
        <v>137</v>
      </c>
      <c r="E15" s="115">
        <v>10</v>
      </c>
      <c r="F15" s="115" t="s">
        <v>127</v>
      </c>
      <c r="G15" s="133">
        <v>18383</v>
      </c>
      <c r="H15" s="152"/>
      <c r="I15" s="145">
        <f t="shared" si="1"/>
        <v>0</v>
      </c>
      <c r="J15" s="119"/>
    </row>
    <row r="16" spans="1:10" s="116" customFormat="1" ht="42">
      <c r="A16" s="114"/>
      <c r="B16" s="115" t="s">
        <v>138</v>
      </c>
      <c r="C16" s="132" t="s">
        <v>56</v>
      </c>
      <c r="D16" s="115" t="s">
        <v>131</v>
      </c>
      <c r="E16" s="115">
        <v>54</v>
      </c>
      <c r="F16" s="115" t="s">
        <v>127</v>
      </c>
      <c r="G16" s="133">
        <v>11867</v>
      </c>
      <c r="H16" s="152"/>
      <c r="I16" s="145">
        <f t="shared" si="1"/>
        <v>0</v>
      </c>
      <c r="J16" s="119"/>
    </row>
    <row r="17" spans="1:10" s="116" customFormat="1" ht="28">
      <c r="A17" s="114"/>
      <c r="B17" s="115" t="s">
        <v>139</v>
      </c>
      <c r="C17" s="132" t="s">
        <v>140</v>
      </c>
      <c r="D17" s="115" t="s">
        <v>141</v>
      </c>
      <c r="E17" s="115">
        <v>120</v>
      </c>
      <c r="F17" s="115" t="s">
        <v>127</v>
      </c>
      <c r="G17" s="133">
        <v>1333</v>
      </c>
      <c r="H17" s="152"/>
      <c r="I17" s="145">
        <f t="shared" si="1"/>
        <v>0</v>
      </c>
      <c r="J17" s="119"/>
    </row>
    <row r="18" spans="1:10" s="116" customFormat="1" ht="28">
      <c r="A18" s="114"/>
      <c r="B18" s="115" t="s">
        <v>142</v>
      </c>
      <c r="C18" s="132" t="s">
        <v>143</v>
      </c>
      <c r="D18" s="115" t="s">
        <v>141</v>
      </c>
      <c r="E18" s="115">
        <v>40</v>
      </c>
      <c r="F18" s="115" t="s">
        <v>127</v>
      </c>
      <c r="G18" s="133">
        <v>600</v>
      </c>
      <c r="H18" s="152"/>
      <c r="I18" s="145">
        <f t="shared" si="1"/>
        <v>0</v>
      </c>
      <c r="J18" s="119"/>
    </row>
    <row r="19" spans="1:10" s="116" customFormat="1" ht="14">
      <c r="A19" s="114"/>
      <c r="B19" s="115" t="s">
        <v>144</v>
      </c>
      <c r="C19" s="132" t="s">
        <v>145</v>
      </c>
      <c r="D19" s="115" t="s">
        <v>141</v>
      </c>
      <c r="E19" s="115">
        <v>4</v>
      </c>
      <c r="F19" s="115" t="s">
        <v>127</v>
      </c>
      <c r="G19" s="133">
        <v>3251</v>
      </c>
      <c r="H19" s="152"/>
      <c r="I19" s="145">
        <f t="shared" si="1"/>
        <v>0</v>
      </c>
      <c r="J19" s="119"/>
    </row>
    <row r="20" spans="1:10" s="116" customFormat="1" ht="70">
      <c r="A20" s="114"/>
      <c r="B20" s="115" t="s">
        <v>146</v>
      </c>
      <c r="C20" s="132" t="s">
        <v>147</v>
      </c>
      <c r="D20" s="115" t="s">
        <v>137</v>
      </c>
      <c r="E20" s="115">
        <v>950</v>
      </c>
      <c r="F20" s="115" t="s">
        <v>127</v>
      </c>
      <c r="G20" s="133">
        <v>1133</v>
      </c>
      <c r="H20" s="152"/>
      <c r="I20" s="145">
        <f t="shared" si="1"/>
        <v>0</v>
      </c>
      <c r="J20" s="119"/>
    </row>
    <row r="21" spans="1:10" s="116" customFormat="1" ht="14">
      <c r="A21" s="114"/>
      <c r="B21" s="115" t="s">
        <v>148</v>
      </c>
      <c r="C21" s="132" t="s">
        <v>149</v>
      </c>
      <c r="D21" s="115" t="s">
        <v>137</v>
      </c>
      <c r="E21" s="115">
        <v>230</v>
      </c>
      <c r="F21" s="115" t="s">
        <v>127</v>
      </c>
      <c r="G21" s="133">
        <v>9033</v>
      </c>
      <c r="H21" s="152"/>
      <c r="I21" s="145">
        <f t="shared" si="1"/>
        <v>0</v>
      </c>
      <c r="J21" s="119"/>
    </row>
    <row r="22" spans="1:10" s="116" customFormat="1" ht="28">
      <c r="A22" s="114"/>
      <c r="B22" s="115" t="s">
        <v>150</v>
      </c>
      <c r="C22" s="132" t="s">
        <v>151</v>
      </c>
      <c r="D22" s="115" t="s">
        <v>141</v>
      </c>
      <c r="E22" s="115">
        <v>1</v>
      </c>
      <c r="F22" s="115" t="s">
        <v>127</v>
      </c>
      <c r="G22" s="133">
        <v>146667</v>
      </c>
      <c r="H22" s="152"/>
      <c r="I22" s="145">
        <f t="shared" si="1"/>
        <v>0</v>
      </c>
      <c r="J22" s="119"/>
    </row>
    <row r="23" spans="1:10" s="116" customFormat="1" ht="14">
      <c r="A23" s="114"/>
      <c r="B23" s="115" t="s">
        <v>152</v>
      </c>
      <c r="C23" s="134" t="s">
        <v>153</v>
      </c>
      <c r="D23" s="115" t="s">
        <v>141</v>
      </c>
      <c r="E23" s="115">
        <v>50</v>
      </c>
      <c r="F23" s="115" t="s">
        <v>127</v>
      </c>
      <c r="G23" s="133">
        <v>824</v>
      </c>
      <c r="H23" s="152"/>
      <c r="I23" s="145">
        <f t="shared" si="1"/>
        <v>0</v>
      </c>
      <c r="J23" s="119"/>
    </row>
    <row r="24" spans="1:10" s="116" customFormat="1" ht="14">
      <c r="A24" s="114"/>
      <c r="B24" s="115" t="s">
        <v>154</v>
      </c>
      <c r="C24" s="132" t="s">
        <v>155</v>
      </c>
      <c r="D24" s="115" t="s">
        <v>134</v>
      </c>
      <c r="E24" s="115">
        <v>1</v>
      </c>
      <c r="F24" s="115" t="s">
        <v>127</v>
      </c>
      <c r="G24" s="133">
        <v>3594</v>
      </c>
      <c r="H24" s="152"/>
      <c r="I24" s="145">
        <f t="shared" si="1"/>
        <v>0</v>
      </c>
      <c r="J24" s="119"/>
    </row>
    <row r="25" spans="1:10" s="116" customFormat="1" ht="14">
      <c r="A25" s="114"/>
      <c r="B25" s="115" t="s">
        <v>156</v>
      </c>
      <c r="C25" s="132" t="s">
        <v>157</v>
      </c>
      <c r="D25" s="115" t="s">
        <v>134</v>
      </c>
      <c r="E25" s="115">
        <v>3</v>
      </c>
      <c r="F25" s="115" t="s">
        <v>127</v>
      </c>
      <c r="G25" s="133">
        <v>7707</v>
      </c>
      <c r="H25" s="152"/>
      <c r="I25" s="145">
        <f t="shared" si="1"/>
        <v>0</v>
      </c>
      <c r="J25" s="119"/>
    </row>
    <row r="26" spans="1:10" s="116" customFormat="1" ht="28">
      <c r="A26" s="114"/>
      <c r="B26" s="115" t="s">
        <v>158</v>
      </c>
      <c r="C26" s="132" t="s">
        <v>159</v>
      </c>
      <c r="D26" s="115" t="s">
        <v>160</v>
      </c>
      <c r="E26" s="115">
        <v>10</v>
      </c>
      <c r="F26" s="115" t="s">
        <v>127</v>
      </c>
      <c r="G26" s="133">
        <v>17490</v>
      </c>
      <c r="H26" s="152"/>
      <c r="I26" s="145">
        <f t="shared" si="1"/>
        <v>0</v>
      </c>
      <c r="J26" s="119"/>
    </row>
    <row r="27" spans="1:10" s="116" customFormat="1" ht="14">
      <c r="A27" s="114"/>
      <c r="B27" s="115" t="s">
        <v>161</v>
      </c>
      <c r="C27" s="132" t="s">
        <v>162</v>
      </c>
      <c r="D27" s="115" t="s">
        <v>160</v>
      </c>
      <c r="E27" s="115">
        <v>10</v>
      </c>
      <c r="F27" s="115" t="s">
        <v>127</v>
      </c>
      <c r="G27" s="133">
        <v>10667</v>
      </c>
      <c r="H27" s="152"/>
      <c r="I27" s="145">
        <f t="shared" si="1"/>
        <v>0</v>
      </c>
      <c r="J27" s="119"/>
    </row>
    <row r="28" spans="1:10" s="116" customFormat="1" ht="56">
      <c r="A28" s="114"/>
      <c r="B28" s="115" t="s">
        <v>163</v>
      </c>
      <c r="C28" s="132" t="s">
        <v>164</v>
      </c>
      <c r="D28" s="115" t="s">
        <v>160</v>
      </c>
      <c r="E28" s="115">
        <v>1182</v>
      </c>
      <c r="F28" s="115" t="s">
        <v>127</v>
      </c>
      <c r="G28" s="133">
        <v>17133</v>
      </c>
      <c r="H28" s="152"/>
      <c r="I28" s="145">
        <f t="shared" si="1"/>
        <v>0</v>
      </c>
      <c r="J28" s="119"/>
    </row>
    <row r="29" spans="1:10" s="116" customFormat="1" ht="28">
      <c r="A29" s="114"/>
      <c r="B29" s="115" t="s">
        <v>165</v>
      </c>
      <c r="C29" s="132" t="s">
        <v>59</v>
      </c>
      <c r="D29" s="115" t="s">
        <v>160</v>
      </c>
      <c r="E29" s="115">
        <v>900</v>
      </c>
      <c r="F29" s="115" t="s">
        <v>127</v>
      </c>
      <c r="G29" s="133">
        <v>1400</v>
      </c>
      <c r="H29" s="152"/>
      <c r="I29" s="145">
        <f t="shared" si="1"/>
        <v>0</v>
      </c>
      <c r="J29" s="119"/>
    </row>
    <row r="30" spans="1:10" s="116" customFormat="1" ht="14">
      <c r="A30" s="114"/>
      <c r="B30" s="115" t="s">
        <v>166</v>
      </c>
      <c r="C30" s="132" t="s">
        <v>55</v>
      </c>
      <c r="D30" s="115" t="s">
        <v>160</v>
      </c>
      <c r="E30" s="115">
        <v>1</v>
      </c>
      <c r="F30" s="115" t="s">
        <v>127</v>
      </c>
      <c r="G30" s="133">
        <v>471677</v>
      </c>
      <c r="H30" s="152"/>
      <c r="I30" s="145">
        <f t="shared" si="1"/>
        <v>0</v>
      </c>
      <c r="J30" s="119"/>
    </row>
    <row r="31" spans="1:10" s="116" customFormat="1" ht="14">
      <c r="A31" s="114"/>
      <c r="B31" s="115" t="s">
        <v>167</v>
      </c>
      <c r="C31" s="132" t="s">
        <v>168</v>
      </c>
      <c r="D31" s="115" t="s">
        <v>141</v>
      </c>
      <c r="E31" s="115">
        <v>1</v>
      </c>
      <c r="F31" s="115" t="s">
        <v>127</v>
      </c>
      <c r="G31" s="133">
        <v>58842</v>
      </c>
      <c r="H31" s="152"/>
      <c r="I31" s="145">
        <f t="shared" si="1"/>
        <v>0</v>
      </c>
      <c r="J31" s="119"/>
    </row>
    <row r="32" spans="1:10" s="116" customFormat="1" ht="14">
      <c r="A32" s="114"/>
      <c r="B32" s="115" t="s">
        <v>169</v>
      </c>
      <c r="C32" s="132" t="s">
        <v>170</v>
      </c>
      <c r="D32" s="115" t="s">
        <v>160</v>
      </c>
      <c r="E32" s="115">
        <v>34</v>
      </c>
      <c r="F32" s="115" t="s">
        <v>127</v>
      </c>
      <c r="G32" s="133">
        <v>6000</v>
      </c>
      <c r="H32" s="152"/>
      <c r="I32" s="145">
        <f t="shared" si="1"/>
        <v>0</v>
      </c>
      <c r="J32" s="119"/>
    </row>
    <row r="33" spans="1:10" s="116" customFormat="1" ht="14">
      <c r="A33" s="114"/>
      <c r="B33" s="115" t="s">
        <v>171</v>
      </c>
      <c r="C33" s="132" t="s">
        <v>54</v>
      </c>
      <c r="D33" s="115" t="s">
        <v>134</v>
      </c>
      <c r="E33" s="115">
        <v>180</v>
      </c>
      <c r="F33" s="115" t="s">
        <v>127</v>
      </c>
      <c r="G33" s="133">
        <v>3633</v>
      </c>
      <c r="H33" s="152"/>
      <c r="I33" s="145">
        <f t="shared" si="1"/>
        <v>0</v>
      </c>
      <c r="J33" s="119"/>
    </row>
    <row r="34" spans="1:10" s="116" customFormat="1" ht="28">
      <c r="A34" s="114"/>
      <c r="B34" s="115" t="s">
        <v>172</v>
      </c>
      <c r="C34" s="132" t="s">
        <v>173</v>
      </c>
      <c r="D34" s="115" t="s">
        <v>141</v>
      </c>
      <c r="E34" s="115">
        <v>900</v>
      </c>
      <c r="F34" s="115" t="s">
        <v>127</v>
      </c>
      <c r="G34" s="133">
        <v>1067</v>
      </c>
      <c r="H34" s="152"/>
      <c r="I34" s="145">
        <f t="shared" si="1"/>
        <v>0</v>
      </c>
      <c r="J34" s="119"/>
    </row>
    <row r="35" spans="1:10" s="116" customFormat="1" ht="70">
      <c r="A35" s="114"/>
      <c r="B35" s="115" t="s">
        <v>174</v>
      </c>
      <c r="C35" s="132" t="s">
        <v>60</v>
      </c>
      <c r="D35" s="115" t="s">
        <v>160</v>
      </c>
      <c r="E35" s="115">
        <v>900</v>
      </c>
      <c r="F35" s="115" t="s">
        <v>127</v>
      </c>
      <c r="G35" s="133">
        <v>620</v>
      </c>
      <c r="H35" s="152"/>
      <c r="I35" s="145">
        <f t="shared" si="1"/>
        <v>0</v>
      </c>
      <c r="J35" s="119"/>
    </row>
    <row r="36" spans="1:10" s="116" customFormat="1" ht="70">
      <c r="A36" s="114"/>
      <c r="B36" s="115" t="s">
        <v>175</v>
      </c>
      <c r="C36" s="132" t="s">
        <v>176</v>
      </c>
      <c r="D36" s="115" t="s">
        <v>160</v>
      </c>
      <c r="E36" s="115">
        <v>300</v>
      </c>
      <c r="F36" s="115" t="s">
        <v>127</v>
      </c>
      <c r="G36" s="133">
        <v>1333</v>
      </c>
      <c r="H36" s="152"/>
      <c r="I36" s="145">
        <f t="shared" si="1"/>
        <v>0</v>
      </c>
      <c r="J36" s="119"/>
    </row>
    <row r="37" spans="1:10" s="116" customFormat="1" ht="42">
      <c r="A37" s="114"/>
      <c r="B37" s="115" t="s">
        <v>177</v>
      </c>
      <c r="C37" s="132" t="s">
        <v>178</v>
      </c>
      <c r="D37" s="115" t="s">
        <v>160</v>
      </c>
      <c r="E37" s="115">
        <v>450</v>
      </c>
      <c r="F37" s="115" t="s">
        <v>127</v>
      </c>
      <c r="G37" s="133">
        <v>21348</v>
      </c>
      <c r="H37" s="152"/>
      <c r="I37" s="145">
        <f t="shared" si="1"/>
        <v>0</v>
      </c>
      <c r="J37" s="119"/>
    </row>
    <row r="38" spans="1:10" s="116" customFormat="1" ht="14">
      <c r="A38" s="114"/>
      <c r="B38" s="115" t="s">
        <v>179</v>
      </c>
      <c r="C38" s="132" t="s">
        <v>180</v>
      </c>
      <c r="D38" s="115" t="s">
        <v>160</v>
      </c>
      <c r="E38" s="115">
        <v>40</v>
      </c>
      <c r="F38" s="115" t="s">
        <v>127</v>
      </c>
      <c r="G38" s="133">
        <v>97000</v>
      </c>
      <c r="H38" s="152"/>
      <c r="I38" s="145">
        <f t="shared" si="1"/>
        <v>0</v>
      </c>
      <c r="J38" s="119"/>
    </row>
    <row r="39" spans="1:10" s="116" customFormat="1" ht="14">
      <c r="A39" s="114"/>
      <c r="B39" s="115" t="s">
        <v>181</v>
      </c>
      <c r="C39" s="132" t="s">
        <v>182</v>
      </c>
      <c r="D39" s="115" t="s">
        <v>160</v>
      </c>
      <c r="E39" s="115">
        <v>40</v>
      </c>
      <c r="F39" s="115" t="s">
        <v>127</v>
      </c>
      <c r="G39" s="133">
        <v>19567</v>
      </c>
      <c r="H39" s="152"/>
      <c r="I39" s="145">
        <f t="shared" si="1"/>
        <v>0</v>
      </c>
      <c r="J39" s="119"/>
    </row>
    <row r="40" spans="1:10" s="116" customFormat="1" ht="14">
      <c r="A40" s="114"/>
      <c r="B40" s="115" t="s">
        <v>183</v>
      </c>
      <c r="C40" s="132" t="s">
        <v>184</v>
      </c>
      <c r="D40" s="115" t="s">
        <v>160</v>
      </c>
      <c r="E40" s="115">
        <v>20</v>
      </c>
      <c r="F40" s="115" t="s">
        <v>127</v>
      </c>
      <c r="G40" s="133">
        <v>6967</v>
      </c>
      <c r="H40" s="152"/>
      <c r="I40" s="145">
        <f t="shared" si="1"/>
        <v>0</v>
      </c>
      <c r="J40" s="119"/>
    </row>
    <row r="41" spans="1:10" s="116" customFormat="1" ht="14">
      <c r="A41" s="114"/>
      <c r="B41" s="115" t="s">
        <v>185</v>
      </c>
      <c r="C41" s="132" t="s">
        <v>186</v>
      </c>
      <c r="D41" s="115" t="s">
        <v>160</v>
      </c>
      <c r="E41" s="115">
        <v>10</v>
      </c>
      <c r="F41" s="115" t="s">
        <v>127</v>
      </c>
      <c r="G41" s="133">
        <v>41767</v>
      </c>
      <c r="H41" s="152"/>
      <c r="I41" s="145">
        <f t="shared" si="1"/>
        <v>0</v>
      </c>
      <c r="J41" s="119"/>
    </row>
    <row r="42" spans="1:10" s="116" customFormat="1" ht="14">
      <c r="A42" s="114"/>
      <c r="B42" s="115" t="s">
        <v>187</v>
      </c>
      <c r="C42" s="132" t="s">
        <v>188</v>
      </c>
      <c r="D42" s="115" t="s">
        <v>160</v>
      </c>
      <c r="E42" s="115">
        <v>40</v>
      </c>
      <c r="F42" s="115" t="s">
        <v>127</v>
      </c>
      <c r="G42" s="133">
        <v>38233</v>
      </c>
      <c r="H42" s="152"/>
      <c r="I42" s="145">
        <f t="shared" si="1"/>
        <v>0</v>
      </c>
      <c r="J42" s="119"/>
    </row>
    <row r="43" spans="1:10" s="116" customFormat="1" ht="28">
      <c r="A43" s="114"/>
      <c r="B43" s="115" t="s">
        <v>189</v>
      </c>
      <c r="C43" s="132" t="s">
        <v>190</v>
      </c>
      <c r="D43" s="115" t="s">
        <v>160</v>
      </c>
      <c r="E43" s="115">
        <v>43</v>
      </c>
      <c r="F43" s="115" t="s">
        <v>127</v>
      </c>
      <c r="G43" s="133">
        <v>17600</v>
      </c>
      <c r="H43" s="152"/>
      <c r="I43" s="145">
        <f t="shared" si="1"/>
        <v>0</v>
      </c>
      <c r="J43" s="119"/>
    </row>
    <row r="44" spans="1:10" s="116" customFormat="1" ht="14">
      <c r="A44" s="114"/>
      <c r="B44" s="115" t="s">
        <v>166</v>
      </c>
      <c r="C44" s="132" t="s">
        <v>55</v>
      </c>
      <c r="D44" s="115" t="s">
        <v>160</v>
      </c>
      <c r="E44" s="115">
        <v>1</v>
      </c>
      <c r="F44" s="115" t="s">
        <v>127</v>
      </c>
      <c r="G44" s="133">
        <v>471667</v>
      </c>
      <c r="H44" s="152"/>
      <c r="I44" s="145">
        <f t="shared" si="1"/>
        <v>0</v>
      </c>
      <c r="J44" s="119"/>
    </row>
    <row r="45" spans="1:10" s="116" customFormat="1" ht="14">
      <c r="A45" s="114"/>
      <c r="B45" s="115" t="s">
        <v>191</v>
      </c>
      <c r="C45" s="132" t="s">
        <v>192</v>
      </c>
      <c r="D45" s="115" t="s">
        <v>193</v>
      </c>
      <c r="E45" s="115">
        <v>30</v>
      </c>
      <c r="F45" s="115" t="s">
        <v>127</v>
      </c>
      <c r="G45" s="133">
        <v>6710</v>
      </c>
      <c r="H45" s="152"/>
      <c r="I45" s="145">
        <f t="shared" si="1"/>
        <v>0</v>
      </c>
      <c r="J45" s="119"/>
    </row>
    <row r="46" spans="1:10" s="116" customFormat="1" ht="14">
      <c r="A46" s="114"/>
      <c r="B46" s="115" t="s">
        <v>194</v>
      </c>
      <c r="C46" s="132" t="s">
        <v>195</v>
      </c>
      <c r="D46" s="115" t="s">
        <v>160</v>
      </c>
      <c r="E46" s="115">
        <v>360</v>
      </c>
      <c r="F46" s="115" t="s">
        <v>127</v>
      </c>
      <c r="G46" s="133">
        <v>8300</v>
      </c>
      <c r="H46" s="152"/>
      <c r="I46" s="145">
        <f t="shared" si="1"/>
        <v>0</v>
      </c>
      <c r="J46" s="119"/>
    </row>
    <row r="47" spans="1:10" s="116" customFormat="1" ht="28">
      <c r="A47" s="114"/>
      <c r="B47" s="115" t="s">
        <v>196</v>
      </c>
      <c r="C47" s="132" t="s">
        <v>197</v>
      </c>
      <c r="D47" s="115" t="s">
        <v>160</v>
      </c>
      <c r="E47" s="115">
        <v>360</v>
      </c>
      <c r="F47" s="115" t="s">
        <v>127</v>
      </c>
      <c r="G47" s="133">
        <v>1100</v>
      </c>
      <c r="H47" s="152"/>
      <c r="I47" s="145">
        <f t="shared" si="1"/>
        <v>0</v>
      </c>
      <c r="J47" s="119"/>
    </row>
    <row r="48" spans="1:10" s="116" customFormat="1" ht="28">
      <c r="A48" s="114"/>
      <c r="B48" s="115" t="s">
        <v>198</v>
      </c>
      <c r="C48" s="132" t="s">
        <v>199</v>
      </c>
      <c r="D48" s="115" t="s">
        <v>160</v>
      </c>
      <c r="E48" s="115">
        <v>360</v>
      </c>
      <c r="F48" s="115" t="s">
        <v>127</v>
      </c>
      <c r="G48" s="133">
        <v>1100</v>
      </c>
      <c r="H48" s="152"/>
      <c r="I48" s="145">
        <f t="shared" si="1"/>
        <v>0</v>
      </c>
      <c r="J48" s="119"/>
    </row>
    <row r="49" spans="1:10" s="116" customFormat="1" ht="14">
      <c r="A49" s="114"/>
      <c r="B49" s="115" t="s">
        <v>200</v>
      </c>
      <c r="C49" s="132" t="s">
        <v>201</v>
      </c>
      <c r="D49" s="115" t="s">
        <v>134</v>
      </c>
      <c r="E49" s="115">
        <v>1</v>
      </c>
      <c r="F49" s="115" t="s">
        <v>127</v>
      </c>
      <c r="G49" s="133">
        <v>67567</v>
      </c>
      <c r="H49" s="152"/>
      <c r="I49" s="145">
        <f t="shared" si="1"/>
        <v>0</v>
      </c>
      <c r="J49" s="119"/>
    </row>
    <row r="50" spans="1:10" s="116" customFormat="1" ht="14">
      <c r="A50" s="114"/>
      <c r="B50" s="115" t="s">
        <v>202</v>
      </c>
      <c r="C50" s="135" t="s">
        <v>203</v>
      </c>
      <c r="D50" s="115" t="s">
        <v>134</v>
      </c>
      <c r="E50" s="115">
        <v>1</v>
      </c>
      <c r="F50" s="115" t="s">
        <v>127</v>
      </c>
      <c r="G50" s="133">
        <v>7707</v>
      </c>
      <c r="H50" s="152"/>
      <c r="I50" s="145">
        <f t="shared" si="1"/>
        <v>0</v>
      </c>
      <c r="J50" s="119"/>
    </row>
    <row r="51" spans="1:10" s="116" customFormat="1" ht="28">
      <c r="A51" s="114"/>
      <c r="B51" s="115" t="s">
        <v>204</v>
      </c>
      <c r="C51" s="132" t="s">
        <v>205</v>
      </c>
      <c r="D51" s="115" t="s">
        <v>134</v>
      </c>
      <c r="E51" s="115">
        <v>1</v>
      </c>
      <c r="F51" s="115" t="s">
        <v>127</v>
      </c>
      <c r="G51" s="133">
        <v>8607</v>
      </c>
      <c r="H51" s="152"/>
      <c r="I51" s="145">
        <f t="shared" si="1"/>
        <v>0</v>
      </c>
      <c r="J51" s="119"/>
    </row>
    <row r="52" spans="1:10" s="116" customFormat="1" ht="28">
      <c r="A52" s="114"/>
      <c r="B52" s="115" t="s">
        <v>206</v>
      </c>
      <c r="C52" s="132" t="s">
        <v>207</v>
      </c>
      <c r="D52" s="115" t="s">
        <v>160</v>
      </c>
      <c r="E52" s="115">
        <v>2</v>
      </c>
      <c r="F52" s="115" t="s">
        <v>127</v>
      </c>
      <c r="G52" s="133">
        <v>1100</v>
      </c>
      <c r="H52" s="152"/>
      <c r="I52" s="145">
        <f t="shared" si="1"/>
        <v>0</v>
      </c>
      <c r="J52" s="119"/>
    </row>
    <row r="53" spans="1:10" s="116" customFormat="1" ht="28">
      <c r="A53" s="114"/>
      <c r="B53" s="115" t="s">
        <v>208</v>
      </c>
      <c r="C53" s="132" t="s">
        <v>209</v>
      </c>
      <c r="D53" s="115" t="s">
        <v>160</v>
      </c>
      <c r="E53" s="115">
        <v>10</v>
      </c>
      <c r="F53" s="115" t="s">
        <v>127</v>
      </c>
      <c r="G53" s="133">
        <v>17490</v>
      </c>
      <c r="H53" s="152"/>
      <c r="I53" s="145">
        <f t="shared" si="1"/>
        <v>0</v>
      </c>
      <c r="J53" s="119"/>
    </row>
    <row r="54" spans="1:10" s="116" customFormat="1" ht="14">
      <c r="A54" s="114"/>
      <c r="B54" s="115" t="s">
        <v>210</v>
      </c>
      <c r="C54" s="132" t="s">
        <v>58</v>
      </c>
      <c r="D54" s="115" t="s">
        <v>211</v>
      </c>
      <c r="E54" s="115">
        <v>20</v>
      </c>
      <c r="F54" s="115" t="s">
        <v>127</v>
      </c>
      <c r="G54" s="133">
        <v>28370</v>
      </c>
      <c r="H54" s="152"/>
      <c r="I54" s="145">
        <f t="shared" si="1"/>
        <v>0</v>
      </c>
      <c r="J54" s="119"/>
    </row>
    <row r="55" spans="1:10" s="116" customFormat="1" ht="14">
      <c r="A55" s="114"/>
      <c r="B55" s="115" t="s">
        <v>212</v>
      </c>
      <c r="C55" s="132" t="s">
        <v>213</v>
      </c>
      <c r="D55" s="115" t="s">
        <v>160</v>
      </c>
      <c r="E55" s="115">
        <v>43</v>
      </c>
      <c r="F55" s="115" t="s">
        <v>127</v>
      </c>
      <c r="G55" s="133">
        <v>5253</v>
      </c>
      <c r="H55" s="152"/>
      <c r="I55" s="145">
        <f t="shared" si="1"/>
        <v>0</v>
      </c>
      <c r="J55" s="119"/>
    </row>
    <row r="56" spans="1:10" s="116" customFormat="1" ht="14">
      <c r="A56" s="114"/>
      <c r="B56" s="115" t="s">
        <v>214</v>
      </c>
      <c r="C56" s="135" t="s">
        <v>215</v>
      </c>
      <c r="D56" s="115" t="s">
        <v>160</v>
      </c>
      <c r="E56" s="115">
        <v>60</v>
      </c>
      <c r="F56" s="115" t="s">
        <v>127</v>
      </c>
      <c r="G56" s="133">
        <v>23267</v>
      </c>
      <c r="H56" s="152"/>
      <c r="I56" s="145">
        <f t="shared" si="1"/>
        <v>0</v>
      </c>
      <c r="J56" s="119"/>
    </row>
    <row r="57" spans="1:10" s="116" customFormat="1" ht="14">
      <c r="A57" s="114"/>
      <c r="B57" s="115" t="s">
        <v>216</v>
      </c>
      <c r="C57" s="132" t="s">
        <v>217</v>
      </c>
      <c r="D57" s="115" t="s">
        <v>160</v>
      </c>
      <c r="E57" s="115">
        <v>60</v>
      </c>
      <c r="F57" s="115" t="s">
        <v>127</v>
      </c>
      <c r="G57" s="133">
        <v>11900</v>
      </c>
      <c r="H57" s="152"/>
      <c r="I57" s="145">
        <f t="shared" si="1"/>
        <v>0</v>
      </c>
      <c r="J57" s="119"/>
    </row>
    <row r="58" spans="1:10" s="116" customFormat="1" ht="28">
      <c r="A58" s="114"/>
      <c r="B58" s="115" t="s">
        <v>218</v>
      </c>
      <c r="C58" s="120" t="s">
        <v>219</v>
      </c>
      <c r="D58" s="115" t="s">
        <v>160</v>
      </c>
      <c r="E58" s="115">
        <v>60</v>
      </c>
      <c r="F58" s="115" t="s">
        <v>127</v>
      </c>
      <c r="G58" s="121">
        <v>27600</v>
      </c>
      <c r="H58" s="152"/>
      <c r="I58" s="145">
        <f t="shared" si="1"/>
        <v>0</v>
      </c>
      <c r="J58" s="119"/>
    </row>
    <row r="59" spans="1:10" s="116" customFormat="1" ht="14">
      <c r="A59" s="122"/>
      <c r="B59" s="123" t="s">
        <v>220</v>
      </c>
      <c r="C59" s="124" t="s">
        <v>221</v>
      </c>
      <c r="D59" s="125" t="s">
        <v>160</v>
      </c>
      <c r="E59" s="123">
        <v>4</v>
      </c>
      <c r="F59" s="123" t="s">
        <v>127</v>
      </c>
      <c r="G59" s="126">
        <v>29933</v>
      </c>
      <c r="H59" s="153"/>
      <c r="I59" s="145">
        <f t="shared" si="1"/>
        <v>0</v>
      </c>
      <c r="J59" s="119"/>
    </row>
    <row r="60" spans="1:10" s="116" customFormat="1" ht="28">
      <c r="A60" s="114"/>
      <c r="B60" s="115" t="s">
        <v>222</v>
      </c>
      <c r="C60" s="132" t="s">
        <v>223</v>
      </c>
      <c r="D60" s="115" t="s">
        <v>160</v>
      </c>
      <c r="E60" s="115">
        <v>4</v>
      </c>
      <c r="F60" s="115" t="s">
        <v>127</v>
      </c>
      <c r="G60" s="133">
        <v>62679</v>
      </c>
      <c r="H60" s="152"/>
      <c r="I60" s="145">
        <f t="shared" si="1"/>
        <v>0</v>
      </c>
      <c r="J60" s="119"/>
    </row>
    <row r="61" spans="1:10" s="116" customFormat="1" ht="14">
      <c r="A61" s="114"/>
      <c r="B61" s="115" t="s">
        <v>224</v>
      </c>
      <c r="C61" s="135" t="s">
        <v>225</v>
      </c>
      <c r="D61" s="115" t="s">
        <v>160</v>
      </c>
      <c r="E61" s="115">
        <v>40</v>
      </c>
      <c r="F61" s="115" t="s">
        <v>127</v>
      </c>
      <c r="G61" s="133">
        <v>80397</v>
      </c>
      <c r="H61" s="152"/>
      <c r="I61" s="145">
        <f t="shared" si="1"/>
        <v>0</v>
      </c>
      <c r="J61" s="119"/>
    </row>
    <row r="62" spans="1:10" s="116" customFormat="1" ht="14">
      <c r="A62" s="114"/>
      <c r="B62" s="115" t="s">
        <v>226</v>
      </c>
      <c r="C62" s="132" t="s">
        <v>227</v>
      </c>
      <c r="D62" s="115" t="s">
        <v>160</v>
      </c>
      <c r="E62" s="115">
        <v>6</v>
      </c>
      <c r="F62" s="115" t="s">
        <v>127</v>
      </c>
      <c r="G62" s="133">
        <v>106500</v>
      </c>
      <c r="H62" s="152"/>
      <c r="I62" s="145">
        <f t="shared" si="1"/>
        <v>0</v>
      </c>
      <c r="J62" s="119"/>
    </row>
    <row r="63" spans="1:10" s="116" customFormat="1" ht="14">
      <c r="A63" s="114"/>
      <c r="B63" s="115" t="s">
        <v>228</v>
      </c>
      <c r="C63" s="132" t="s">
        <v>229</v>
      </c>
      <c r="D63" s="115" t="s">
        <v>230</v>
      </c>
      <c r="E63" s="115">
        <v>40</v>
      </c>
      <c r="F63" s="115" t="s">
        <v>127</v>
      </c>
      <c r="G63" s="133">
        <v>22933</v>
      </c>
      <c r="H63" s="152"/>
      <c r="I63" s="145">
        <f t="shared" si="1"/>
        <v>0</v>
      </c>
      <c r="J63" s="119"/>
    </row>
    <row r="64" spans="1:10" s="116" customFormat="1" ht="28">
      <c r="A64" s="114"/>
      <c r="B64" s="115" t="s">
        <v>231</v>
      </c>
      <c r="C64" s="132" t="s">
        <v>232</v>
      </c>
      <c r="D64" s="115" t="s">
        <v>230</v>
      </c>
      <c r="E64" s="115">
        <v>40</v>
      </c>
      <c r="F64" s="115" t="s">
        <v>127</v>
      </c>
      <c r="G64" s="133">
        <v>10883</v>
      </c>
      <c r="H64" s="152"/>
      <c r="I64" s="145">
        <f t="shared" si="1"/>
        <v>0</v>
      </c>
      <c r="J64" s="119"/>
    </row>
    <row r="65" spans="1:11">
      <c r="A65" s="248"/>
      <c r="B65" s="248"/>
      <c r="C65" s="248"/>
      <c r="D65" s="248"/>
      <c r="E65" s="248"/>
      <c r="F65" s="248"/>
      <c r="G65" s="248"/>
      <c r="H65" s="248"/>
      <c r="I65" s="146">
        <f>SUM(I6:I64)</f>
        <v>0</v>
      </c>
    </row>
    <row r="66" spans="1:11" ht="13.75" customHeight="1">
      <c r="A66" s="74"/>
      <c r="C66" s="74"/>
      <c r="D66" s="74"/>
      <c r="E66" s="74"/>
      <c r="F66" s="74"/>
      <c r="G66" s="109"/>
      <c r="H66" s="147"/>
      <c r="I66" s="147"/>
    </row>
    <row r="67" spans="1:11">
      <c r="B67" s="117"/>
      <c r="C67" s="116"/>
      <c r="D67" s="116"/>
      <c r="J67" s="117"/>
      <c r="K67" s="117"/>
    </row>
    <row r="68" spans="1:11" ht="12" customHeight="1">
      <c r="A68" s="251" t="s">
        <v>61</v>
      </c>
      <c r="B68" s="251"/>
      <c r="C68" s="251"/>
      <c r="D68" s="251"/>
      <c r="E68" s="251"/>
      <c r="F68" s="251"/>
      <c r="G68" s="251"/>
      <c r="H68" s="251"/>
      <c r="I68" s="251"/>
      <c r="J68" s="117"/>
      <c r="K68" s="117"/>
    </row>
    <row r="69" spans="1:11" ht="12" customHeight="1">
      <c r="A69" s="251"/>
      <c r="B69" s="251"/>
      <c r="C69" s="251"/>
      <c r="D69" s="251"/>
      <c r="E69" s="251"/>
      <c r="F69" s="251"/>
      <c r="G69" s="251"/>
      <c r="H69" s="251"/>
      <c r="I69" s="251"/>
      <c r="J69" s="117"/>
      <c r="K69" s="117"/>
    </row>
    <row r="70" spans="1:11" ht="12" customHeight="1">
      <c r="A70" s="251"/>
      <c r="B70" s="251"/>
      <c r="C70" s="251"/>
      <c r="D70" s="251"/>
      <c r="E70" s="251"/>
      <c r="F70" s="251"/>
      <c r="G70" s="251"/>
      <c r="H70" s="251"/>
      <c r="I70" s="251"/>
      <c r="J70" s="117"/>
      <c r="K70" s="117"/>
    </row>
    <row r="71" spans="1:11">
      <c r="B71" s="117"/>
      <c r="C71" s="116"/>
      <c r="D71" s="116"/>
      <c r="J71" s="117"/>
      <c r="K71" s="117"/>
    </row>
    <row r="72" spans="1:11">
      <c r="A72" s="138">
        <v>1</v>
      </c>
      <c r="B72" s="250" t="s">
        <v>234</v>
      </c>
      <c r="C72" s="250"/>
      <c r="D72" s="250"/>
      <c r="E72" s="250"/>
      <c r="F72" s="250"/>
      <c r="G72" s="250"/>
      <c r="H72" s="250"/>
      <c r="I72" s="250"/>
      <c r="J72" s="117"/>
      <c r="K72" s="117"/>
    </row>
    <row r="73" spans="1:11">
      <c r="A73" s="138">
        <v>2</v>
      </c>
      <c r="B73" s="249" t="s">
        <v>239</v>
      </c>
      <c r="C73" s="250"/>
      <c r="D73" s="250"/>
      <c r="E73" s="250"/>
      <c r="F73" s="250"/>
      <c r="G73" s="250"/>
      <c r="H73" s="250"/>
      <c r="I73" s="250"/>
      <c r="J73" s="117"/>
      <c r="K73" s="117"/>
    </row>
    <row r="74" spans="1:11">
      <c r="A74" s="138">
        <v>3</v>
      </c>
      <c r="B74" s="244" t="s">
        <v>237</v>
      </c>
      <c r="C74" s="244"/>
      <c r="D74" s="244"/>
      <c r="E74" s="244"/>
      <c r="F74" s="244"/>
      <c r="G74" s="244"/>
      <c r="H74" s="244"/>
      <c r="I74" s="244"/>
      <c r="J74" s="117"/>
      <c r="K74" s="117"/>
    </row>
    <row r="75" spans="1:11">
      <c r="A75" s="138">
        <v>4</v>
      </c>
      <c r="B75" s="244" t="s">
        <v>62</v>
      </c>
      <c r="C75" s="244"/>
      <c r="D75" s="244"/>
      <c r="E75" s="244"/>
      <c r="F75" s="244"/>
      <c r="G75" s="244"/>
      <c r="H75" s="244"/>
      <c r="I75" s="244"/>
      <c r="J75" s="117"/>
      <c r="K75" s="117"/>
    </row>
    <row r="76" spans="1:11">
      <c r="A76" s="138">
        <v>5</v>
      </c>
      <c r="B76" s="244" t="s">
        <v>233</v>
      </c>
      <c r="C76" s="244"/>
      <c r="D76" s="244"/>
      <c r="E76" s="244"/>
      <c r="F76" s="244"/>
      <c r="G76" s="244"/>
      <c r="H76" s="244"/>
      <c r="I76" s="244"/>
      <c r="J76" s="117"/>
      <c r="K76" s="117"/>
    </row>
    <row r="77" spans="1:11">
      <c r="A77" s="138">
        <v>6</v>
      </c>
      <c r="B77" s="244" t="s">
        <v>238</v>
      </c>
      <c r="C77" s="244"/>
      <c r="D77" s="244"/>
      <c r="E77" s="244"/>
      <c r="F77" s="244"/>
      <c r="G77" s="244"/>
      <c r="H77" s="244"/>
      <c r="I77" s="244"/>
      <c r="J77" s="117"/>
      <c r="K77" s="117"/>
    </row>
    <row r="78" spans="1:11" ht="10.25" customHeight="1">
      <c r="B78" s="117"/>
      <c r="C78" s="116"/>
      <c r="D78" s="116"/>
      <c r="J78" s="117"/>
      <c r="K78" s="117"/>
    </row>
    <row r="79" spans="1:11" ht="29" customHeight="1">
      <c r="B79" s="138" t="s">
        <v>34</v>
      </c>
      <c r="C79" s="139"/>
      <c r="D79" s="116"/>
      <c r="J79" s="117"/>
      <c r="K79" s="117"/>
    </row>
    <row r="80" spans="1:11" ht="25.25" customHeight="1">
      <c r="B80" s="138" t="s">
        <v>35</v>
      </c>
      <c r="C80" s="139"/>
      <c r="D80" s="116"/>
      <c r="J80" s="117"/>
      <c r="K80" s="117"/>
    </row>
    <row r="81" spans="2:11" ht="46.5" customHeight="1">
      <c r="B81" s="140" t="s">
        <v>63</v>
      </c>
      <c r="C81" s="139"/>
      <c r="D81" s="116"/>
      <c r="J81" s="117"/>
      <c r="K81" s="117"/>
    </row>
    <row r="82" spans="2:11" ht="30" customHeight="1">
      <c r="B82" s="140" t="s">
        <v>37</v>
      </c>
      <c r="C82" s="139"/>
      <c r="D82" s="116"/>
      <c r="J82" s="117"/>
      <c r="K82" s="117"/>
    </row>
    <row r="83" spans="2:11" ht="23" customHeight="1">
      <c r="B83" s="138" t="s">
        <v>38</v>
      </c>
      <c r="C83" s="139"/>
      <c r="D83" s="116"/>
      <c r="J83" s="117"/>
      <c r="K83" s="117"/>
    </row>
    <row r="84" spans="2:11" ht="21" customHeight="1">
      <c r="B84" s="138" t="s">
        <v>39</v>
      </c>
      <c r="C84" s="139"/>
      <c r="D84" s="116"/>
      <c r="J84" s="117"/>
      <c r="K84" s="117"/>
    </row>
    <row r="85" spans="2:11" ht="41.75" customHeight="1">
      <c r="B85" s="138" t="s">
        <v>40</v>
      </c>
      <c r="C85" s="139"/>
      <c r="D85" s="116"/>
      <c r="J85" s="117"/>
      <c r="K85" s="117"/>
    </row>
    <row r="86" spans="2:11">
      <c r="B86" s="117"/>
      <c r="C86" s="116"/>
      <c r="D86" s="116"/>
      <c r="J86" s="117"/>
      <c r="K86" s="117"/>
    </row>
    <row r="87" spans="2:11">
      <c r="B87" s="117"/>
      <c r="C87" s="116"/>
      <c r="D87" s="116"/>
      <c r="J87" s="117"/>
      <c r="K87" s="117"/>
    </row>
    <row r="88" spans="2:11">
      <c r="B88" s="117"/>
      <c r="C88" s="116"/>
      <c r="D88" s="116"/>
      <c r="J88" s="117"/>
      <c r="K88" s="117"/>
    </row>
    <row r="89" spans="2:11">
      <c r="B89" s="117"/>
      <c r="C89" s="116"/>
      <c r="D89" s="116"/>
      <c r="J89" s="117"/>
      <c r="K89" s="117"/>
    </row>
    <row r="90" spans="2:11">
      <c r="B90" s="117"/>
      <c r="C90" s="116"/>
      <c r="D90" s="116"/>
      <c r="J90" s="117"/>
      <c r="K90" s="117"/>
    </row>
    <row r="91" spans="2:11">
      <c r="B91" s="117"/>
      <c r="C91" s="116"/>
      <c r="D91" s="116"/>
      <c r="J91" s="117"/>
      <c r="K91" s="117"/>
    </row>
    <row r="92" spans="2:11">
      <c r="B92" s="117"/>
      <c r="C92" s="116"/>
      <c r="D92" s="116"/>
      <c r="J92" s="117"/>
      <c r="K92" s="117"/>
    </row>
    <row r="93" spans="2:11">
      <c r="B93" s="117"/>
      <c r="C93" s="116"/>
      <c r="D93" s="116"/>
      <c r="J93" s="117"/>
      <c r="K93" s="117"/>
    </row>
    <row r="94" spans="2:11">
      <c r="B94" s="117"/>
      <c r="C94" s="116"/>
      <c r="D94" s="116"/>
      <c r="J94" s="117"/>
      <c r="K94" s="117"/>
    </row>
    <row r="95" spans="2:11">
      <c r="B95" s="117"/>
      <c r="C95" s="116"/>
      <c r="D95" s="116"/>
      <c r="J95" s="117"/>
      <c r="K95" s="117"/>
    </row>
    <row r="96" spans="2:11">
      <c r="B96" s="117"/>
      <c r="C96" s="116"/>
      <c r="D96" s="116"/>
      <c r="J96" s="117"/>
      <c r="K96" s="117"/>
    </row>
    <row r="97" spans="2:11">
      <c r="B97" s="117"/>
      <c r="C97" s="116"/>
      <c r="D97" s="116"/>
      <c r="J97" s="117"/>
      <c r="K97" s="117"/>
    </row>
    <row r="98" spans="2:11">
      <c r="B98" s="117"/>
      <c r="C98" s="116"/>
      <c r="D98" s="116"/>
      <c r="J98" s="117"/>
      <c r="K98" s="117"/>
    </row>
    <row r="99" spans="2:11">
      <c r="B99" s="117"/>
      <c r="C99" s="116"/>
      <c r="D99" s="116"/>
      <c r="J99" s="117"/>
      <c r="K99" s="117"/>
    </row>
    <row r="100" spans="2:11">
      <c r="B100" s="117"/>
      <c r="C100" s="116"/>
      <c r="D100" s="116"/>
      <c r="J100" s="117"/>
      <c r="K100" s="117"/>
    </row>
    <row r="101" spans="2:11">
      <c r="B101" s="117"/>
      <c r="C101" s="116"/>
      <c r="D101" s="116"/>
      <c r="J101" s="117"/>
      <c r="K101" s="117"/>
    </row>
    <row r="102" spans="2:11">
      <c r="B102" s="117"/>
      <c r="C102" s="116"/>
      <c r="D102" s="116"/>
      <c r="J102" s="117"/>
      <c r="K102" s="117"/>
    </row>
    <row r="103" spans="2:11">
      <c r="B103" s="117"/>
      <c r="C103" s="116"/>
      <c r="D103" s="116"/>
      <c r="J103" s="117"/>
      <c r="K103" s="117"/>
    </row>
    <row r="104" spans="2:11">
      <c r="B104" s="117"/>
      <c r="C104" s="116"/>
      <c r="D104" s="116"/>
      <c r="J104" s="117"/>
      <c r="K104" s="117"/>
    </row>
  </sheetData>
  <mergeCells count="12">
    <mergeCell ref="B76:I76"/>
    <mergeCell ref="B77:I77"/>
    <mergeCell ref="B74:I74"/>
    <mergeCell ref="B75:I75"/>
    <mergeCell ref="A1:I1"/>
    <mergeCell ref="A65:H65"/>
    <mergeCell ref="B73:I73"/>
    <mergeCell ref="A68:I70"/>
    <mergeCell ref="D3:I3"/>
    <mergeCell ref="A3:C3"/>
    <mergeCell ref="A4:C4"/>
    <mergeCell ref="B72:I72"/>
  </mergeCells>
  <printOptions horizontalCentered="1"/>
  <pageMargins left="0.25" right="0.25" top="0.75" bottom="0.28000000000000003" header="0.3" footer="0.3"/>
  <pageSetup scale="35" orientation="portrait" r:id="rId1"/>
  <headerFooter>
    <oddHeader>&amp;L&amp;G&amp;R&amp;G</oddHeader>
  </headerFooter>
  <rowBreaks count="1" manualBreakCount="1">
    <brk id="34" max="8"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31"/>
  <sheetViews>
    <sheetView view="pageBreakPreview" topLeftCell="A15" zoomScale="125" zoomScaleNormal="100" zoomScaleSheetLayoutView="125" workbookViewId="0">
      <selection activeCell="A16" sqref="A16:F16"/>
    </sheetView>
  </sheetViews>
  <sheetFormatPr baseColWidth="10" defaultColWidth="11.5" defaultRowHeight="13"/>
  <cols>
    <col min="3" max="3" width="10.6640625" customWidth="1"/>
    <col min="6" max="6" width="15.6640625" customWidth="1"/>
    <col min="7" max="7" width="11.6640625" customWidth="1"/>
    <col min="8" max="8" width="9.5" customWidth="1"/>
    <col min="9" max="9" width="11" customWidth="1"/>
    <col min="10" max="10" width="1.1640625" hidden="1" customWidth="1"/>
  </cols>
  <sheetData>
    <row r="1" spans="1:10" ht="21.75" customHeight="1"/>
    <row r="2" spans="1:10" ht="16">
      <c r="A2" s="167" t="s">
        <v>64</v>
      </c>
      <c r="B2" s="167"/>
      <c r="C2" s="167"/>
      <c r="D2" s="167"/>
      <c r="E2" s="167"/>
      <c r="F2" s="167"/>
      <c r="G2" s="167"/>
      <c r="H2" s="167"/>
      <c r="I2" s="167"/>
    </row>
    <row r="4" spans="1:10" ht="17">
      <c r="A4" s="67" t="s">
        <v>28</v>
      </c>
    </row>
    <row r="5" spans="1:10" ht="16">
      <c r="A5" s="168" t="s">
        <v>29</v>
      </c>
      <c r="B5" s="168"/>
      <c r="C5" s="168"/>
      <c r="D5" s="168"/>
      <c r="E5" s="168"/>
      <c r="F5" s="168"/>
      <c r="G5" s="168"/>
      <c r="H5" s="168"/>
      <c r="I5" s="168"/>
      <c r="J5" s="168"/>
    </row>
    <row r="6" spans="1:10" ht="17">
      <c r="A6" s="67" t="s">
        <v>30</v>
      </c>
    </row>
    <row r="7" spans="1:10" ht="16">
      <c r="A7" s="69"/>
    </row>
    <row r="8" spans="1:10" ht="67.75" customHeight="1">
      <c r="A8" s="71" t="s">
        <v>31</v>
      </c>
      <c r="B8" s="169" t="s">
        <v>2</v>
      </c>
      <c r="C8" s="169"/>
      <c r="D8" s="169"/>
      <c r="E8" s="169"/>
      <c r="F8" s="169"/>
      <c r="G8" s="169"/>
      <c r="H8" s="169"/>
      <c r="I8" s="169"/>
      <c r="J8" s="169"/>
    </row>
    <row r="9" spans="1:10" ht="16">
      <c r="A9" s="69"/>
    </row>
    <row r="10" spans="1:10" ht="16">
      <c r="A10" s="156" t="s">
        <v>32</v>
      </c>
      <c r="B10" s="156"/>
      <c r="C10" s="156"/>
      <c r="D10" s="156"/>
      <c r="E10" s="156"/>
      <c r="F10" s="156"/>
      <c r="G10" s="156"/>
      <c r="H10" s="156"/>
      <c r="I10" s="156"/>
      <c r="J10" s="156"/>
    </row>
    <row r="11" spans="1:10" ht="16">
      <c r="A11" s="69"/>
    </row>
    <row r="12" spans="1:10" ht="90.75" customHeight="1">
      <c r="A12" s="170" t="s">
        <v>65</v>
      </c>
      <c r="B12" s="170"/>
      <c r="C12" s="170"/>
      <c r="D12" s="170"/>
      <c r="E12" s="170"/>
      <c r="F12" s="170"/>
      <c r="G12" s="170"/>
      <c r="H12" s="170"/>
      <c r="I12" s="170"/>
      <c r="J12" s="170"/>
    </row>
    <row r="13" spans="1:10" ht="20.25" customHeight="1">
      <c r="A13" s="165" t="s">
        <v>66</v>
      </c>
      <c r="B13" s="165"/>
      <c r="C13" s="165"/>
      <c r="D13" s="165"/>
      <c r="E13" s="165"/>
      <c r="F13" s="165"/>
      <c r="G13" s="165"/>
      <c r="H13" s="165"/>
      <c r="I13" s="165"/>
      <c r="J13" s="72"/>
    </row>
    <row r="14" spans="1:10" ht="15.75" customHeight="1">
      <c r="A14" s="166" t="s">
        <v>67</v>
      </c>
      <c r="B14" s="166"/>
      <c r="C14" s="166"/>
      <c r="D14" s="166"/>
      <c r="E14" s="166"/>
      <c r="F14" s="166"/>
      <c r="G14" s="73" t="s">
        <v>68</v>
      </c>
      <c r="H14" s="166" t="s">
        <v>69</v>
      </c>
      <c r="I14" s="166"/>
      <c r="J14" s="72"/>
    </row>
    <row r="15" spans="1:10" ht="265" customHeight="1">
      <c r="A15" s="157" t="s">
        <v>240</v>
      </c>
      <c r="B15" s="157"/>
      <c r="C15" s="157"/>
      <c r="D15" s="157"/>
      <c r="E15" s="157"/>
      <c r="F15" s="157"/>
      <c r="G15" s="77">
        <v>19.75</v>
      </c>
      <c r="H15" s="158"/>
      <c r="I15" s="158"/>
      <c r="J15" s="72"/>
    </row>
    <row r="16" spans="1:10" ht="319" customHeight="1">
      <c r="A16" s="157" t="s">
        <v>241</v>
      </c>
      <c r="B16" s="157"/>
      <c r="C16" s="157"/>
      <c r="D16" s="157"/>
      <c r="E16" s="157"/>
      <c r="F16" s="157"/>
      <c r="G16" s="77">
        <v>19.75</v>
      </c>
      <c r="H16" s="159"/>
      <c r="I16" s="160"/>
      <c r="J16" s="72"/>
    </row>
    <row r="17" spans="1:10" ht="15.5" customHeight="1">
      <c r="A17" s="69"/>
    </row>
    <row r="18" spans="1:10" ht="33" customHeight="1">
      <c r="A18" s="154" t="s">
        <v>70</v>
      </c>
      <c r="B18" s="154"/>
      <c r="C18" s="154"/>
      <c r="D18" s="154"/>
      <c r="E18" s="154"/>
      <c r="F18" s="154"/>
      <c r="G18" s="154"/>
      <c r="H18" s="154"/>
      <c r="I18" s="154"/>
    </row>
    <row r="19" spans="1:10" ht="31.75" customHeight="1">
      <c r="A19" s="155" t="s">
        <v>71</v>
      </c>
      <c r="B19" s="155"/>
      <c r="C19" s="155"/>
      <c r="D19" s="155"/>
      <c r="E19" s="155"/>
      <c r="F19" s="155"/>
      <c r="G19" s="155"/>
      <c r="H19" s="155"/>
      <c r="I19" s="155"/>
    </row>
    <row r="20" spans="1:10" ht="43.5" customHeight="1">
      <c r="A20" s="155" t="s">
        <v>72</v>
      </c>
      <c r="B20" s="155"/>
      <c r="C20" s="155"/>
      <c r="D20" s="155"/>
      <c r="E20" s="155"/>
      <c r="F20" s="155"/>
      <c r="G20" s="155"/>
      <c r="H20" s="155"/>
      <c r="I20" s="155"/>
    </row>
    <row r="21" spans="1:10" ht="12" customHeight="1"/>
    <row r="22" spans="1:10" ht="16">
      <c r="A22" s="156" t="s">
        <v>242</v>
      </c>
      <c r="B22" s="156"/>
      <c r="C22" s="156"/>
      <c r="D22" s="156"/>
      <c r="E22" s="156"/>
      <c r="F22" s="156"/>
      <c r="G22" s="156"/>
      <c r="H22" s="156"/>
      <c r="I22" s="156"/>
      <c r="J22" s="156"/>
    </row>
    <row r="23" spans="1:10" ht="15">
      <c r="A23" s="70"/>
    </row>
    <row r="24" spans="1:10" ht="24" customHeight="1">
      <c r="A24" s="161" t="s">
        <v>34</v>
      </c>
      <c r="B24" s="161"/>
      <c r="C24" s="161"/>
      <c r="D24" s="161"/>
      <c r="E24" s="161"/>
      <c r="F24" s="161"/>
      <c r="G24" s="161"/>
      <c r="H24" s="161"/>
      <c r="I24" s="161"/>
      <c r="J24" s="161"/>
    </row>
    <row r="25" spans="1:10" ht="24" customHeight="1">
      <c r="A25" s="161" t="s">
        <v>35</v>
      </c>
      <c r="B25" s="161"/>
      <c r="C25" s="161"/>
      <c r="D25" s="161"/>
      <c r="E25" s="161"/>
      <c r="F25" s="161"/>
      <c r="G25" s="161"/>
      <c r="H25" s="161"/>
      <c r="I25" s="161"/>
      <c r="J25" s="161"/>
    </row>
    <row r="26" spans="1:10" ht="24" customHeight="1">
      <c r="A26" s="161" t="s">
        <v>36</v>
      </c>
      <c r="B26" s="161"/>
      <c r="C26" s="161"/>
      <c r="D26" s="161"/>
      <c r="E26" s="161"/>
      <c r="F26" s="161"/>
      <c r="G26" s="161"/>
      <c r="H26" s="161"/>
      <c r="I26" s="161"/>
      <c r="J26" s="161"/>
    </row>
    <row r="27" spans="1:10" ht="24" customHeight="1">
      <c r="A27" s="161" t="s">
        <v>37</v>
      </c>
      <c r="B27" s="161"/>
      <c r="C27" s="161"/>
      <c r="D27" s="161"/>
      <c r="E27" s="161"/>
      <c r="F27" s="161"/>
      <c r="G27" s="161"/>
      <c r="H27" s="161"/>
      <c r="I27" s="161"/>
      <c r="J27" s="161"/>
    </row>
    <row r="28" spans="1:10" ht="24" customHeight="1">
      <c r="A28" s="161" t="s">
        <v>38</v>
      </c>
      <c r="B28" s="161"/>
      <c r="C28" s="161"/>
      <c r="D28" s="161"/>
      <c r="E28" s="161"/>
      <c r="F28" s="161"/>
      <c r="G28" s="161"/>
      <c r="H28" s="161"/>
      <c r="I28" s="161"/>
      <c r="J28" s="161"/>
    </row>
    <row r="29" spans="1:10" ht="24" customHeight="1">
      <c r="A29" s="161" t="s">
        <v>39</v>
      </c>
      <c r="B29" s="161"/>
      <c r="C29" s="161"/>
      <c r="D29" s="162"/>
      <c r="E29" s="163"/>
      <c r="F29" s="163"/>
      <c r="G29" s="163"/>
      <c r="H29" s="163"/>
      <c r="I29" s="164"/>
      <c r="J29" s="75"/>
    </row>
    <row r="30" spans="1:10" ht="24" customHeight="1">
      <c r="A30" s="161" t="s">
        <v>40</v>
      </c>
      <c r="B30" s="161"/>
      <c r="C30" s="161"/>
      <c r="D30" s="161"/>
      <c r="E30" s="161"/>
      <c r="F30" s="161"/>
      <c r="G30" s="161"/>
      <c r="H30" s="161"/>
      <c r="I30" s="161"/>
      <c r="J30" s="161"/>
    </row>
    <row r="31" spans="1:10" ht="16">
      <c r="A31" s="68"/>
    </row>
  </sheetData>
  <mergeCells count="30">
    <mergeCell ref="A13:I13"/>
    <mergeCell ref="H14:I14"/>
    <mergeCell ref="A2:I2"/>
    <mergeCell ref="A5:J5"/>
    <mergeCell ref="B8:J8"/>
    <mergeCell ref="A10:J10"/>
    <mergeCell ref="A12:J12"/>
    <mergeCell ref="A14:F14"/>
    <mergeCell ref="A30:C30"/>
    <mergeCell ref="D30:J30"/>
    <mergeCell ref="A24:C24"/>
    <mergeCell ref="D24:J24"/>
    <mergeCell ref="A25:C25"/>
    <mergeCell ref="D25:J25"/>
    <mergeCell ref="A26:C26"/>
    <mergeCell ref="D26:J26"/>
    <mergeCell ref="A28:C28"/>
    <mergeCell ref="D28:J28"/>
    <mergeCell ref="A27:C27"/>
    <mergeCell ref="D27:J27"/>
    <mergeCell ref="A29:C29"/>
    <mergeCell ref="D29:I29"/>
    <mergeCell ref="A18:I18"/>
    <mergeCell ref="A19:I19"/>
    <mergeCell ref="A20:I20"/>
    <mergeCell ref="A22:J22"/>
    <mergeCell ref="A15:F15"/>
    <mergeCell ref="H15:I15"/>
    <mergeCell ref="A16:F16"/>
    <mergeCell ref="H16:I16"/>
  </mergeCells>
  <pageMargins left="0.70866141732283472" right="0.70866141732283472" top="1.1000000000000001" bottom="0.74803149606299213" header="0.31496062992125984" footer="0.31496062992125984"/>
  <pageSetup scale="53" orientation="portrait" r:id="rId1"/>
  <headerFooter>
    <oddHeader>&amp;L&amp;G&amp;R&amp;G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34"/>
  <sheetViews>
    <sheetView view="pageBreakPreview" zoomScale="60" zoomScaleNormal="100" workbookViewId="0">
      <selection activeCell="B7" sqref="B7:H8"/>
    </sheetView>
  </sheetViews>
  <sheetFormatPr baseColWidth="10" defaultColWidth="11.5" defaultRowHeight="16"/>
  <cols>
    <col min="1" max="7" width="11.5" style="86"/>
    <col min="8" max="8" width="13.6640625" style="86" customWidth="1"/>
  </cols>
  <sheetData>
    <row r="1" spans="1:8">
      <c r="A1" s="260" t="s">
        <v>73</v>
      </c>
      <c r="B1" s="167"/>
      <c r="C1" s="167"/>
      <c r="D1" s="167"/>
      <c r="E1" s="167"/>
      <c r="F1" s="167"/>
      <c r="G1" s="167"/>
    </row>
    <row r="2" spans="1:8">
      <c r="A2" s="87"/>
    </row>
    <row r="3" spans="1:8" ht="17">
      <c r="A3" s="67" t="s">
        <v>74</v>
      </c>
    </row>
    <row r="4" spans="1:8">
      <c r="A4" s="168" t="s">
        <v>75</v>
      </c>
      <c r="B4" s="168"/>
      <c r="C4" s="168"/>
      <c r="D4" s="168"/>
      <c r="E4" s="168"/>
      <c r="F4" s="168"/>
      <c r="G4" s="168"/>
    </row>
    <row r="5" spans="1:8" ht="17">
      <c r="A5" s="67" t="s">
        <v>76</v>
      </c>
    </row>
    <row r="6" spans="1:8">
      <c r="A6" s="68"/>
    </row>
    <row r="7" spans="1:8" ht="26.5" customHeight="1">
      <c r="A7" s="167" t="s">
        <v>77</v>
      </c>
      <c r="B7" s="263" t="s">
        <v>2</v>
      </c>
      <c r="C7" s="263"/>
      <c r="D7" s="263"/>
      <c r="E7" s="263"/>
      <c r="F7" s="263"/>
      <c r="G7" s="263"/>
      <c r="H7" s="263"/>
    </row>
    <row r="8" spans="1:8" ht="44.5" customHeight="1">
      <c r="A8" s="167"/>
      <c r="B8" s="263"/>
      <c r="C8" s="263"/>
      <c r="D8" s="263"/>
      <c r="E8" s="263"/>
      <c r="F8" s="263"/>
      <c r="G8" s="263"/>
      <c r="H8" s="263"/>
    </row>
    <row r="9" spans="1:8">
      <c r="A9" s="67"/>
    </row>
    <row r="10" spans="1:8">
      <c r="A10" s="262" t="s">
        <v>78</v>
      </c>
      <c r="B10" s="262"/>
    </row>
    <row r="11" spans="1:8">
      <c r="A11" s="67"/>
    </row>
    <row r="12" spans="1:8" ht="65.25" customHeight="1">
      <c r="A12" s="261" t="s">
        <v>79</v>
      </c>
      <c r="B12" s="261"/>
      <c r="C12" s="261"/>
      <c r="D12" s="261"/>
      <c r="E12" s="261"/>
      <c r="F12" s="261"/>
      <c r="G12" s="261"/>
      <c r="H12" s="261"/>
    </row>
    <row r="13" spans="1:8">
      <c r="A13" s="88"/>
    </row>
    <row r="14" spans="1:8" ht="89.5" customHeight="1">
      <c r="A14" s="261" t="s">
        <v>80</v>
      </c>
      <c r="B14" s="261"/>
      <c r="C14" s="261"/>
      <c r="D14" s="261"/>
      <c r="E14" s="261"/>
      <c r="F14" s="261"/>
      <c r="G14" s="261"/>
      <c r="H14" s="261"/>
    </row>
    <row r="15" spans="1:8">
      <c r="A15" s="67"/>
    </row>
    <row r="16" spans="1:8">
      <c r="A16" s="262" t="s">
        <v>81</v>
      </c>
      <c r="B16" s="262"/>
      <c r="C16" s="262"/>
      <c r="D16" s="262"/>
      <c r="E16" s="262"/>
      <c r="F16" s="262"/>
      <c r="G16" s="262"/>
      <c r="H16" s="262"/>
    </row>
    <row r="17" spans="1:8">
      <c r="A17" s="67"/>
    </row>
    <row r="18" spans="1:8" ht="17">
      <c r="A18" s="89" t="s">
        <v>82</v>
      </c>
      <c r="B18" s="241" t="s">
        <v>83</v>
      </c>
      <c r="C18" s="242"/>
      <c r="D18" s="242"/>
      <c r="E18" s="242"/>
      <c r="F18" s="242"/>
      <c r="G18" s="243"/>
      <c r="H18" s="89" t="s">
        <v>84</v>
      </c>
    </row>
    <row r="19" spans="1:8" ht="98.5" customHeight="1">
      <c r="A19" s="90" t="s">
        <v>85</v>
      </c>
      <c r="B19" s="264" t="s">
        <v>86</v>
      </c>
      <c r="C19" s="265"/>
      <c r="D19" s="265"/>
      <c r="E19" s="265"/>
      <c r="F19" s="265"/>
      <c r="G19" s="266"/>
      <c r="H19" s="91"/>
    </row>
    <row r="20" spans="1:8" ht="104.25" customHeight="1">
      <c r="A20" s="90" t="s">
        <v>87</v>
      </c>
      <c r="B20" s="264" t="s">
        <v>88</v>
      </c>
      <c r="C20" s="265"/>
      <c r="D20" s="265"/>
      <c r="E20" s="265"/>
      <c r="F20" s="265"/>
      <c r="G20" s="266"/>
      <c r="H20" s="91"/>
    </row>
    <row r="21" spans="1:8">
      <c r="A21" s="67"/>
    </row>
    <row r="22" spans="1:8" ht="68.25" customHeight="1">
      <c r="A22" s="261" t="s">
        <v>89</v>
      </c>
      <c r="B22" s="261"/>
      <c r="C22" s="261"/>
      <c r="D22" s="261"/>
      <c r="E22" s="261"/>
      <c r="F22" s="261"/>
      <c r="G22" s="261"/>
      <c r="H22" s="261"/>
    </row>
    <row r="23" spans="1:8">
      <c r="A23" s="67"/>
    </row>
    <row r="24" spans="1:8" ht="67.75" customHeight="1">
      <c r="A24" s="261" t="s">
        <v>90</v>
      </c>
      <c r="B24" s="261"/>
      <c r="C24" s="261"/>
      <c r="D24" s="261"/>
      <c r="E24" s="261"/>
      <c r="F24" s="261"/>
      <c r="G24" s="261"/>
      <c r="H24" s="261"/>
    </row>
    <row r="25" spans="1:8">
      <c r="A25" s="67"/>
    </row>
    <row r="26" spans="1:8">
      <c r="A26" s="262" t="s">
        <v>91</v>
      </c>
      <c r="B26" s="262"/>
      <c r="C26" s="262"/>
    </row>
    <row r="27" spans="1:8">
      <c r="A27" s="92"/>
    </row>
    <row r="28" spans="1:8" ht="31.75" customHeight="1">
      <c r="A28" s="161" t="s">
        <v>34</v>
      </c>
      <c r="B28" s="161"/>
      <c r="C28" s="161"/>
      <c r="D28" s="161"/>
      <c r="E28" s="161"/>
      <c r="F28" s="161"/>
      <c r="G28" s="161"/>
      <c r="H28" s="161"/>
    </row>
    <row r="29" spans="1:8" ht="31.75" customHeight="1">
      <c r="A29" s="161" t="s">
        <v>35</v>
      </c>
      <c r="B29" s="161"/>
      <c r="C29" s="161"/>
      <c r="D29" s="161"/>
      <c r="E29" s="161"/>
      <c r="F29" s="161"/>
      <c r="G29" s="161"/>
      <c r="H29" s="161"/>
    </row>
    <row r="30" spans="1:8" ht="31.75" customHeight="1">
      <c r="A30" s="161" t="s">
        <v>36</v>
      </c>
      <c r="B30" s="161"/>
      <c r="C30" s="161"/>
      <c r="D30" s="161"/>
      <c r="E30" s="161"/>
      <c r="F30" s="161"/>
      <c r="G30" s="161"/>
      <c r="H30" s="161"/>
    </row>
    <row r="31" spans="1:8" ht="31.75" customHeight="1">
      <c r="A31" s="161" t="s">
        <v>37</v>
      </c>
      <c r="B31" s="161"/>
      <c r="C31" s="161"/>
      <c r="D31" s="161"/>
      <c r="E31" s="161"/>
      <c r="F31" s="161"/>
      <c r="G31" s="161"/>
      <c r="H31" s="161"/>
    </row>
    <row r="32" spans="1:8" ht="31.75" customHeight="1">
      <c r="A32" s="161" t="s">
        <v>38</v>
      </c>
      <c r="B32" s="161"/>
      <c r="C32" s="161"/>
      <c r="D32" s="161"/>
      <c r="E32" s="161"/>
      <c r="F32" s="161"/>
      <c r="G32" s="161"/>
      <c r="H32" s="161"/>
    </row>
    <row r="33" spans="1:8" ht="31.75" customHeight="1">
      <c r="A33" s="161" t="s">
        <v>39</v>
      </c>
      <c r="B33" s="161"/>
      <c r="C33" s="161"/>
      <c r="D33" s="161"/>
      <c r="E33" s="161"/>
      <c r="F33" s="161"/>
      <c r="G33" s="161"/>
      <c r="H33" s="161"/>
    </row>
    <row r="34" spans="1:8" ht="31.75" customHeight="1">
      <c r="A34" s="161" t="s">
        <v>40</v>
      </c>
      <c r="B34" s="161"/>
      <c r="C34" s="161"/>
      <c r="D34" s="161"/>
      <c r="E34" s="161"/>
      <c r="F34" s="161"/>
      <c r="G34" s="161"/>
      <c r="H34" s="161"/>
    </row>
  </sheetData>
  <mergeCells count="28">
    <mergeCell ref="A33:C33"/>
    <mergeCell ref="D33:H33"/>
    <mergeCell ref="A34:C34"/>
    <mergeCell ref="D34:H34"/>
    <mergeCell ref="A10:B10"/>
    <mergeCell ref="A30:C30"/>
    <mergeCell ref="D30:H30"/>
    <mergeCell ref="A31:C31"/>
    <mergeCell ref="D31:H31"/>
    <mergeCell ref="A32:C32"/>
    <mergeCell ref="D32:H32"/>
    <mergeCell ref="A28:C28"/>
    <mergeCell ref="D28:H28"/>
    <mergeCell ref="A29:C29"/>
    <mergeCell ref="D29:H29"/>
    <mergeCell ref="B18:G18"/>
    <mergeCell ref="B19:G19"/>
    <mergeCell ref="B20:G20"/>
    <mergeCell ref="A22:H22"/>
    <mergeCell ref="A24:H24"/>
    <mergeCell ref="A26:C26"/>
    <mergeCell ref="A1:G1"/>
    <mergeCell ref="A4:G4"/>
    <mergeCell ref="A12:H12"/>
    <mergeCell ref="A14:H14"/>
    <mergeCell ref="A16:H16"/>
    <mergeCell ref="B7:H8"/>
    <mergeCell ref="A7:A8"/>
  </mergeCells>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48"/>
  <sheetViews>
    <sheetView view="pageBreakPreview" topLeftCell="B1" zoomScale="60" zoomScaleNormal="80" workbookViewId="0">
      <selection activeCell="E10" sqref="E10"/>
    </sheetView>
  </sheetViews>
  <sheetFormatPr baseColWidth="10" defaultColWidth="11.5" defaultRowHeight="16"/>
  <cols>
    <col min="1" max="1" width="16.33203125" style="86" customWidth="1"/>
    <col min="2" max="2" width="80" style="86" customWidth="1"/>
    <col min="3" max="3" width="11.5" style="86"/>
    <col min="4" max="8" width="11.5" style="79"/>
  </cols>
  <sheetData>
    <row r="1" spans="1:8">
      <c r="A1" s="267" t="s">
        <v>92</v>
      </c>
      <c r="B1" s="267"/>
      <c r="C1" s="267"/>
      <c r="D1" s="81"/>
      <c r="E1" s="81"/>
      <c r="F1" s="81"/>
      <c r="G1" s="81"/>
      <c r="H1" s="81"/>
    </row>
    <row r="2" spans="1:8">
      <c r="A2" s="167" t="s">
        <v>93</v>
      </c>
      <c r="B2" s="167"/>
      <c r="C2" s="167"/>
      <c r="D2" s="85"/>
      <c r="E2" s="85"/>
      <c r="F2" s="85"/>
      <c r="G2" s="85"/>
      <c r="H2" s="85"/>
    </row>
    <row r="3" spans="1:8">
      <c r="A3" s="93"/>
      <c r="B3" s="93"/>
      <c r="C3" s="93"/>
      <c r="D3" s="82"/>
    </row>
    <row r="4" spans="1:8" ht="17">
      <c r="A4" s="88" t="s">
        <v>74</v>
      </c>
    </row>
    <row r="5" spans="1:8" ht="18.75" customHeight="1">
      <c r="A5" s="275" t="s">
        <v>29</v>
      </c>
      <c r="B5" s="275"/>
      <c r="C5" s="275"/>
      <c r="D5" s="83"/>
    </row>
    <row r="6" spans="1:8" ht="9" customHeight="1">
      <c r="A6" s="94"/>
      <c r="B6" s="94"/>
      <c r="C6" s="94"/>
      <c r="D6" s="84"/>
    </row>
    <row r="7" spans="1:8" ht="54" customHeight="1">
      <c r="A7" s="95" t="s">
        <v>77</v>
      </c>
      <c r="B7" s="263" t="s">
        <v>2</v>
      </c>
      <c r="C7" s="263"/>
      <c r="D7" s="78"/>
      <c r="E7" s="78"/>
      <c r="F7" s="78"/>
      <c r="G7" s="78"/>
      <c r="H7" s="78"/>
    </row>
    <row r="8" spans="1:8" ht="16" customHeight="1">
      <c r="A8" s="88"/>
    </row>
    <row r="9" spans="1:8" ht="89.5" customHeight="1">
      <c r="A9" s="268" t="s">
        <v>94</v>
      </c>
      <c r="B9" s="268"/>
      <c r="C9" s="268"/>
      <c r="D9" s="80"/>
      <c r="E9" s="80"/>
      <c r="F9" s="80"/>
      <c r="G9" s="80"/>
      <c r="H9" s="80"/>
    </row>
    <row r="10" spans="1:8" ht="17" thickBot="1">
      <c r="A10" s="88"/>
    </row>
    <row r="11" spans="1:8" ht="18" thickBot="1">
      <c r="A11" s="96" t="s">
        <v>95</v>
      </c>
      <c r="B11" s="97" t="s">
        <v>96</v>
      </c>
      <c r="C11" s="97" t="s">
        <v>97</v>
      </c>
    </row>
    <row r="12" spans="1:8" ht="81" customHeight="1">
      <c r="A12" s="269">
        <v>1</v>
      </c>
      <c r="B12" s="104" t="s">
        <v>98</v>
      </c>
      <c r="C12" s="272"/>
    </row>
    <row r="13" spans="1:8" ht="17">
      <c r="A13" s="270"/>
      <c r="B13" s="104" t="s">
        <v>23</v>
      </c>
      <c r="C13" s="273"/>
    </row>
    <row r="14" spans="1:8" ht="78" customHeight="1">
      <c r="A14" s="270"/>
      <c r="B14" s="105" t="s">
        <v>99</v>
      </c>
      <c r="C14" s="273"/>
    </row>
    <row r="15" spans="1:8" ht="17" thickBot="1">
      <c r="A15" s="271"/>
      <c r="B15" s="106"/>
      <c r="C15" s="274"/>
    </row>
    <row r="16" spans="1:8" ht="92.25" customHeight="1">
      <c r="A16" s="269">
        <v>2</v>
      </c>
      <c r="B16" s="104" t="s">
        <v>100</v>
      </c>
      <c r="C16" s="272"/>
    </row>
    <row r="17" spans="1:3">
      <c r="A17" s="270"/>
      <c r="B17" s="107"/>
      <c r="C17" s="273"/>
    </row>
    <row r="18" spans="1:3" ht="133.5" customHeight="1">
      <c r="A18" s="270"/>
      <c r="B18" s="104" t="s">
        <v>101</v>
      </c>
      <c r="C18" s="273"/>
    </row>
    <row r="19" spans="1:3">
      <c r="A19" s="270"/>
      <c r="B19" s="107"/>
      <c r="C19" s="273"/>
    </row>
    <row r="20" spans="1:3" ht="80.5" customHeight="1">
      <c r="A20" s="270"/>
      <c r="B20" s="105" t="s">
        <v>102</v>
      </c>
      <c r="C20" s="273"/>
    </row>
    <row r="21" spans="1:3">
      <c r="A21" s="270"/>
      <c r="B21" s="105"/>
      <c r="C21" s="273"/>
    </row>
    <row r="22" spans="1:3" ht="106.5" customHeight="1" thickBot="1">
      <c r="A22" s="271"/>
      <c r="B22" s="106" t="s">
        <v>103</v>
      </c>
      <c r="C22" s="274"/>
    </row>
    <row r="23" spans="1:3" ht="81.75" customHeight="1">
      <c r="A23" s="269">
        <v>3</v>
      </c>
      <c r="B23" s="104" t="s">
        <v>104</v>
      </c>
      <c r="C23" s="272"/>
    </row>
    <row r="24" spans="1:3">
      <c r="A24" s="270"/>
      <c r="B24" s="104"/>
      <c r="C24" s="273"/>
    </row>
    <row r="25" spans="1:3" ht="53.5" customHeight="1" thickBot="1">
      <c r="A25" s="271"/>
      <c r="B25" s="106" t="s">
        <v>105</v>
      </c>
      <c r="C25" s="274"/>
    </row>
    <row r="26" spans="1:3" ht="75.75" customHeight="1">
      <c r="A26" s="269">
        <v>4</v>
      </c>
      <c r="B26" s="104" t="s">
        <v>106</v>
      </c>
      <c r="C26" s="272"/>
    </row>
    <row r="27" spans="1:3">
      <c r="A27" s="270"/>
      <c r="B27" s="104"/>
      <c r="C27" s="273"/>
    </row>
    <row r="28" spans="1:3" ht="49.75" customHeight="1" thickBot="1">
      <c r="A28" s="271"/>
      <c r="B28" s="106" t="s">
        <v>107</v>
      </c>
      <c r="C28" s="274"/>
    </row>
    <row r="29" spans="1:3" ht="18" thickBot="1">
      <c r="A29" s="98"/>
      <c r="B29" s="108" t="s">
        <v>108</v>
      </c>
      <c r="C29" s="99" t="s">
        <v>109</v>
      </c>
    </row>
    <row r="30" spans="1:3">
      <c r="A30" s="92"/>
    </row>
    <row r="31" spans="1:3">
      <c r="A31" s="92"/>
    </row>
    <row r="32" spans="1:3" ht="34.5" customHeight="1">
      <c r="A32" s="276" t="s">
        <v>110</v>
      </c>
      <c r="B32" s="276"/>
      <c r="C32" s="276"/>
    </row>
    <row r="33" spans="1:8" ht="34.5" customHeight="1">
      <c r="A33" s="276" t="s">
        <v>111</v>
      </c>
      <c r="B33" s="276"/>
      <c r="C33" s="276"/>
    </row>
    <row r="34" spans="1:8" ht="34.5" customHeight="1">
      <c r="A34" s="276" t="s">
        <v>112</v>
      </c>
      <c r="B34" s="276"/>
      <c r="C34" s="276"/>
    </row>
    <row r="35" spans="1:8" ht="34.5" customHeight="1">
      <c r="A35" s="277" t="s">
        <v>113</v>
      </c>
      <c r="B35" s="277"/>
      <c r="C35" s="277"/>
    </row>
    <row r="36" spans="1:8">
      <c r="A36" s="100"/>
      <c r="B36" s="101"/>
      <c r="C36" s="101"/>
    </row>
    <row r="37" spans="1:8">
      <c r="A37" s="262" t="s">
        <v>91</v>
      </c>
      <c r="B37" s="262"/>
      <c r="C37" s="262"/>
    </row>
    <row r="38" spans="1:8">
      <c r="D38"/>
      <c r="E38"/>
      <c r="F38"/>
      <c r="G38"/>
      <c r="H38"/>
    </row>
    <row r="39" spans="1:8" ht="33" customHeight="1">
      <c r="A39" s="102" t="s">
        <v>34</v>
      </c>
      <c r="B39" s="162"/>
      <c r="C39" s="164"/>
      <c r="D39"/>
      <c r="E39"/>
      <c r="F39"/>
      <c r="G39"/>
      <c r="H39"/>
    </row>
    <row r="40" spans="1:8" ht="26.5" customHeight="1">
      <c r="A40" s="102" t="s">
        <v>35</v>
      </c>
      <c r="B40" s="162"/>
      <c r="C40" s="164"/>
      <c r="D40"/>
      <c r="E40"/>
      <c r="F40"/>
      <c r="G40"/>
      <c r="H40"/>
    </row>
    <row r="41" spans="1:8" ht="51.75" customHeight="1">
      <c r="A41" s="103" t="s">
        <v>36</v>
      </c>
      <c r="B41" s="162"/>
      <c r="C41" s="164"/>
      <c r="D41"/>
      <c r="E41"/>
      <c r="F41"/>
      <c r="G41"/>
      <c r="H41"/>
    </row>
    <row r="42" spans="1:8" ht="37.5" customHeight="1">
      <c r="A42" s="103" t="s">
        <v>37</v>
      </c>
      <c r="B42" s="162"/>
      <c r="C42" s="164"/>
      <c r="D42"/>
      <c r="E42"/>
      <c r="F42"/>
      <c r="G42"/>
      <c r="H42"/>
    </row>
    <row r="43" spans="1:8" ht="37.5" customHeight="1">
      <c r="A43" s="103" t="s">
        <v>38</v>
      </c>
      <c r="B43" s="162"/>
      <c r="C43" s="164"/>
      <c r="D43"/>
      <c r="E43"/>
      <c r="F43"/>
      <c r="G43"/>
      <c r="H43"/>
    </row>
    <row r="44" spans="1:8" ht="36" customHeight="1">
      <c r="A44" s="103" t="s">
        <v>39</v>
      </c>
      <c r="B44" s="162"/>
      <c r="C44" s="164"/>
      <c r="D44"/>
      <c r="E44"/>
      <c r="F44"/>
      <c r="G44"/>
      <c r="H44"/>
    </row>
    <row r="45" spans="1:8" ht="26.5" customHeight="1">
      <c r="A45" s="102" t="s">
        <v>40</v>
      </c>
      <c r="B45" s="162"/>
      <c r="C45" s="164"/>
      <c r="D45"/>
      <c r="E45"/>
      <c r="F45"/>
      <c r="G45"/>
      <c r="H45"/>
    </row>
    <row r="46" spans="1:8">
      <c r="A46" s="101"/>
      <c r="D46"/>
      <c r="E46"/>
      <c r="F46"/>
      <c r="G46"/>
      <c r="H46"/>
    </row>
    <row r="47" spans="1:8">
      <c r="D47"/>
      <c r="E47"/>
      <c r="F47"/>
      <c r="G47"/>
      <c r="H47"/>
    </row>
    <row r="48" spans="1:8">
      <c r="D48"/>
      <c r="E48"/>
      <c r="F48"/>
      <c r="G48"/>
      <c r="H48"/>
    </row>
  </sheetData>
  <mergeCells count="25">
    <mergeCell ref="A37:C37"/>
    <mergeCell ref="A16:A22"/>
    <mergeCell ref="C16:C22"/>
    <mergeCell ref="A23:A25"/>
    <mergeCell ref="C23:C25"/>
    <mergeCell ref="A26:A28"/>
    <mergeCell ref="C26:C28"/>
    <mergeCell ref="A32:C32"/>
    <mergeCell ref="A33:C33"/>
    <mergeCell ref="A34:C34"/>
    <mergeCell ref="A35:C35"/>
    <mergeCell ref="A1:C1"/>
    <mergeCell ref="A2:C2"/>
    <mergeCell ref="B7:C7"/>
    <mergeCell ref="A9:C9"/>
    <mergeCell ref="A12:A15"/>
    <mergeCell ref="C12:C15"/>
    <mergeCell ref="A5:C5"/>
    <mergeCell ref="B44:C44"/>
    <mergeCell ref="B45:C45"/>
    <mergeCell ref="B39:C39"/>
    <mergeCell ref="B40:C40"/>
    <mergeCell ref="B41:C41"/>
    <mergeCell ref="B42:C42"/>
    <mergeCell ref="B43:C43"/>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1. Exp. Mín. Habilitante</vt:lpstr>
      <vt:lpstr>2. Aceptacion Esp. Tec.</vt:lpstr>
      <vt:lpstr>3, Compromiso Talento Humano</vt:lpstr>
      <vt:lpstr>4. Compromiso ambiental</vt:lpstr>
      <vt:lpstr>5. Oferta económica</vt:lpstr>
      <vt:lpstr>6. Factor ponderable</vt:lpstr>
      <vt:lpstr>7. Ind Nacional</vt:lpstr>
      <vt:lpstr>9. P. mujer</vt:lpstr>
      <vt:lpstr>'4. Compromiso ambiental'!_Hlk511125131</vt:lpstr>
      <vt:lpstr>'1. Exp. Mín. Habilitante'!Área_de_impresión</vt:lpstr>
      <vt:lpstr>'2. Aceptacion Esp. Tec.'!Área_de_impresión</vt:lpstr>
      <vt:lpstr>'3, Compromiso Talento Humano'!Área_de_impresión</vt:lpstr>
      <vt:lpstr>'5.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Tatiana Andrea Camargo Melo</cp:lastModifiedBy>
  <cp:revision/>
  <dcterms:created xsi:type="dcterms:W3CDTF">2006-08-10T20:05:49Z</dcterms:created>
  <dcterms:modified xsi:type="dcterms:W3CDTF">2026-10-21T02:19:28Z</dcterms:modified>
  <cp:category/>
  <cp:contentStatus/>
</cp:coreProperties>
</file>