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Y:\ADMON 2024-2027\ADMON 2026\SUBASTA\AUTODESK\"/>
    </mc:Choice>
  </mc:AlternateContent>
  <xr:revisionPtr revIDLastSave="0" documentId="13_ncr:1_{391DF1FA-ED9F-4B28-A4B0-1E19F4BB8A42}" xr6:coauthVersionLast="47" xr6:coauthVersionMax="47" xr10:uidLastSave="{00000000-0000-0000-0000-000000000000}"/>
  <bookViews>
    <workbookView xWindow="-108" yWindow="-108" windowWidth="23256" windowHeight="13896" xr2:uid="{A526BAF8-BBB0-4FAA-ACB6-9BB4537F9F4C}"/>
  </bookViews>
  <sheets>
    <sheet name="JCAD" sheetId="4" r:id="rId1"/>
    <sheet name="GOLD.SYS" sheetId="3" r:id="rId2"/>
    <sheet name="SOLINCO COLOMBIA SAS" sheetId="2" r:id="rId3"/>
    <sheet name="VALOR PROMEDIO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3" i="3" l="1"/>
  <c r="F11" i="3"/>
  <c r="D13" i="4"/>
  <c r="D11" i="4"/>
  <c r="F13" i="2"/>
</calcChain>
</file>

<file path=xl/sharedStrings.xml><?xml version="1.0" encoding="utf-8"?>
<sst xmlns="http://schemas.openxmlformats.org/spreadsheetml/2006/main" count="68" uniqueCount="43">
  <si>
    <t>Architecture Engineering &amp; Construction Collection Annual Subscription Renewal</t>
  </si>
  <si>
    <t>VR TOTAL</t>
  </si>
  <si>
    <t>AutoCAD - including specialized toolsets Annual Subscription Renewal</t>
  </si>
  <si>
    <t>JCAD</t>
  </si>
  <si>
    <t>GOLDSYS</t>
  </si>
  <si>
    <t>SOLINCO</t>
  </si>
  <si>
    <t>PROMEDIO</t>
  </si>
  <si>
    <t>OFERTA SOLINCO COLOMBIA SAS</t>
  </si>
  <si>
    <t>AUTODESK</t>
  </si>
  <si>
    <t xml:space="preserve">SUSCRICIÓN </t>
  </si>
  <si>
    <t>RENEW / NEW</t>
  </si>
  <si>
    <t>CONTRATO</t>
  </si>
  <si>
    <t>SEATS</t>
  </si>
  <si>
    <t>VALOR UNITARIO COP</t>
  </si>
  <si>
    <t>VALOR TOTAL COP</t>
  </si>
  <si>
    <t>AEC</t>
  </si>
  <si>
    <t>ACAD IST</t>
  </si>
  <si>
    <t>RENEW</t>
  </si>
  <si>
    <t>NEW 1YR</t>
  </si>
  <si>
    <t>NEW LICENSE</t>
  </si>
  <si>
    <t>Subtotal1</t>
  </si>
  <si>
    <t>ARCHITECTURE ENGINEERING &amp; CONSTRUCTION COLLECTION COMMERCIAL SINGLE-USER ANNUAL SUBSCRIPTION RENEWAL SWITCHED FROM MULTI-USER 2:1</t>
  </si>
  <si>
    <t>ARCHITECTURE ENGINEERING &amp; CONSTRUCTION COLLECTION COMMERCIAL SINGLE-USER ANNUAL SUBSCRIPTION RENEWAL</t>
  </si>
  <si>
    <t>CANT.</t>
  </si>
  <si>
    <t>DESCRIPCIÓN</t>
  </si>
  <si>
    <t>PRECIO UNITARIO</t>
  </si>
  <si>
    <t>PRECIO TOTAL (A)</t>
  </si>
  <si>
    <t>IVA (B)</t>
  </si>
  <si>
    <t>VALOR TOTAL (C)=(A)+(B)</t>
  </si>
  <si>
    <t>AUTOCAD - INCLUDING SPECIALIZED TOOLSETS COMMERCIAL SINGLE-USER ANNUAL SUBSCRIPTION RENEWAL</t>
  </si>
  <si>
    <t>AUTOCAD - INCLUDING SPECIALIZED TOOLSETS COMMERCIAL SINGLE-USER ANNUAL SUBSCRIPTION NEW</t>
  </si>
  <si>
    <t>CANTIDAD</t>
  </si>
  <si>
    <t>PRECIO UNITARIO COP</t>
  </si>
  <si>
    <t>IMPORTE COP</t>
  </si>
  <si>
    <t>Commercial Single-user Annual Subscription Renewal Switched From Multi-User 2:1 Trade-In Próxima fecha de renovación: 11/08/2026.</t>
  </si>
  <si>
    <t>Commercial Single-user Annual Subscription Renewal Próxima fecha de renovación: 11/08/2026.</t>
  </si>
  <si>
    <t>AutoCAD - including specialized toolsets Annual Subscription</t>
  </si>
  <si>
    <t>AD Commercial New Single-user ELD Annual Subscription</t>
  </si>
  <si>
    <t>Subtotal COP</t>
  </si>
  <si>
    <t>Impuestos COP</t>
  </si>
  <si>
    <t>Total COP</t>
  </si>
  <si>
    <t>TOTAL SUMATORIA</t>
  </si>
  <si>
    <t>EMPRESAS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</si>
</sst>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7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1"/>
      <name val="Aptos Narrow"/>
      <scheme val="minor"/>
    </font>
    <font>
      <b/>
      <sz val="11"/>
      <color theme="0"/>
      <name val="Aptos Narrow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rgb="FF101726"/>
      <name val="Arial"/>
      <family val="2"/>
    </font>
    <font>
      <sz val="11"/>
      <color rgb="FF101726"/>
      <name val="Arial"/>
      <family val="2"/>
    </font>
    <font>
      <sz val="11"/>
      <color rgb="FF545454"/>
      <name val="Arial"/>
      <family val="2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Arial"/>
      <family val="2"/>
    </font>
    <font>
      <b/>
      <sz val="14"/>
      <color theme="1"/>
      <name val="Aptos Narrow"/>
      <family val="2"/>
      <scheme val="minor"/>
    </font>
    <font>
      <sz val="11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4338E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3">
    <xf numFmtId="0" fontId="0" fillId="0" borderId="0" xfId="0"/>
    <xf numFmtId="4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1" fontId="0" fillId="0" borderId="1" xfId="0" applyNumberFormat="1" applyBorder="1" applyAlignment="1">
      <alignment horizontal="left"/>
    </xf>
    <xf numFmtId="164" fontId="0" fillId="0" borderId="1" xfId="1" applyNumberFormat="1" applyFont="1" applyBorder="1"/>
    <xf numFmtId="0" fontId="5" fillId="2" borderId="1" xfId="0" applyFont="1" applyFill="1" applyBorder="1"/>
    <xf numFmtId="0" fontId="3" fillId="2" borderId="1" xfId="0" applyFont="1" applyFill="1" applyBorder="1"/>
    <xf numFmtId="164" fontId="3" fillId="2" borderId="1" xfId="0" applyNumberFormat="1" applyFont="1" applyFill="1" applyBorder="1"/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horizontal="righ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8" fontId="10" fillId="0" borderId="3" xfId="0" applyNumberFormat="1" applyFont="1" applyBorder="1" applyAlignment="1">
      <alignment vertical="center" wrapText="1"/>
    </xf>
    <xf numFmtId="8" fontId="10" fillId="0" borderId="1" xfId="0" applyNumberFormat="1" applyFont="1" applyBorder="1" applyAlignment="1">
      <alignment vertical="center" wrapText="1"/>
    </xf>
    <xf numFmtId="8" fontId="9" fillId="0" borderId="1" xfId="0" applyNumberFormat="1" applyFont="1" applyBorder="1" applyAlignment="1">
      <alignment vertical="center" wrapText="1"/>
    </xf>
    <xf numFmtId="0" fontId="0" fillId="0" borderId="0" xfId="0" applyFont="1"/>
    <xf numFmtId="0" fontId="12" fillId="0" borderId="1" xfId="0" applyFont="1" applyBorder="1" applyAlignment="1">
      <alignment vertical="center" wrapText="1"/>
    </xf>
    <xf numFmtId="8" fontId="12" fillId="0" borderId="1" xfId="0" applyNumberFormat="1" applyFont="1" applyBorder="1" applyAlignment="1">
      <alignment horizontal="left" vertical="center" wrapText="1" indent="2"/>
    </xf>
    <xf numFmtId="8" fontId="12" fillId="0" borderId="1" xfId="0" applyNumberFormat="1" applyFont="1" applyBorder="1" applyAlignment="1">
      <alignment horizontal="left" vertical="center" wrapText="1" indent="1"/>
    </xf>
    <xf numFmtId="0" fontId="13" fillId="0" borderId="1" xfId="0" applyFont="1" applyBorder="1" applyAlignment="1">
      <alignment vertical="center" wrapText="1"/>
    </xf>
    <xf numFmtId="8" fontId="12" fillId="0" borderId="1" xfId="0" applyNumberFormat="1" applyFont="1" applyBorder="1" applyAlignment="1">
      <alignment horizontal="left" vertical="center" wrapText="1" indent="5"/>
    </xf>
    <xf numFmtId="0" fontId="13" fillId="0" borderId="2" xfId="0" applyFont="1" applyBorder="1" applyAlignment="1">
      <alignment vertical="center" wrapText="1"/>
    </xf>
    <xf numFmtId="8" fontId="12" fillId="0" borderId="2" xfId="0" applyNumberFormat="1" applyFont="1" applyBorder="1" applyAlignment="1">
      <alignment horizontal="left" vertical="center" wrapText="1" indent="5"/>
    </xf>
    <xf numFmtId="8" fontId="14" fillId="0" borderId="1" xfId="0" applyNumberFormat="1" applyFont="1" applyBorder="1"/>
    <xf numFmtId="8" fontId="14" fillId="0" borderId="1" xfId="0" applyNumberFormat="1" applyFont="1" applyFill="1" applyBorder="1" applyAlignment="1">
      <alignment vertical="center" wrapText="1"/>
    </xf>
    <xf numFmtId="0" fontId="0" fillId="0" borderId="1" xfId="0" applyFill="1" applyBorder="1"/>
    <xf numFmtId="3" fontId="0" fillId="0" borderId="1" xfId="0" applyNumberFormat="1" applyFill="1" applyBorder="1"/>
    <xf numFmtId="3" fontId="4" fillId="0" borderId="1" xfId="0" applyNumberFormat="1" applyFont="1" applyFill="1" applyBorder="1"/>
    <xf numFmtId="0" fontId="15" fillId="0" borderId="1" xfId="0" applyFont="1" applyBorder="1" applyAlignment="1"/>
    <xf numFmtId="3" fontId="15" fillId="0" borderId="1" xfId="0" applyNumberFormat="1" applyFont="1" applyBorder="1" applyAlignment="1">
      <alignment horizontal="right"/>
    </xf>
    <xf numFmtId="0" fontId="16" fillId="0" borderId="1" xfId="0" applyFont="1" applyFill="1" applyBorder="1" applyAlignment="1"/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right" vertical="center" wrapText="1"/>
    </xf>
    <xf numFmtId="4" fontId="10" fillId="0" borderId="5" xfId="0" applyNumberFormat="1" applyFont="1" applyBorder="1" applyAlignment="1">
      <alignment horizontal="right" vertical="center" wrapText="1"/>
    </xf>
    <xf numFmtId="4" fontId="10" fillId="0" borderId="8" xfId="0" applyNumberFormat="1" applyFont="1" applyBorder="1" applyAlignment="1">
      <alignment horizontal="right" vertical="center" wrapText="1"/>
    </xf>
    <xf numFmtId="8" fontId="9" fillId="0" borderId="6" xfId="0" applyNumberFormat="1" applyFont="1" applyBorder="1" applyAlignment="1">
      <alignment horizontal="center" vertical="center" wrapText="1"/>
    </xf>
    <xf numFmtId="8" fontId="9" fillId="0" borderId="9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4" fontId="10" fillId="0" borderId="1" xfId="0" applyNumberFormat="1" applyFont="1" applyBorder="1" applyAlignment="1">
      <alignment horizontal="right" vertical="center" wrapText="1"/>
    </xf>
    <xf numFmtId="8" fontId="9" fillId="0" borderId="1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D40CC-2101-4C9A-9D94-B4E6E31FE7FC}">
  <dimension ref="A1:D13"/>
  <sheetViews>
    <sheetView tabSelected="1" workbookViewId="0">
      <selection activeCell="A11" sqref="A11:C13"/>
    </sheetView>
  </sheetViews>
  <sheetFormatPr baseColWidth="10" defaultRowHeight="13.8"/>
  <cols>
    <col min="1" max="1" width="54.3984375" customWidth="1"/>
    <col min="2" max="2" width="11.296875" bestFit="1" customWidth="1"/>
    <col min="3" max="3" width="14.8984375" customWidth="1"/>
    <col min="4" max="4" width="14.8984375" bestFit="1" customWidth="1"/>
  </cols>
  <sheetData>
    <row r="1" spans="1:4" ht="28.2" thickBot="1">
      <c r="A1" s="13" t="s">
        <v>24</v>
      </c>
      <c r="B1" s="14" t="s">
        <v>31</v>
      </c>
      <c r="C1" s="14" t="s">
        <v>32</v>
      </c>
      <c r="D1" s="15" t="s">
        <v>33</v>
      </c>
    </row>
    <row r="2" spans="1:4" ht="27.6">
      <c r="A2" s="16" t="s">
        <v>0</v>
      </c>
      <c r="B2" s="42">
        <v>16</v>
      </c>
      <c r="C2" s="44">
        <v>6700000</v>
      </c>
      <c r="D2" s="46">
        <v>107200000</v>
      </c>
    </row>
    <row r="3" spans="1:4" ht="42" thickBot="1">
      <c r="A3" s="17" t="s">
        <v>34</v>
      </c>
      <c r="B3" s="43"/>
      <c r="C3" s="45"/>
      <c r="D3" s="47"/>
    </row>
    <row r="4" spans="1:4" ht="27.6">
      <c r="A4" s="16" t="s">
        <v>0</v>
      </c>
      <c r="B4" s="42">
        <v>4</v>
      </c>
      <c r="C4" s="44">
        <v>11205750</v>
      </c>
      <c r="D4" s="46">
        <v>44823000</v>
      </c>
    </row>
    <row r="5" spans="1:4" ht="28.2" thickBot="1">
      <c r="A5" s="17" t="s">
        <v>35</v>
      </c>
      <c r="B5" s="43"/>
      <c r="C5" s="45"/>
      <c r="D5" s="47"/>
    </row>
    <row r="6" spans="1:4" ht="27.6">
      <c r="A6" s="16" t="s">
        <v>2</v>
      </c>
      <c r="B6" s="42">
        <v>5</v>
      </c>
      <c r="C6" s="44">
        <v>6381750</v>
      </c>
      <c r="D6" s="46">
        <v>31908750</v>
      </c>
    </row>
    <row r="7" spans="1:4" ht="28.2" thickBot="1">
      <c r="A7" s="17" t="s">
        <v>35</v>
      </c>
      <c r="B7" s="43"/>
      <c r="C7" s="45"/>
      <c r="D7" s="47"/>
    </row>
    <row r="8" spans="1:4" ht="27.6">
      <c r="A8" s="16" t="s">
        <v>36</v>
      </c>
      <c r="B8" s="42">
        <v>5</v>
      </c>
      <c r="C8" s="44">
        <v>6381750</v>
      </c>
      <c r="D8" s="46">
        <v>31908750</v>
      </c>
    </row>
    <row r="9" spans="1:4">
      <c r="A9" s="37" t="s">
        <v>37</v>
      </c>
      <c r="B9" s="48"/>
      <c r="C9" s="49"/>
      <c r="D9" s="50"/>
    </row>
    <row r="10" spans="1:4" ht="14.4" thickBot="1">
      <c r="A10" s="38"/>
      <c r="B10" s="43"/>
      <c r="C10" s="45"/>
      <c r="D10" s="47"/>
    </row>
    <row r="11" spans="1:4">
      <c r="A11" s="39" t="s">
        <v>38</v>
      </c>
      <c r="B11" s="39"/>
      <c r="C11" s="39"/>
      <c r="D11" s="18">
        <f>SUM(D2:D10)</f>
        <v>215840500</v>
      </c>
    </row>
    <row r="12" spans="1:4">
      <c r="A12" s="40" t="s">
        <v>39</v>
      </c>
      <c r="B12" s="40"/>
      <c r="C12" s="40"/>
      <c r="D12" s="19">
        <v>0</v>
      </c>
    </row>
    <row r="13" spans="1:4">
      <c r="A13" s="41" t="s">
        <v>40</v>
      </c>
      <c r="B13" s="41"/>
      <c r="C13" s="41"/>
      <c r="D13" s="20">
        <f>D11</f>
        <v>215840500</v>
      </c>
    </row>
  </sheetData>
  <mergeCells count="16">
    <mergeCell ref="D6:D7"/>
    <mergeCell ref="B8:B10"/>
    <mergeCell ref="C8:C10"/>
    <mergeCell ref="D8:D10"/>
    <mergeCell ref="B2:B3"/>
    <mergeCell ref="C2:C3"/>
    <mergeCell ref="D2:D3"/>
    <mergeCell ref="B4:B5"/>
    <mergeCell ref="C4:C5"/>
    <mergeCell ref="D4:D5"/>
    <mergeCell ref="A9:A10"/>
    <mergeCell ref="A11:C11"/>
    <mergeCell ref="A12:C12"/>
    <mergeCell ref="A13:C13"/>
    <mergeCell ref="B6:B7"/>
    <mergeCell ref="C6:C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3DA56-AEB0-4E0A-8794-209F2776EF7F}">
  <dimension ref="A1:F13"/>
  <sheetViews>
    <sheetView workbookViewId="0">
      <selection activeCell="H7" sqref="H7"/>
    </sheetView>
  </sheetViews>
  <sheetFormatPr baseColWidth="10" defaultRowHeight="13.8"/>
  <cols>
    <col min="1" max="1" width="7.796875" customWidth="1"/>
    <col min="2" max="2" width="44.09765625" customWidth="1"/>
    <col min="3" max="3" width="17.09765625" bestFit="1" customWidth="1"/>
    <col min="4" max="4" width="14.296875" bestFit="1" customWidth="1"/>
    <col min="5" max="5" width="7" bestFit="1" customWidth="1"/>
    <col min="6" max="6" width="20.3984375" bestFit="1" customWidth="1"/>
  </cols>
  <sheetData>
    <row r="1" spans="1:6" s="10" customFormat="1" ht="30" customHeight="1">
      <c r="A1" s="12" t="s">
        <v>23</v>
      </c>
      <c r="B1" s="12" t="s">
        <v>24</v>
      </c>
      <c r="C1" s="12" t="s">
        <v>25</v>
      </c>
      <c r="D1" s="12" t="s">
        <v>26</v>
      </c>
      <c r="E1" s="12" t="s">
        <v>27</v>
      </c>
      <c r="F1" s="12" t="s">
        <v>28</v>
      </c>
    </row>
    <row r="2" spans="1:6" ht="39.6">
      <c r="A2" s="11">
        <v>6</v>
      </c>
      <c r="B2" s="22" t="s">
        <v>21</v>
      </c>
      <c r="C2" s="23">
        <v>7370000</v>
      </c>
      <c r="D2" s="24">
        <v>44220000</v>
      </c>
      <c r="E2" s="25"/>
      <c r="F2" s="26">
        <v>44220000</v>
      </c>
    </row>
    <row r="3" spans="1:6" ht="26.4">
      <c r="A3" s="11">
        <v>4</v>
      </c>
      <c r="B3" s="22" t="s">
        <v>22</v>
      </c>
      <c r="C3" s="24">
        <v>12440000</v>
      </c>
      <c r="D3" s="24">
        <v>49760000</v>
      </c>
      <c r="E3" s="25"/>
      <c r="F3" s="26">
        <v>49760000</v>
      </c>
    </row>
    <row r="4" spans="1:6" ht="26.4">
      <c r="A4" s="11">
        <v>4</v>
      </c>
      <c r="B4" s="22" t="s">
        <v>22</v>
      </c>
      <c r="C4" s="24">
        <v>12440000</v>
      </c>
      <c r="D4" s="24">
        <v>49760000</v>
      </c>
      <c r="E4" s="25"/>
      <c r="F4" s="26">
        <v>49760000</v>
      </c>
    </row>
    <row r="5" spans="1:6" ht="26.4">
      <c r="A5" s="11">
        <v>2</v>
      </c>
      <c r="B5" s="22" t="s">
        <v>22</v>
      </c>
      <c r="C5" s="24">
        <v>12440000</v>
      </c>
      <c r="D5" s="24">
        <v>24880000</v>
      </c>
      <c r="E5" s="27"/>
      <c r="F5" s="28">
        <v>24880000</v>
      </c>
    </row>
    <row r="6" spans="1:6" ht="26.4">
      <c r="A6" s="11">
        <v>2</v>
      </c>
      <c r="B6" s="22" t="s">
        <v>29</v>
      </c>
      <c r="C6" s="23">
        <v>7100000</v>
      </c>
      <c r="D6" s="24">
        <v>14200000</v>
      </c>
      <c r="E6" s="22"/>
      <c r="F6" s="26">
        <v>14200000</v>
      </c>
    </row>
    <row r="7" spans="1:6" ht="26.4">
      <c r="A7" s="11">
        <v>4</v>
      </c>
      <c r="B7" s="22" t="s">
        <v>22</v>
      </c>
      <c r="C7" s="24">
        <v>12440000</v>
      </c>
      <c r="D7" s="24">
        <v>49760000</v>
      </c>
      <c r="E7" s="22"/>
      <c r="F7" s="26">
        <v>49760000</v>
      </c>
    </row>
    <row r="8" spans="1:6" ht="26.4">
      <c r="A8" s="11">
        <v>1</v>
      </c>
      <c r="B8" s="22" t="s">
        <v>29</v>
      </c>
      <c r="C8" s="23">
        <v>7100000</v>
      </c>
      <c r="D8" s="24">
        <v>7100000</v>
      </c>
      <c r="E8" s="22"/>
      <c r="F8" s="26">
        <v>7100000</v>
      </c>
    </row>
    <row r="9" spans="1:6" ht="26.4">
      <c r="A9" s="11">
        <v>2</v>
      </c>
      <c r="B9" s="22" t="s">
        <v>29</v>
      </c>
      <c r="C9" s="23">
        <v>7100000</v>
      </c>
      <c r="D9" s="24">
        <v>14200000</v>
      </c>
      <c r="E9" s="22"/>
      <c r="F9" s="26">
        <v>14200000</v>
      </c>
    </row>
    <row r="10" spans="1:6" s="21" customFormat="1" ht="26.4">
      <c r="A10" s="11">
        <v>5</v>
      </c>
      <c r="B10" s="22" t="s">
        <v>30</v>
      </c>
      <c r="C10" s="23">
        <v>7100000</v>
      </c>
      <c r="D10" s="24">
        <v>35500000</v>
      </c>
      <c r="E10" s="25"/>
      <c r="F10" s="26">
        <v>35500000</v>
      </c>
    </row>
    <row r="11" spans="1:6" ht="13.8" customHeight="1">
      <c r="A11" s="40" t="s">
        <v>38</v>
      </c>
      <c r="B11" s="40"/>
      <c r="C11" s="40"/>
      <c r="D11" s="40"/>
      <c r="E11" s="40"/>
      <c r="F11" s="29">
        <f>SUM(F2:F10)</f>
        <v>289380000</v>
      </c>
    </row>
    <row r="12" spans="1:6" ht="13.8" customHeight="1">
      <c r="A12" s="40" t="s">
        <v>39</v>
      </c>
      <c r="B12" s="40"/>
      <c r="C12" s="40"/>
      <c r="D12" s="40"/>
      <c r="E12" s="40"/>
      <c r="F12" s="30">
        <v>0</v>
      </c>
    </row>
    <row r="13" spans="1:6" ht="13.8" customHeight="1">
      <c r="A13" s="41" t="s">
        <v>40</v>
      </c>
      <c r="B13" s="41"/>
      <c r="C13" s="41"/>
      <c r="D13" s="41"/>
      <c r="E13" s="41"/>
      <c r="F13" s="29">
        <f>F11</f>
        <v>289380000</v>
      </c>
    </row>
  </sheetData>
  <mergeCells count="3">
    <mergeCell ref="A11:E11"/>
    <mergeCell ref="A12:E12"/>
    <mergeCell ref="A13:E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98F1A-B71B-454B-A75C-3ADB1331068A}">
  <dimension ref="A1:F13"/>
  <sheetViews>
    <sheetView workbookViewId="0">
      <selection activeCell="F13" sqref="F13"/>
    </sheetView>
  </sheetViews>
  <sheetFormatPr baseColWidth="10" defaultRowHeight="13.8"/>
  <cols>
    <col min="1" max="1" width="12.5" bestFit="1" customWidth="1"/>
    <col min="2" max="2" width="13.296875" bestFit="1" customWidth="1"/>
    <col min="3" max="3" width="15.3984375" bestFit="1" customWidth="1"/>
    <col min="4" max="4" width="9.59765625" customWidth="1"/>
    <col min="5" max="5" width="21.09765625" bestFit="1" customWidth="1"/>
    <col min="6" max="6" width="18.296875" bestFit="1" customWidth="1"/>
  </cols>
  <sheetData>
    <row r="1" spans="1:6">
      <c r="A1" s="51" t="s">
        <v>7</v>
      </c>
      <c r="B1" s="51"/>
      <c r="C1" s="51"/>
      <c r="D1" s="51"/>
      <c r="E1" s="51"/>
      <c r="F1" s="51"/>
    </row>
    <row r="2" spans="1:6">
      <c r="A2" s="51" t="s">
        <v>8</v>
      </c>
      <c r="B2" s="51"/>
      <c r="C2" s="51"/>
      <c r="D2" s="51"/>
      <c r="E2" s="51"/>
      <c r="F2" s="51"/>
    </row>
    <row r="3" spans="1:6">
      <c r="A3" s="7" t="s">
        <v>9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</row>
    <row r="4" spans="1:6">
      <c r="A4" s="3" t="s">
        <v>15</v>
      </c>
      <c r="B4" s="3" t="s">
        <v>17</v>
      </c>
      <c r="C4" s="5">
        <v>110003373050</v>
      </c>
      <c r="D4" s="3">
        <v>6</v>
      </c>
      <c r="E4" s="4">
        <v>9670930.5</v>
      </c>
      <c r="F4" s="6">
        <v>58025583</v>
      </c>
    </row>
    <row r="5" spans="1:6">
      <c r="A5" s="3" t="s">
        <v>15</v>
      </c>
      <c r="B5" s="3" t="s">
        <v>17</v>
      </c>
      <c r="C5" s="5">
        <v>110003373121</v>
      </c>
      <c r="D5" s="3">
        <v>4</v>
      </c>
      <c r="E5" s="4">
        <v>9670930.5</v>
      </c>
      <c r="F5" s="6">
        <v>38683722</v>
      </c>
    </row>
    <row r="6" spans="1:6">
      <c r="A6" s="3" t="s">
        <v>15</v>
      </c>
      <c r="B6" s="3" t="s">
        <v>17</v>
      </c>
      <c r="C6" s="5">
        <v>110003835562</v>
      </c>
      <c r="D6" s="3">
        <v>2</v>
      </c>
      <c r="E6" s="4">
        <v>9670930.5</v>
      </c>
      <c r="F6" s="6">
        <v>19341861</v>
      </c>
    </row>
    <row r="7" spans="1:6">
      <c r="A7" s="3" t="s">
        <v>15</v>
      </c>
      <c r="B7" s="3" t="s">
        <v>17</v>
      </c>
      <c r="C7" s="5">
        <v>110004577963</v>
      </c>
      <c r="D7" s="3">
        <v>4</v>
      </c>
      <c r="E7" s="4">
        <v>9670930.5</v>
      </c>
      <c r="F7" s="6">
        <v>38683722</v>
      </c>
    </row>
    <row r="8" spans="1:6">
      <c r="A8" s="3" t="s">
        <v>15</v>
      </c>
      <c r="B8" s="3" t="s">
        <v>17</v>
      </c>
      <c r="C8" s="5">
        <v>110003835562</v>
      </c>
      <c r="D8" s="3">
        <v>4</v>
      </c>
      <c r="E8" s="4">
        <v>9670930.5</v>
      </c>
      <c r="F8" s="6">
        <v>38683722</v>
      </c>
    </row>
    <row r="9" spans="1:6">
      <c r="A9" s="3" t="s">
        <v>16</v>
      </c>
      <c r="B9" s="3" t="s">
        <v>17</v>
      </c>
      <c r="C9" s="5">
        <v>110003835562</v>
      </c>
      <c r="D9" s="3">
        <v>2</v>
      </c>
      <c r="E9" s="4">
        <v>5442360</v>
      </c>
      <c r="F9" s="6">
        <v>10884720</v>
      </c>
    </row>
    <row r="10" spans="1:6">
      <c r="A10" s="3" t="s">
        <v>16</v>
      </c>
      <c r="B10" s="3" t="s">
        <v>17</v>
      </c>
      <c r="C10" s="5">
        <v>110002425435</v>
      </c>
      <c r="D10" s="3">
        <v>2</v>
      </c>
      <c r="E10" s="4">
        <v>5442360</v>
      </c>
      <c r="F10" s="6">
        <v>10884720</v>
      </c>
    </row>
    <row r="11" spans="1:6">
      <c r="A11" s="3" t="s">
        <v>16</v>
      </c>
      <c r="B11" s="3" t="s">
        <v>17</v>
      </c>
      <c r="C11" s="5">
        <v>110004577963</v>
      </c>
      <c r="D11" s="3">
        <v>1</v>
      </c>
      <c r="E11" s="4">
        <v>5442360</v>
      </c>
      <c r="F11" s="6">
        <v>5442360</v>
      </c>
    </row>
    <row r="12" spans="1:6">
      <c r="A12" s="3" t="s">
        <v>16</v>
      </c>
      <c r="B12" s="3" t="s">
        <v>18</v>
      </c>
      <c r="C12" s="3" t="s">
        <v>19</v>
      </c>
      <c r="D12" s="3">
        <v>5</v>
      </c>
      <c r="E12" s="4">
        <v>5250000</v>
      </c>
      <c r="F12" s="6">
        <v>26250000</v>
      </c>
    </row>
    <row r="13" spans="1:6">
      <c r="A13" s="52"/>
      <c r="B13" s="52"/>
      <c r="C13" s="52"/>
      <c r="D13" s="52"/>
      <c r="E13" s="8" t="s">
        <v>20</v>
      </c>
      <c r="F13" s="9">
        <f>SUM(F4:F12)</f>
        <v>246880410</v>
      </c>
    </row>
  </sheetData>
  <mergeCells count="3">
    <mergeCell ref="A1:F1"/>
    <mergeCell ref="A2:F2"/>
    <mergeCell ref="A13:D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4FB9B-A2E8-4AB0-8237-7B654FE1EAF7}">
  <dimension ref="A1:B8"/>
  <sheetViews>
    <sheetView workbookViewId="0">
      <selection activeCell="B6" sqref="B6"/>
    </sheetView>
  </sheetViews>
  <sheetFormatPr baseColWidth="10" defaultRowHeight="13.8"/>
  <cols>
    <col min="1" max="1" width="24.19921875" customWidth="1"/>
    <col min="2" max="2" width="22.5" customWidth="1"/>
    <col min="3" max="3" width="13.3984375" bestFit="1" customWidth="1"/>
  </cols>
  <sheetData>
    <row r="1" spans="1:2">
      <c r="A1" s="2" t="s">
        <v>42</v>
      </c>
      <c r="B1" s="2" t="s">
        <v>1</v>
      </c>
    </row>
    <row r="2" spans="1:2">
      <c r="A2" s="31" t="s">
        <v>3</v>
      </c>
      <c r="B2" s="32">
        <v>215840500</v>
      </c>
    </row>
    <row r="3" spans="1:2">
      <c r="A3" s="31" t="s">
        <v>4</v>
      </c>
      <c r="B3" s="32">
        <v>289380000</v>
      </c>
    </row>
    <row r="4" spans="1:2">
      <c r="A4" s="31" t="s">
        <v>5</v>
      </c>
      <c r="B4" s="32">
        <v>246880410</v>
      </c>
    </row>
    <row r="5" spans="1:2">
      <c r="A5" s="36" t="s">
        <v>41</v>
      </c>
      <c r="B5" s="33">
        <v>752100910</v>
      </c>
    </row>
    <row r="6" spans="1:2" ht="17.399999999999999">
      <c r="A6" s="34" t="s">
        <v>6</v>
      </c>
      <c r="B6" s="35">
        <v>250700303.33333334</v>
      </c>
    </row>
    <row r="7" spans="1:2">
      <c r="B7" s="1"/>
    </row>
    <row r="8" spans="1:2">
      <c r="B8" s="1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42f159e-8f12-4309-b87c-cbc5436ec691}" enabled="0" method="" siteId="{642f159e-8f12-4309-b87c-cbc5436ec69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JCAD</vt:lpstr>
      <vt:lpstr>GOLD.SYS</vt:lpstr>
      <vt:lpstr>SOLINCO COLOMBIA SAS</vt:lpstr>
      <vt:lpstr>VALOR PROMEDIO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EDWARD GARCIA SOTO</dc:creator>
  <cp:lastModifiedBy>PEDRO SAIR BARBOSA CORDOBA</cp:lastModifiedBy>
  <dcterms:created xsi:type="dcterms:W3CDTF">2026-08-24T19:09:27Z</dcterms:created>
  <dcterms:modified xsi:type="dcterms:W3CDTF">2026-08-25T15:52:34Z</dcterms:modified>
</cp:coreProperties>
</file>