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96b3333992b85e50/Documentos/GYS/SILVANA/cdi/"/>
    </mc:Choice>
  </mc:AlternateContent>
  <xr:revisionPtr revIDLastSave="3" documentId="8_{874D97DA-01F1-457F-A286-2E5CFEB8FBBD}" xr6:coauthVersionLast="47" xr6:coauthVersionMax="47" xr10:uidLastSave="{79942641-B319-4B04-AA11-45E78176BC42}"/>
  <bookViews>
    <workbookView xWindow="-108" yWindow="-108" windowWidth="23256" windowHeight="12456" tabRatio="906" activeTab="1" xr2:uid="{00000000-000D-0000-FFFF-FFFF00000000}"/>
  </bookViews>
  <sheets>
    <sheet name="PRESUPUESTO OFICIAL (Entidad)" sheetId="265" r:id="rId1"/>
    <sheet name="APU 1.2" sheetId="270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</externalReferences>
  <definedNames>
    <definedName name="_\0">#REF!</definedName>
    <definedName name="_\00">#REF!</definedName>
    <definedName name="_\AA">[1]LIQUIDACION!#REF!</definedName>
    <definedName name="_\b">[2]STRSUMM0!#REF!</definedName>
    <definedName name="_\bb">[2]STRSUMM0!#REF!</definedName>
    <definedName name="_\E">#REF!</definedName>
    <definedName name="_\EE">#REF!</definedName>
    <definedName name="_\G">#REF!</definedName>
    <definedName name="_\k">'[3]7422CW00'!#REF!</definedName>
    <definedName name="_\l">[4]STRSUMM0!#REF!</definedName>
    <definedName name="_\M">#REF!</definedName>
    <definedName name="_\ñ">'[5]7422CW00'!#REF!</definedName>
    <definedName name="_\P">#REF!</definedName>
    <definedName name="_\R">#REF!</definedName>
    <definedName name="_\V">#REF!</definedName>
    <definedName name="__\a">#REF!</definedName>
    <definedName name="__\s">#REF!</definedName>
    <definedName name="__\X">ERR</definedName>
    <definedName name="__\Z">ERR</definedName>
    <definedName name="___\a" localSheetId="1">#REF!</definedName>
    <definedName name="___\s" localSheetId="1">#REF!</definedName>
    <definedName name="___\X" localSheetId="1">ERR</definedName>
    <definedName name="___\Z" localSheetId="1">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1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1">#REF!</definedName>
    <definedName name="________MA2">#REF!</definedName>
    <definedName name="________PJ50" localSheetId="1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1">#REF!</definedName>
    <definedName name="_______MA2">#REF!</definedName>
    <definedName name="_______PJ50" localSheetId="1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1">#REF!</definedName>
    <definedName name="______MA2">#REF!</definedName>
    <definedName name="______PJ50" localSheetId="1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1">#REF!</definedName>
    <definedName name="_____MA2">#REF!</definedName>
    <definedName name="_____OCD1">[11]Tablas!#REF!</definedName>
    <definedName name="_____OCI1">[11]Tablas!#REF!</definedName>
    <definedName name="_____PJ50" localSheetId="1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1">#REF!</definedName>
    <definedName name="____MA2">#REF!</definedName>
    <definedName name="____OCD1">[11]Tablas!#REF!</definedName>
    <definedName name="____OCI1">[11]Tablas!#REF!</definedName>
    <definedName name="____PJ50" localSheetId="1">#REF!</definedName>
    <definedName name="____PJ50">#REF!</definedName>
    <definedName name="____pj51" localSheetId="1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1">#REF!</definedName>
    <definedName name="___MA2">#REF!</definedName>
    <definedName name="___OCD1">[11]Tablas!#REF!</definedName>
    <definedName name="___OCI1">[11]Tablas!#REF!</definedName>
    <definedName name="___PJ50" localSheetId="1">#REF!</definedName>
    <definedName name="___PJ50">#REF!</definedName>
    <definedName name="___pj51" localSheetId="1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1">[0]!ERR</definedName>
    <definedName name="__F">ERR</definedName>
    <definedName name="__FS01" localSheetId="1">[0]!ERR</definedName>
    <definedName name="__FS01">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1">#REF!</definedName>
    <definedName name="__MA2">#REF!</definedName>
    <definedName name="__mun2" localSheetId="1">[19]PESOS!#REF!</definedName>
    <definedName name="__mun2">[19]PESOS!#REF!</definedName>
    <definedName name="__num10" localSheetId="1">#REF!</definedName>
    <definedName name="__num10">#REF!</definedName>
    <definedName name="__num2" localSheetId="1">#REF!</definedName>
    <definedName name="__num2">#REF!</definedName>
    <definedName name="__num3" localSheetId="1">#REF!</definedName>
    <definedName name="__num3">#REF!</definedName>
    <definedName name="__num4" localSheetId="1">#REF!</definedName>
    <definedName name="__num4">#REF!</definedName>
    <definedName name="__num5" localSheetId="1">#REF!</definedName>
    <definedName name="__num5">#REF!</definedName>
    <definedName name="__num6" localSheetId="1">#REF!</definedName>
    <definedName name="__num6">#REF!</definedName>
    <definedName name="__num7" localSheetId="1">#REF!</definedName>
    <definedName name="__num7">#REF!</definedName>
    <definedName name="__num8" localSheetId="1">#REF!</definedName>
    <definedName name="__num8">#REF!</definedName>
    <definedName name="__num9" localSheetId="1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1">#REF!</definedName>
    <definedName name="__PJ50">#REF!</definedName>
    <definedName name="__pj51" localSheetId="1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1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 localSheetId="1">#REF!</definedName>
    <definedName name="_APU221">#REF!</definedName>
    <definedName name="_APU465">[21]!absc</definedName>
    <definedName name="_Atp2">[17]EMPRESA!$F$22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1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 localSheetId="1">#REF!</definedName>
    <definedName name="_EST12">#REF!</definedName>
    <definedName name="_EST13" localSheetId="1">#REF!</definedName>
    <definedName name="_EST13">#REF!</definedName>
    <definedName name="_EST14" localSheetId="1">#REF!</definedName>
    <definedName name="_EST14">#REF!</definedName>
    <definedName name="_EST15" localSheetId="1">#REF!</definedName>
    <definedName name="_EST15">#REF!</definedName>
    <definedName name="_EST16" localSheetId="1">#REF!</definedName>
    <definedName name="_EST16">#REF!</definedName>
    <definedName name="_EST17" localSheetId="1">#REF!</definedName>
    <definedName name="_EST17">#REF!</definedName>
    <definedName name="_EST18" localSheetId="1">#REF!</definedName>
    <definedName name="_EST18">#REF!</definedName>
    <definedName name="_EST19" localSheetId="1">#REF!</definedName>
    <definedName name="_EST19">#REF!</definedName>
    <definedName name="_EST2" localSheetId="1">#REF!</definedName>
    <definedName name="_EST2">#REF!</definedName>
    <definedName name="_EST3" localSheetId="1">#REF!</definedName>
    <definedName name="_EST3">#REF!</definedName>
    <definedName name="_EST4" localSheetId="1">#REF!</definedName>
    <definedName name="_EST4">#REF!</definedName>
    <definedName name="_EST5" localSheetId="1">#REF!</definedName>
    <definedName name="_EST5">#REF!</definedName>
    <definedName name="_EST6" localSheetId="1">#REF!</definedName>
    <definedName name="_EST6">#REF!</definedName>
    <definedName name="_EST7" localSheetId="1">#REF!</definedName>
    <definedName name="_EST7">#REF!</definedName>
    <definedName name="_EST8" localSheetId="1">#REF!</definedName>
    <definedName name="_EST8">#REF!</definedName>
    <definedName name="_EST9" localSheetId="1">#REF!</definedName>
    <definedName name="_EST9">#REF!</definedName>
    <definedName name="_EXC1" localSheetId="1">#REF!</definedName>
    <definedName name="_EXC1">#REF!</definedName>
    <definedName name="_EXC10" localSheetId="1">#REF!</definedName>
    <definedName name="_EXC10">#REF!</definedName>
    <definedName name="_EXC11" localSheetId="1">#REF!</definedName>
    <definedName name="_EXC11">#REF!</definedName>
    <definedName name="_EXC12" localSheetId="1">#REF!</definedName>
    <definedName name="_EXC12">#REF!</definedName>
    <definedName name="_EXC2" localSheetId="1">#REF!</definedName>
    <definedName name="_EXC2">#REF!</definedName>
    <definedName name="_EXC3" localSheetId="1">#REF!</definedName>
    <definedName name="_EXC3">#REF!</definedName>
    <definedName name="_EXC4" localSheetId="1">#REF!</definedName>
    <definedName name="_EXC4">#REF!</definedName>
    <definedName name="_EXC5" localSheetId="1">#REF!</definedName>
    <definedName name="_EXC5">#REF!</definedName>
    <definedName name="_EXC6" localSheetId="1">#REF!</definedName>
    <definedName name="_EXC6">#REF!</definedName>
    <definedName name="_EXC7" localSheetId="1">#REF!</definedName>
    <definedName name="_EXC7">#REF!</definedName>
    <definedName name="_EXC8" localSheetId="1">#REF!</definedName>
    <definedName name="_EXC8">#REF!</definedName>
    <definedName name="_EXC9" localSheetId="1">#REF!</definedName>
    <definedName name="_EXC9">#REF!</definedName>
    <definedName name="_F" localSheetId="1">[0]!ERR</definedName>
    <definedName name="_F">ERR</definedName>
    <definedName name="_F10">#REF!</definedName>
    <definedName name="_FC">#REF!</definedName>
    <definedName name="_Fill" localSheetId="1" hidden="1">#REF!</definedName>
    <definedName name="_Fill" hidden="1">#REF!</definedName>
    <definedName name="_xlnm._FilterDatabase" localSheetId="0" hidden="1">'PRESUPUESTO OFICIAL (Entidad)'!$I$11:$I$14</definedName>
    <definedName name="_FS01" localSheetId="1">[0]!ERR</definedName>
    <definedName name="_FS01">ERR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1">'APU 1.2'!#REF!</definedName>
    <definedName name="_GoBack">#REF!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1">#REF!</definedName>
    <definedName name="_IPC2002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>#REF!</definedName>
    <definedName name="_MAT1">#REF!</definedName>
    <definedName name="_MOD1">#REF!</definedName>
    <definedName name="_mun2" localSheetId="1">[19]PESOS!#REF!</definedName>
    <definedName name="_mun2">[19]PESOS!#REF!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1">#REF!</definedName>
    <definedName name="_num10">#REF!</definedName>
    <definedName name="_num2" localSheetId="1">#REF!</definedName>
    <definedName name="_num2">#REF!</definedName>
    <definedName name="_num3" localSheetId="1">#REF!</definedName>
    <definedName name="_num3">#REF!</definedName>
    <definedName name="_num4" localSheetId="1">#REF!</definedName>
    <definedName name="_num4">#REF!</definedName>
    <definedName name="_num5" localSheetId="1">#REF!</definedName>
    <definedName name="_num5">#REF!</definedName>
    <definedName name="_num6" localSheetId="1">#REF!</definedName>
    <definedName name="_num6">#REF!</definedName>
    <definedName name="_num7" localSheetId="1">#REF!</definedName>
    <definedName name="_num7">#REF!</definedName>
    <definedName name="_num8" localSheetId="1">#REF!</definedName>
    <definedName name="_num8">#REF!</definedName>
    <definedName name="_num9" localSheetId="1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1">#REF!</definedName>
    <definedName name="_PJ50">#REF!</definedName>
    <definedName name="_pj51" localSheetId="1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1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1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1" hidden="1">#REF!</definedName>
    <definedName name="_Sort" hidden="1">#REF!</definedName>
    <definedName name="_srn001" localSheetId="1">#REF!</definedName>
    <definedName name="_srn001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1">'[23]DUB-823'!#REF!</definedName>
    <definedName name="a">'[23]DUB-823'!#REF!</definedName>
    <definedName name="A_1">#REF!</definedName>
    <definedName name="A_impresión_IM" localSheetId="1">#REF!</definedName>
    <definedName name="A_impresión_IM">#REF!</definedName>
    <definedName name="A18A200">[24]ESPEC!#REF!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[0]!ERR</definedName>
    <definedName name="aa">ERR</definedName>
    <definedName name="AAA" localSheetId="1">[0]!ERR</definedName>
    <definedName name="AAA">ERR</definedName>
    <definedName name="aaaaaa">[25]otros!$C$5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1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1">#REF!</definedName>
    <definedName name="ad">#REF!</definedName>
    <definedName name="adas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1">#REF!</definedName>
    <definedName name="AIU">#REF!</definedName>
    <definedName name="AIU_01">#REF!</definedName>
    <definedName name="AIU_1">#REF!</definedName>
    <definedName name="AIU_2">#REF!</definedName>
    <definedName name="AjustDelAIU" localSheetId="1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1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 localSheetId="1">#REF!</definedName>
    <definedName name="APU_directos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q" localSheetId="1">[0]!ERR</definedName>
    <definedName name="aq">ERR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'APU 1.2'!$A$1:$Q$95</definedName>
    <definedName name="_xlnm.Print_Area" localSheetId="0">'PRESUPUESTO OFICIAL (Entidad)'!$B$1:$L$30</definedName>
    <definedName name="_xlnm.Print_Area">#N/A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1">[0]!ERR</definedName>
    <definedName name="armuve">ERR</definedName>
    <definedName name="ARP">#REF!</definedName>
    <definedName name="ARS">#REF!</definedName>
    <definedName name="as" localSheetId="1">[0]!ERR</definedName>
    <definedName name="as">ERR</definedName>
    <definedName name="ASB">[6]AASHTO!$A$8:$F$11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[0]!ERR</definedName>
    <definedName name="ASDFGHJKLÑ">ERR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Auto_Open" localSheetId="1">MODULO10.auto_abrir</definedName>
    <definedName name="Auto_Open">MODULO10.auto_abrir</definedName>
    <definedName name="auto1" localSheetId="1">#REF!</definedName>
    <definedName name="auto1">#REF!</definedName>
    <definedName name="auto123" localSheetId="1">#REF!</definedName>
    <definedName name="auto123">#REF!</definedName>
    <definedName name="auto2" localSheetId="1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1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1">[0]!ERR</definedName>
    <definedName name="BB">ERR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1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1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1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1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'[51]A. P. U.'!#REF!</definedName>
    <definedName name="CCCCCC">'[51]A. P. U.'!#REF!</definedName>
    <definedName name="CCT">#REF!</definedName>
    <definedName name="ccto210" localSheetId="1">#REF!</definedName>
    <definedName name="ccto210">#REF!</definedName>
    <definedName name="cd">[52]Hoja1!$C$81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1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1">[0]!ERR</definedName>
    <definedName name="COPIA">ERR</definedName>
    <definedName name="COPIA1">#REF!</definedName>
    <definedName name="COPIA2">#REF!</definedName>
    <definedName name="copiao4" localSheetId="1">[0]!ERR</definedName>
    <definedName name="copiao4">ERR</definedName>
    <definedName name="corri" localSheetId="1">[0]!ERR</definedName>
    <definedName name="corri">ERR</definedName>
    <definedName name="COSTO_FRENTE">[57]BITACORA!$E$1:$E$65536</definedName>
    <definedName name="costo2" hidden="1">#REF!</definedName>
    <definedName name="COSTODIRECTO" localSheetId="1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1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1">[0]!ERR</definedName>
    <definedName name="CUAL">ERR</definedName>
    <definedName name="CUBS" localSheetId="1">#REF!</definedName>
    <definedName name="CUBS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>[50]!Customize</definedName>
    <definedName name="cv" localSheetId="1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1">'[23]GPI 526'!#REF!</definedName>
    <definedName name="dario">'[23]GPI 526'!#REF!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 localSheetId="1">#REF!</definedName>
    <definedName name="Database">#REF!</definedName>
    <definedName name="Database_MI">[59]civ_roma!$C$9:$G$799</definedName>
    <definedName name="DATO1">'[61]46'!$D$3:$CK$429</definedName>
    <definedName name="DATOS" localSheetId="1">#REF!</definedName>
    <definedName name="datos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>#REF!</definedName>
    <definedName name="dc">#REF!</definedName>
    <definedName name="Dcacm" localSheetId="1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1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1">#REF!</definedName>
    <definedName name="DEX">#REF!</definedName>
    <definedName name="DF">[64]Cronograma!#REF!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[0]!ERR</definedName>
    <definedName name="EE">ERR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1">#REF!</definedName>
    <definedName name="emanto">#REF!</definedName>
    <definedName name="eme" localSheetId="1">[0]!ERR</definedName>
    <definedName name="eme">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1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1">'[70]TABLA EQUIPOS'!$A$3:$D$70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'APU 1.2'!ERR</definedName>
    <definedName name="ES">ERR</definedName>
    <definedName name="ESA">#REF!</definedName>
    <definedName name="ESE">#REF!</definedName>
    <definedName name="ESPE">#REF!</definedName>
    <definedName name="ESPECIFICACION" localSheetId="1">#REF!</definedName>
    <definedName name="ESPECIFICACION">#REF!</definedName>
    <definedName name="Especificación" localSheetId="1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1">#REF!</definedName>
    <definedName name="EXC">#REF!</definedName>
    <definedName name="EXCAV_1">#REF!</definedName>
    <definedName name="EXCAV_2">#REF!</definedName>
    <definedName name="exCEL" localSheetId="1">#REF!</definedName>
    <definedName name="exCEL">#REF!</definedName>
    <definedName name="Excel_BuiltIn_Print_Area_3" localSheetId="1">#REF!</definedName>
    <definedName name="Excel_BuiltIn_Print_Area_3">#REF!</definedName>
    <definedName name="Excel_BuiltIn_Print_Area_3_X" localSheetId="1">#REF!</definedName>
    <definedName name="Excel_BuiltIn_Print_Area_3_X">#REF!</definedName>
    <definedName name="Excel_BuiltIn_Print_Titles_10" localSheetId="1">[23]SKJ452!#REF!</definedName>
    <definedName name="Excel_BuiltIn_Print_Titles_10">[23]SKJ452!#REF!</definedName>
    <definedName name="Excel_BuiltIn_Print_Titles_11" localSheetId="1">[23]ITA878!#REF!</definedName>
    <definedName name="Excel_BuiltIn_Print_Titles_11">[23]ITA878!#REF!</definedName>
    <definedName name="Excel_BuiltIn_Print_Titles_12" localSheetId="1">'[23]AEA-944'!#REF!</definedName>
    <definedName name="Excel_BuiltIn_Print_Titles_12">'[23]AEA-944'!#REF!</definedName>
    <definedName name="Excel_BuiltIn_Print_Titles_13" localSheetId="1">'[23]DUB-823'!#REF!</definedName>
    <definedName name="Excel_BuiltIn_Print_Titles_13">'[23]DUB-823'!#REF!</definedName>
    <definedName name="Excel_BuiltIn_Print_Titles_14" localSheetId="1">'[23]GPI 526'!#REF!</definedName>
    <definedName name="Excel_BuiltIn_Print_Titles_14">'[23]GPI 526'!#REF!</definedName>
    <definedName name="Excel_BuiltIn_Print_Titles_15" localSheetId="1">#REF!</definedName>
    <definedName name="Excel_BuiltIn_Print_Titles_15">#REF!</definedName>
    <definedName name="Excel_BuiltIn_Print_Titles_16" localSheetId="1">#REF!</definedName>
    <definedName name="Excel_BuiltIn_Print_Titles_16">#REF!</definedName>
    <definedName name="Excel_BuiltIn_Print_Titles_17" localSheetId="1">#REF!</definedName>
    <definedName name="Excel_BuiltIn_Print_Titles_17">#REF!</definedName>
    <definedName name="Excel_BuiltIn_Print_Titles_18" localSheetId="1">#REF!</definedName>
    <definedName name="Excel_BuiltIn_Print_Titles_18">#REF!</definedName>
    <definedName name="Excel_BuiltIn_Print_Titles_19" localSheetId="1">[23]XXJ617!#REF!</definedName>
    <definedName name="Excel_BuiltIn_Print_Titles_19">[23]XXJ617!#REF!</definedName>
    <definedName name="Excel_BuiltIn_Print_Titles_20" localSheetId="1">#REF!</definedName>
    <definedName name="Excel_BuiltIn_Print_Titles_20">#REF!</definedName>
    <definedName name="Excel_BuiltIn_Print_Titles_21" localSheetId="1">[23]SNG_855!#REF!</definedName>
    <definedName name="Excel_BuiltIn_Print_Titles_21">[23]SNG_855!#REF!</definedName>
    <definedName name="Excel_BuiltIn_Print_Titles_23" localSheetId="1">#REF!</definedName>
    <definedName name="Excel_BuiltIn_Print_Titles_23">#REF!</definedName>
    <definedName name="Excel_BuiltIn_Print_Titles_3" localSheetId="1">#REF!</definedName>
    <definedName name="Excel_BuiltIn_Print_Titles_3">#REF!</definedName>
    <definedName name="Excel_BuiltIn_Print_Titles_5" localSheetId="1">'[23]VEA 374'!#REF!</definedName>
    <definedName name="Excel_BuiltIn_Print_Titles_5">'[23]VEA 374'!#REF!</definedName>
    <definedName name="Excel_BuiltIn_Print_Titles_5_XX" localSheetId="1">'[23]VEA 374'!#REF!</definedName>
    <definedName name="Excel_BuiltIn_Print_Titles_5_XX">'[23]VEA 374'!#REF!</definedName>
    <definedName name="Excel_BuiltIn_Print_Titles_6" localSheetId="1">#REF!</definedName>
    <definedName name="Excel_BuiltIn_Print_Titles_6">#REF!</definedName>
    <definedName name="Excel_BuiltIn_Print_Titles_7" localSheetId="1">[23]HFB024!#REF!</definedName>
    <definedName name="Excel_BuiltIn_Print_Titles_7">[23]HFB024!#REF!</definedName>
    <definedName name="Excel_BuiltIn_Print_Titles_8" localSheetId="1">#REF!</definedName>
    <definedName name="Excel_BuiltIn_Print_Titles_8">#REF!</definedName>
    <definedName name="Excel_BuiltIn_Print_Titles_9" localSheetId="1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>[50]!FareWellStmnt</definedName>
    <definedName name="FaseProyecto">#REF!</definedName>
    <definedName name="FD" localSheetId="1">'APU 1.2'!ERR</definedName>
    <definedName name="FD">ERR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1">'[37]Res-Accide-10'!#REF!</definedName>
    <definedName name="fer">'[37]Res-Accide-10'!#REF!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'APU 1.2'!ERR</definedName>
    <definedName name="ff">ERR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'APU 1.2'!ERR</definedName>
    <definedName name="fg">ERR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1">'APU 1.2'!ERR</definedName>
    <definedName name="FINANCIACION">ERR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'APU 1.2'!ERR</definedName>
    <definedName name="fu">ERR</definedName>
    <definedName name="Full_Print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1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'APU 1.2'!ERR</definedName>
    <definedName name="GGG">ERR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>#REF!</definedName>
    <definedName name="GRAF3" localSheetId="1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>#REF!</definedName>
    <definedName name="GRUPO123" localSheetId="1">#REF!</definedName>
    <definedName name="GRUPO123">#REF!</definedName>
    <definedName name="GRUPO13" localSheetId="1">#REF!</definedName>
    <definedName name="GRUPO13">#REF!</definedName>
    <definedName name="GRUPO2" localSheetId="1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1">#REF!</definedName>
    <definedName name="GTRE">#REF!</definedName>
    <definedName name="h">#REF!</definedName>
    <definedName name="H_pump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'APU 1.2'!ERR</definedName>
    <definedName name="hh">ERR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'APU 1.2'!ERR</definedName>
    <definedName name="HK">ERR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1">'APU 1.2'!ERR</definedName>
    <definedName name="ID">ERR</definedName>
    <definedName name="IF" localSheetId="1">'[51]A. P. U.'!#REF!</definedName>
    <definedName name="IF">'[51]A. P. U.'!#REF!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1">#REF!</definedName>
    <definedName name="INDICE">#REF!</definedName>
    <definedName name="inf" localSheetId="1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1">[82]Insumos!#REF!</definedName>
    <definedName name="Insumos_auxiliares">[82]Insumos!#REF!</definedName>
    <definedName name="Insumos_basicos" localSheetId="1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'[83]PR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1">'APU 1.2'!ERR</definedName>
    <definedName name="IOUHH">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1">#REF!</definedName>
    <definedName name="ITEM1">#REF!</definedName>
    <definedName name="ITEM15" localSheetId="1">#REF!</definedName>
    <definedName name="ITEM15">#REF!</definedName>
    <definedName name="ITEM2" localSheetId="1">#REF!</definedName>
    <definedName name="ITEM2">#REF!</definedName>
    <definedName name="item210.3" localSheetId="1">#REF!</definedName>
    <definedName name="item210.3">#REF!</definedName>
    <definedName name="item230.1" localSheetId="1">#REF!</definedName>
    <definedName name="item230.1">#REF!</definedName>
    <definedName name="ITEM3" localSheetId="1">#REF!</definedName>
    <definedName name="ITEM3">#REF!</definedName>
    <definedName name="item310" localSheetId="1">#REF!</definedName>
    <definedName name="item310">#REF!</definedName>
    <definedName name="item320.2" localSheetId="1">#REF!</definedName>
    <definedName name="item320.2">#REF!</definedName>
    <definedName name="item330.1" localSheetId="1">#REF!</definedName>
    <definedName name="item330.1">#REF!</definedName>
    <definedName name="item420" localSheetId="1">#REF!</definedName>
    <definedName name="item420">#REF!</definedName>
    <definedName name="item450.2P" localSheetId="1">#REF!</definedName>
    <definedName name="item450.2P">#REF!</definedName>
    <definedName name="item600.1" localSheetId="1">#REF!</definedName>
    <definedName name="item600.1">#REF!</definedName>
    <definedName name="item610.1" localSheetId="1">#REF!</definedName>
    <definedName name="item610.1">#REF!</definedName>
    <definedName name="item610.2" localSheetId="1">#REF!</definedName>
    <definedName name="item610.2">#REF!</definedName>
    <definedName name="item630.4" localSheetId="1">#REF!</definedName>
    <definedName name="item630.4">#REF!</definedName>
    <definedName name="item630.6" localSheetId="1">#REF!</definedName>
    <definedName name="item630.6">#REF!</definedName>
    <definedName name="item630.7" localSheetId="1">#REF!</definedName>
    <definedName name="item630.7">#REF!</definedName>
    <definedName name="item640.3" localSheetId="1">#REF!</definedName>
    <definedName name="item640.3">#REF!</definedName>
    <definedName name="item661" localSheetId="1">#REF!</definedName>
    <definedName name="item661">#REF!</definedName>
    <definedName name="item671" localSheetId="1">#REF!</definedName>
    <definedName name="item671">#REF!</definedName>
    <definedName name="item673.1" localSheetId="1">#REF!</definedName>
    <definedName name="item673.1">#REF!</definedName>
    <definedName name="item673.3" localSheetId="1">#REF!</definedName>
    <definedName name="item673.3">#REF!</definedName>
    <definedName name="item681" localSheetId="1">#REF!</definedName>
    <definedName name="item681">#REF!</definedName>
    <definedName name="item700.1" localSheetId="1">#REF!</definedName>
    <definedName name="item700.1">#REF!</definedName>
    <definedName name="item710.1" localSheetId="1">#REF!</definedName>
    <definedName name="item710.1">#REF!</definedName>
    <definedName name="item710.2" localSheetId="1">#REF!</definedName>
    <definedName name="item710.2">#REF!</definedName>
    <definedName name="item730.1" localSheetId="1">#REF!</definedName>
    <definedName name="item730.1">#REF!</definedName>
    <definedName name="item730.2" localSheetId="1">#REF!</definedName>
    <definedName name="item730.2">#REF!</definedName>
    <definedName name="item730.2.4" localSheetId="1">#REF!</definedName>
    <definedName name="item730.2.4">#REF!</definedName>
    <definedName name="item900.2" localSheetId="1">#REF!</definedName>
    <definedName name="item900.2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>#REF!</definedName>
    <definedName name="iwjer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'APU 1.2'!ERR</definedName>
    <definedName name="jj">ERR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>#REF!</definedName>
    <definedName name="JOHNNY" localSheetId="1">'APU 1.2'!ERR</definedName>
    <definedName name="JOHNNY">ERR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1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>#REF!</definedName>
    <definedName name="K0F2" localSheetId="1">#REF!</definedName>
    <definedName name="K0F2">#REF!</definedName>
    <definedName name="K10ALO" localSheetId="1">#REF!</definedName>
    <definedName name="K10ALO">#REF!</definedName>
    <definedName name="K11ALO" localSheetId="1">#REF!</definedName>
    <definedName name="K11ALO">#REF!</definedName>
    <definedName name="K1F1" localSheetId="1">#REF!</definedName>
    <definedName name="K1F1">#REF!</definedName>
    <definedName name="K1F2" localSheetId="1">#REF!</definedName>
    <definedName name="K1F2">#REF!</definedName>
    <definedName name="K2F1" localSheetId="1">#REF!</definedName>
    <definedName name="K2F1">#REF!</definedName>
    <definedName name="K2F2" localSheetId="1">#REF!</definedName>
    <definedName name="K2F2">#REF!</definedName>
    <definedName name="K3F1" localSheetId="1">#REF!</definedName>
    <definedName name="K3F1">#REF!</definedName>
    <definedName name="K3F2" localSheetId="1">#REF!</definedName>
    <definedName name="K3F2">#REF!</definedName>
    <definedName name="K4F1" localSheetId="1">#REF!</definedName>
    <definedName name="K4F1">#REF!</definedName>
    <definedName name="K4F2" localSheetId="1">#REF!</definedName>
    <definedName name="K4F2">#REF!</definedName>
    <definedName name="K5F1" localSheetId="1">#REF!</definedName>
    <definedName name="K5F1">#REF!</definedName>
    <definedName name="K5F2" localSheetId="1">#REF!</definedName>
    <definedName name="K5F2">#REF!</definedName>
    <definedName name="K6F1" localSheetId="1">#REF!</definedName>
    <definedName name="K6F1">#REF!</definedName>
    <definedName name="K6F2" localSheetId="1">#REF!</definedName>
    <definedName name="K6F2">#REF!</definedName>
    <definedName name="K7F1" localSheetId="1">#REF!</definedName>
    <definedName name="K7F1">#REF!</definedName>
    <definedName name="K7F2" localSheetId="1">#REF!</definedName>
    <definedName name="K7F2">#REF!</definedName>
    <definedName name="K8ALO" localSheetId="1">#REF!</definedName>
    <definedName name="K8ALO">#REF!</definedName>
    <definedName name="K8F1" localSheetId="1">#REF!</definedName>
    <definedName name="K8F1">#REF!</definedName>
    <definedName name="K8F2" localSheetId="1">#REF!</definedName>
    <definedName name="K8F2">#REF!</definedName>
    <definedName name="K9ALO" localSheetId="1">#REF!</definedName>
    <definedName name="K9ALO">#REF!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'APU 1.2'!ERR</definedName>
    <definedName name="kl">ERR</definedName>
    <definedName name="klklk" localSheetId="1">#REF!</definedName>
    <definedName name="klklk">#REF!</definedName>
    <definedName name="km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1">#REF!</definedName>
    <definedName name="LICITACION">#REF!</definedName>
    <definedName name="LINEA" localSheetId="1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 localSheetId="1">#REF!</definedName>
    <definedName name="LOCALIZACION_Y_REPLANTEO">#REF!</definedName>
    <definedName name="LOGO" localSheetId="1">'APU 1.2'!ERR</definedName>
    <definedName name="LOGO">ERR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1">'[37]Res-Accide-10'!#REF!</definedName>
    <definedName name="lun">'[37]Res-Accide-10'!#REF!</definedName>
    <definedName name="lv">#REF!</definedName>
    <definedName name="m">#REF!</definedName>
    <definedName name="MA" localSheetId="1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1">[53]Insum!$A$68:$H$98</definedName>
    <definedName name="MAQUINAR">[54]Insum!$A$68:$H$98</definedName>
    <definedName name="mar" localSheetId="1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1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>[50]!Nada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'APU 1.2'!ERR</definedName>
    <definedName name="NO">ERR</definedName>
    <definedName name="No_desarrolladas">'[27]Reservas de Petróleo'!$A$2,'[27]Reservas de Petróleo'!$A$1,'[27]Reservas de Petróleo'!$D$4,'[27]Reservas de Petróleo'!$G$1:$G$65536</definedName>
    <definedName name="NOMBRE" localSheetId="1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1">#REF!</definedName>
    <definedName name="NUEVO">#REF!</definedName>
    <definedName name="Num_Pmt_Per_Year">#REF!</definedName>
    <definedName name="Number_of_Payments" localSheetId="1">MATCH(0.01,End_Bal,-1)+1</definedName>
    <definedName name="Number_of_Payments">MATCH(0.01,End_Bal,-1)+1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1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1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DATE(YEAR(Loan_Start),MONTH(Loan_Start)+Payment_Number,DAY(Loan_Start))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1">'APU 1.2'!ERR</definedName>
    <definedName name="PEPE">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1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1">#REF!</definedName>
    <definedName name="POCETAS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1">#REF!</definedName>
    <definedName name="PRE">#REF!</definedName>
    <definedName name="Precio">#REF!</definedName>
    <definedName name="precio2">#REF!</definedName>
    <definedName name="PrecioS">#REF!</definedName>
    <definedName name="PREST" localSheetId="1">#REF!</definedName>
    <definedName name="PREST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 localSheetId="1">#REF!</definedName>
    <definedName name="Print_Area_MI">#REF!</definedName>
    <definedName name="Print_Area_Reset" localSheetId="1">OFFSET(Full_Print,0,0,Last_Row)</definedName>
    <definedName name="Print_Area_Reset">OFFSET(Full_Print,0,0,Last_Row)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1">'APU 1.2'!ERR</definedName>
    <definedName name="programainv">ERR</definedName>
    <definedName name="Proponente" localSheetId="1">#REF!</definedName>
    <definedName name="Proponente">#REF!</definedName>
    <definedName name="PRUEBA">[96]!absc</definedName>
    <definedName name="prueba1">[96]!absc</definedName>
    <definedName name="PRUEBA2" localSheetId="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1">#REF!</definedName>
    <definedName name="Q">#REF!</definedName>
    <definedName name="Q_actual">'[97]ORITO 02 '!$E$7</definedName>
    <definedName name="Q_BRUTO">#REF!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>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'APU 1.2'!ERR</definedName>
    <definedName name="QWERTY">ERR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'APU 1.2'!ERR</definedName>
    <definedName name="REICIO">ERR</definedName>
    <definedName name="Reimbursement">"Reembolso"</definedName>
    <definedName name="reinicio" localSheetId="1">'APU 1.2'!ERR</definedName>
    <definedName name="reinicio">ERR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1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1">[99]original_sist!$B$1:$L$167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1">'APU 1.2'!ERR</definedName>
    <definedName name="rr">ERR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'APU 1.2'!ERR</definedName>
    <definedName name="s">ERR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'APU 1.2'!ERR</definedName>
    <definedName name="salarios">ERR</definedName>
    <definedName name="SalConv">'[10]DATOS CONTRATO'!$G$14</definedName>
    <definedName name="SALID1">#REF!</definedName>
    <definedName name="SalMinimo">[35]BASES!$E$41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1">#REF!</definedName>
    <definedName name="SECTOR">#REF!</definedName>
    <definedName name="SEMANA_C3">#REF!</definedName>
    <definedName name="sena">[55]Hoja1!$C$14</definedName>
    <definedName name="SERO" localSheetId="1">'APU 1.2'!ERR</definedName>
    <definedName name="SERO">ERR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1">'APU 1.2'!ERR</definedName>
    <definedName name="SI">ERR</definedName>
    <definedName name="SINGOLO">'[3]7422CW00'!#REF!</definedName>
    <definedName name="SISISIS" localSheetId="1">'APU 1.2'!ERR</definedName>
    <definedName name="SISISIS">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'APU 1.2'!#REF!</definedName>
    <definedName name="solver_adj" localSheetId="0" hidden="1">'PRESUPUESTO OFICIAL (Entidad)'!$K$17</definedName>
    <definedName name="solver_cvg" localSheetId="1" hidden="1">0.0001</definedName>
    <definedName name="solver_cvg" localSheetId="0" hidden="1">0.0001</definedName>
    <definedName name="solver_drv" localSheetId="1" hidden="1">1</definedName>
    <definedName name="solver_drv" localSheetId="0" hidden="1">1</definedName>
    <definedName name="solver_est" localSheetId="1" hidden="1">1</definedName>
    <definedName name="solver_est" localSheetId="0" hidden="1">1</definedName>
    <definedName name="solver_itr" localSheetId="1" hidden="1">100</definedName>
    <definedName name="solver_itr" localSheetId="0" hidden="1">100</definedName>
    <definedName name="solver_lhs1" localSheetId="1" hidden="1">'APU 1.2'!#REF!</definedName>
    <definedName name="solver_lhs1" localSheetId="0" hidden="1">'PRESUPUESTO OFICIAL (Entidad)'!$K$26</definedName>
    <definedName name="solver_lin" localSheetId="1" hidden="1">2</definedName>
    <definedName name="solver_lin" localSheetId="0" hidden="1">2</definedName>
    <definedName name="solver_neg" localSheetId="1" hidden="1">2</definedName>
    <definedName name="solver_neg" localSheetId="0" hidden="1">2</definedName>
    <definedName name="solver_num" localSheetId="1" hidden="1">1</definedName>
    <definedName name="solver_num" localSheetId="0" hidden="1">1</definedName>
    <definedName name="solver_nwt" localSheetId="1" hidden="1">1</definedName>
    <definedName name="solver_nwt" localSheetId="0" hidden="1">1</definedName>
    <definedName name="solver_opt" localSheetId="1" hidden="1">'APU 1.2'!#REF!</definedName>
    <definedName name="solver_opt" localSheetId="0" hidden="1">'PRESUPUESTO OFICIAL (Entidad)'!$K$26</definedName>
    <definedName name="solver_pre" localSheetId="1" hidden="1">0.000001</definedName>
    <definedName name="solver_pre" localSheetId="0" hidden="1">0.000001</definedName>
    <definedName name="solver_rel1" localSheetId="1" hidden="1">2</definedName>
    <definedName name="solver_rel1" localSheetId="0" hidden="1">2</definedName>
    <definedName name="solver_rhs1" localSheetId="1" hidden="1">'APU 1.2'!#REF!</definedName>
    <definedName name="solver_rhs1" localSheetId="0" hidden="1">'PRESUPUESTO OFICIAL (Entidad)'!$K$27</definedName>
    <definedName name="solver_scl" localSheetId="1" hidden="1">2</definedName>
    <definedName name="solver_scl" localSheetId="0" hidden="1">2</definedName>
    <definedName name="solver_sho" localSheetId="1" hidden="1">2</definedName>
    <definedName name="solver_sho" localSheetId="0" hidden="1">2</definedName>
    <definedName name="solver_tim" localSheetId="1" hidden="1">100</definedName>
    <definedName name="solver_tim" localSheetId="0" hidden="1">100</definedName>
    <definedName name="solver_tol" localSheetId="1" hidden="1">0.05</definedName>
    <definedName name="solver_tol" localSheetId="0" hidden="1">0.05</definedName>
    <definedName name="solver_typ" localSheetId="1" hidden="1">3</definedName>
    <definedName name="solver_typ" localSheetId="0" hidden="1">3</definedName>
    <definedName name="solver_val" localSheetId="1" hidden="1">490454</definedName>
    <definedName name="solver_val" localSheetId="0" hidden="1">63899000000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>MODULO10.auto_abrir</definedName>
    <definedName name="SSSS" localSheetId="1">'APU 1.2'!ERR</definedName>
    <definedName name="SSSS">ERR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1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1">'APU 1.2'!ERR</definedName>
    <definedName name="sw">ERR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 localSheetId="1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1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1">'APU 1.2'!ERR</definedName>
    <definedName name="TER">ERR</definedName>
    <definedName name="TERM" localSheetId="1">'APU 1.2'!ERR</definedName>
    <definedName name="TERM">ERR</definedName>
    <definedName name="TÉRMINOS" localSheetId="1">'APU 1.2'!ERR</definedName>
    <definedName name="TÉRMINOS">ERR</definedName>
    <definedName name="TERR">[25]PRESUPUESTO!$I$7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1">#REF!</definedName>
    <definedName name="TITULO">#REF!</definedName>
    <definedName name="_xlnm.Print_Titles">#N/A</definedName>
    <definedName name="Títulos_a_imprimir_IM" localSheetId="1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1">[106]desmonte!$E$48</definedName>
    <definedName name="TRAT">[107]desmonte!$E$48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1">#REF!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1">#REF!</definedName>
    <definedName name="Unitarios">#REF!</definedName>
    <definedName name="unj" hidden="1">[18]INST!#REF!</definedName>
    <definedName name="uno" localSheetId="1">'APU 1.2'!ERR</definedName>
    <definedName name="uno">ERR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'APU 1.2'!ERR</definedName>
    <definedName name="uriel">ERR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1">#REF!</definedName>
    <definedName name="VALDES">#REF!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 localSheetId="1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 localSheetId="1">IF(Loan_Amount*Interest_Rate*Loan_Years*Loan_Start&gt;0,1,0)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1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1">'[37]Res-Accide-10'!#REF!</definedName>
    <definedName name="WDFSDF">'[37]Res-Accide-10'!#REF!</definedName>
    <definedName name="wedw">#REF!</definedName>
    <definedName name="WEFWE" localSheetId="1">'[37]Res-Accide-10'!#REF!</definedName>
    <definedName name="WEFWE">'[37]Res-Accide-10'!#REF!</definedName>
    <definedName name="WER">'[37]Res-Accide-10'!$S$2:$S$7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'[37]Res-Accide-10'!#REF!</definedName>
    <definedName name="WILSON">'[37]Res-Accide-10'!#REF!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>[113]!absc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>#REF!</definedName>
    <definedName name="XZS" hidden="1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>[26]!absc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>#REF!</definedName>
    <definedName name="ZONA1">#REF!</definedName>
    <definedName name="ZONA3">#REF!</definedName>
    <definedName name="ZONA4">#REF!</definedName>
    <definedName name="zx" localSheetId="1">'APU 1.2'!ERR</definedName>
    <definedName name="zx">ERR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1">'[51]A. P. U.'!#REF!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4" i="270" l="1"/>
  <c r="K53" i="270"/>
  <c r="O52" i="270"/>
  <c r="K52" i="270"/>
  <c r="O45" i="270"/>
  <c r="K14" i="265"/>
  <c r="K15" i="265" s="1"/>
  <c r="K19" i="265" l="1"/>
  <c r="K20" i="265"/>
  <c r="K18" i="265"/>
  <c r="K17" i="265"/>
  <c r="O47" i="270"/>
  <c r="L53" i="270"/>
  <c r="O53" i="270" s="1"/>
  <c r="L52" i="270"/>
  <c r="O39" i="270"/>
  <c r="O38" i="270"/>
  <c r="O37" i="270"/>
  <c r="O36" i="270"/>
  <c r="O30" i="270"/>
  <c r="O29" i="270"/>
  <c r="O24" i="270"/>
  <c r="D24" i="270"/>
  <c r="C24" i="270"/>
  <c r="N20" i="270"/>
  <c r="K21" i="265" l="1"/>
  <c r="O56" i="270"/>
  <c r="O40" i="270"/>
  <c r="O31" i="270"/>
  <c r="O58" i="270" l="1"/>
  <c r="M66" i="270" s="1"/>
  <c r="M63" i="270" l="1"/>
  <c r="M64" i="270"/>
  <c r="M65" i="270"/>
  <c r="O67" i="270" l="1"/>
  <c r="O69" i="270" s="1"/>
</calcChain>
</file>

<file path=xl/sharedStrings.xml><?xml version="1.0" encoding="utf-8"?>
<sst xmlns="http://schemas.openxmlformats.org/spreadsheetml/2006/main" count="129" uniqueCount="107">
  <si>
    <t>Formulario 1 - Propuesta económica  - Documento tipo de mínima cuantía de obra pública de infraestructura social</t>
  </si>
  <si>
    <t>Versión: 1 de 21 de agosto de 2025</t>
  </si>
  <si>
    <t>FORMULARIO 1</t>
  </si>
  <si>
    <t>PRESUPUESTO OFICIAL</t>
  </si>
  <si>
    <r>
      <rPr>
        <sz val="11"/>
        <rFont val="Verdana"/>
        <charset val="134"/>
      </rPr>
      <t>[La Entidad puede utilizar este formulario de detalle del</t>
    </r>
    <r>
      <rPr>
        <b/>
        <u/>
        <sz val="11"/>
        <rFont val="Verdana"/>
        <charset val="134"/>
      </rPr>
      <t xml:space="preserve"> presupuesto oficial</t>
    </r>
    <r>
      <rPr>
        <sz val="11"/>
        <rFont val="Verdana"/>
        <charset val="134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</si>
  <si>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</si>
  <si>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</si>
  <si>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</si>
  <si>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</si>
  <si>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</si>
  <si>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</si>
  <si>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</si>
  <si>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</si>
  <si>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</si>
  <si>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</si>
  <si>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</si>
  <si>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1.1</t>
  </si>
  <si>
    <t>m2</t>
  </si>
  <si>
    <t>Subtotal</t>
  </si>
  <si>
    <t>ADMINISTRACION</t>
  </si>
  <si>
    <t>IMPREVISTOS</t>
  </si>
  <si>
    <t>UTILIDAD</t>
  </si>
  <si>
    <t>FACTOR DISTANCIA</t>
  </si>
  <si>
    <t>VALOR TOTAL</t>
  </si>
  <si>
    <r>
      <rPr>
        <b/>
        <sz val="11"/>
        <rFont val="Verdana"/>
        <charset val="134"/>
      </rPr>
      <t xml:space="preserve">NOTA 1: </t>
    </r>
    <r>
      <rPr>
        <sz val="11"/>
        <rFont val="Verdana"/>
        <charset val="134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</si>
  <si>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</si>
  <si>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</si>
  <si>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Verdana"/>
        <charset val="134"/>
      </rPr>
      <t>NOTA 2</t>
    </r>
    <r>
      <rPr>
        <sz val="11"/>
        <rFont val="Verdana"/>
        <charset val="134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</si>
  <si>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</si>
  <si>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</si>
  <si>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charset val="134"/>
      </rPr>
      <t>NOTA 3:</t>
    </r>
    <r>
      <rPr>
        <sz val="11"/>
        <rFont val="Verdana"/>
        <charset val="134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</si>
  <si>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</si>
  <si>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</si>
  <si>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</si>
  <si>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</si>
  <si>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</si>
  <si>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</si>
  <si>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[La entidad podrá utilizar este formato para la presentación de los análisis de Precios Unitarios del Contratista en la oportunidad prevista en el numeral 8.2. de la invitación]</t>
  </si>
  <si>
    <t>MUNICIPIO DE EL DOVIO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</si>
  <si>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</si>
  <si>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</si>
  <si>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</si>
  <si>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</si>
  <si>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</si>
  <si>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</si>
  <si>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</si>
  <si>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</si>
  <si>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</si>
  <si>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</si>
  <si>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</si>
  <si>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</si>
  <si>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</si>
  <si>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</si>
  <si>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</si>
  <si>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</si>
  <si>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</si>
  <si>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</si>
  <si>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</si>
  <si>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</si>
  <si>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DEWALT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</si>
  <si>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</si>
  <si>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</si>
  <si>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</si>
  <si>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</si>
  <si>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</si>
  <si>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</si>
  <si>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</si>
  <si>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rPr>
        <b/>
        <sz val="11"/>
        <color theme="0"/>
        <rFont val="Verdana"/>
        <charset val="134"/>
      </rPr>
      <t>M</t>
    </r>
    <r>
      <rPr>
        <b/>
        <vertAlign val="superscript"/>
        <sz val="11"/>
        <color theme="0"/>
        <rFont val="Verdana"/>
        <charset val="134"/>
      </rPr>
      <t>3</t>
    </r>
    <r>
      <rPr>
        <b/>
        <sz val="11"/>
        <color theme="0"/>
        <rFont val="Verdana"/>
        <charset val="134"/>
      </rPr>
      <t xml:space="preserve"> o Ton/Km</t>
    </r>
  </si>
  <si>
    <t>TARIFA</t>
  </si>
  <si>
    <t>TRANSPORTE INTERNO DE MATERIALES</t>
  </si>
  <si>
    <t>IV. MANO DE OBRA</t>
  </si>
  <si>
    <t xml:space="preserve"> </t>
  </si>
  <si>
    <t>TRABAJADOR</t>
  </si>
  <si>
    <t>JORNAL</t>
  </si>
  <si>
    <t>PRESTACIONES</t>
  </si>
  <si>
    <t>JORNAL TOTAL</t>
  </si>
  <si>
    <t xml:space="preserve">OFICIAL DE CONSTRUCCION </t>
  </si>
  <si>
    <t>AYUDANTE</t>
  </si>
  <si>
    <t>TOTAL COSTO DIRECTO $</t>
  </si>
  <si>
    <t>V. COSTOS INDIRECTOS</t>
  </si>
  <si>
    <t>Descripción</t>
  </si>
  <si>
    <t>Porcentaje</t>
  </si>
  <si>
    <t>Valor Total</t>
  </si>
  <si>
    <t xml:space="preserve">IMPREVISTOS </t>
  </si>
  <si>
    <t>FACTOR DISTANCIA PARA EL DOVIO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</si>
  <si>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</si>
  <si>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</si>
  <si>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</si>
  <si>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</si>
  <si>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</si>
  <si>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</si>
  <si>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</si>
  <si>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</si>
  <si>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</si>
  <si>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</si>
  <si>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CONVENCIONAL</t>
  </si>
  <si>
    <t>UND</t>
  </si>
  <si>
    <t>M2</t>
  </si>
  <si>
    <t>VINILO TIPO 1 3 MANOS PARED</t>
  </si>
  <si>
    <t>HERRAMIENTA MEMOR</t>
  </si>
  <si>
    <t>ESCALERA ACCESORIOS</t>
  </si>
  <si>
    <t>PINTURA VINILO TIPO 1</t>
  </si>
  <si>
    <t>LIJA PARED</t>
  </si>
  <si>
    <t>CINTA DE ENMASCARAR</t>
  </si>
  <si>
    <t>PLASTICO PROTECTOR</t>
  </si>
  <si>
    <t>GALON</t>
  </si>
  <si>
    <t>ROLLO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</si>
</sst>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3">
    <numFmt numFmtId="43" formatCode="_-* #,##0.00_-;\-* #,##0.00_-;_-* &quot;-&quot;??_-;_-@_-"/>
    <numFmt numFmtId="164" formatCode="&quot;$&quot;#,##0.00_);[Red]\(&quot;$&quot;#,##0.00\)"/>
    <numFmt numFmtId="165" formatCode="_(* #,##0.00_);_(* \(#,##0.00\);_(* &quot;-&quot;??_);_(@_)"/>
    <numFmt numFmtId="166" formatCode="_ * #,##0.00_ ;_ * \-#,##0.00_ ;_ * &quot;-&quot;??_ ;_ @_ "/>
    <numFmt numFmtId="167" formatCode="##0"/>
    <numFmt numFmtId="168" formatCode="0.000"/>
    <numFmt numFmtId="169" formatCode="0.0000"/>
    <numFmt numFmtId="170" formatCode="_-* #,##0\ _P_t_s_-;\-* #,##0\ _P_t_s_-;_-* &quot;-&quot;??\ _P_t_s_-;_-@_-"/>
    <numFmt numFmtId="171" formatCode="0.00%;\-0.00%;&quot;&quot;"/>
    <numFmt numFmtId="172" formatCode="&quot;$&quot;#,##0\ ;\(&quot;$&quot;#,##0\)"/>
    <numFmt numFmtId="173" formatCode="\(0%\)"/>
    <numFmt numFmtId="174" formatCode="_-* #,##0.00\ [$€]_-;\-* #,##0.00\ [$€]_-;_-* &quot;-&quot;??\ [$€]_-;_-@_-"/>
    <numFmt numFmtId="175" formatCode=";;"/>
    <numFmt numFmtId="176" formatCode="d\ \d\e\ mmmm\ \d\e\ yyyy"/>
    <numFmt numFmtId="177" formatCode="0%;\-0%;&quot;&quot;"/>
    <numFmt numFmtId="178" formatCode="#0&quot;.&quot;000&quot;´&quot;000&quot;.&quot;000"/>
    <numFmt numFmtId="179" formatCode="##0&quot;.&quot;000"/>
    <numFmt numFmtId="180" formatCode="_ &quot;$&quot;\ * #,##0_ ;_ &quot;$&quot;\ * \-#,##0_ ;_ &quot;$&quot;\ * &quot;-&quot;_ ;_ @_ "/>
    <numFmt numFmtId="181" formatCode="#,##0.0000"/>
    <numFmt numFmtId="182" formatCode="#,##0.0"/>
    <numFmt numFmtId="183" formatCode="#,##0.000"/>
    <numFmt numFmtId="184" formatCode="0#.00\ \L\t"/>
    <numFmt numFmtId="185" formatCode="##0&quot;´&quot;000&quot;.&quot;000"/>
    <numFmt numFmtId="186" formatCode="_(&quot;$&quot;\ * #,##0.00_);_(&quot;$&quot;\ * \(#,##0.00\);_(&quot;$&quot;\ * &quot;-&quot;??_);_(@_)"/>
    <numFmt numFmtId="187" formatCode="&quot;$&quot;\ #,##0.00;[Red]&quot;$&quot;\ \-#,##0.00"/>
    <numFmt numFmtId="188" formatCode="_(&quot;$&quot;\ * #,##0_);_(&quot;$&quot;\ * \(#,##0\);_(&quot;$&quot;\ * &quot;-&quot;??_);_(@_)"/>
    <numFmt numFmtId="189" formatCode="_-&quot;$&quot;* #,##0.00_-;\-&quot;$&quot;* #,##0.00_-;_-&quot;$&quot;* &quot;-&quot;??_-;_-@_-"/>
    <numFmt numFmtId="190" formatCode="_-* #,##0.00\ &quot;Pts&quot;_-;\-* #,##0.00\ &quot;Pts&quot;_-;_-* &quot;-&quot;??\ &quot;Pts&quot;_-;_-@_-"/>
    <numFmt numFmtId="191" formatCode="_-* #,##0.00\ &quot;€&quot;_-;\-* #,##0.00\ &quot;€&quot;_-;_-* &quot;-&quot;??\ &quot;€&quot;_-;_-@_-"/>
    <numFmt numFmtId="192" formatCode="_ &quot;$&quot;\ * #,##0.00_ ;_ &quot;$&quot;\ * \-#,##0.00_ ;_ &quot;$&quot;\ * &quot;-&quot;??_ ;_ @_ "/>
    <numFmt numFmtId="193" formatCode="#0&quot;.&quot;"/>
    <numFmt numFmtId="194" formatCode="0.0%;\-0.0%;&quot;&quot;"/>
    <numFmt numFmtId="195" formatCode="_-* #,##0.00\ _€_-;\-* #,##0.00\ _€_-;_-* &quot;-&quot;??\ _€_-;_-@_-"/>
    <numFmt numFmtId="196" formatCode="&quot;$&quot;\ #,##0.00_);\(&quot;$&quot;\ #,##0.00\)"/>
    <numFmt numFmtId="197" formatCode="&quot;$&quot;\ #,##0.00"/>
    <numFmt numFmtId="198" formatCode="_-[$$-240A]\ * #,##0.00_ ;_-[$$-240A]\ * \-#,##0.00\ ;_-[$$-240A]\ * &quot;-&quot;??_ ;_-@_ "/>
    <numFmt numFmtId="199" formatCode="_([$$-240A]\ * #,##0.00_);_([$$-240A]\ * \(#,##0.00\);_([$$-240A]\ * &quot;-&quot;??_);_(@_)"/>
    <numFmt numFmtId="200" formatCode="0.0%"/>
    <numFmt numFmtId="201" formatCode="_-[$$-240A]* #,##0.00_-;\-[$$-240A]* #,##0.00_-;_-[$$-240A]* &quot;-&quot;??_-;_-@_-"/>
    <numFmt numFmtId="202" formatCode="_([$$-240A]\ * #,##0_);_([$$-240A]\ * \(#,##0\);_([$$-240A]\ * &quot;-&quot;??_);_(@_)"/>
    <numFmt numFmtId="203" formatCode="_ [$$-240A]\ * #,##0.00_ ;_ [$$-240A]\ * \-#,##0.00_ ;_ [$$-240A]\ * &quot;-&quot;??_ ;_ @_ "/>
    <numFmt numFmtId="204" formatCode="_ * #,##0_ ;_ * \-#,##0_ ;_ * &quot;-&quot;??_ ;_ @_ "/>
    <numFmt numFmtId="205" formatCode="0.0"/>
  </numFmts>
  <fonts count="46">
    <font>
      <sz val="10"/>
      <name val="Arial"/>
      <charset val="134"/>
    </font>
    <font>
      <sz val="11"/>
      <name val="Verdana"/>
      <charset val="134"/>
    </font>
    <font>
      <u/>
      <sz val="11"/>
      <name val="Verdana"/>
      <charset val="134"/>
    </font>
    <font>
      <b/>
      <sz val="11"/>
      <name val="Verdana"/>
      <charset val="134"/>
    </font>
    <font>
      <b/>
      <sz val="11"/>
      <color theme="0"/>
      <name val="Verdana"/>
      <charset val="134"/>
    </font>
    <font>
      <sz val="11"/>
      <color theme="0"/>
      <name val="Verdana"/>
      <charset val="134"/>
    </font>
    <font>
      <sz val="11"/>
      <name val="Verdana"/>
      <charset val="134"/>
    </font>
    <font>
      <sz val="12"/>
      <name val="Verdana"/>
      <charset val="134"/>
    </font>
    <font>
      <sz val="8"/>
      <name val="Verdana"/>
      <charset val="134"/>
    </font>
    <font>
      <sz val="10"/>
      <name val="Verdana"/>
      <charset val="134"/>
    </font>
    <font>
      <b/>
      <sz val="11"/>
      <name val="Verdana"/>
      <charset val="134"/>
    </font>
    <font>
      <sz val="10"/>
      <name val="Arial"/>
      <charset val="134"/>
    </font>
    <font>
      <u/>
      <sz val="10"/>
      <color indexed="12"/>
      <name val="Arial"/>
      <charset val="134"/>
    </font>
    <font>
      <b/>
      <sz val="18"/>
      <color indexed="56"/>
      <name val="Cambria"/>
      <charset val="134"/>
    </font>
    <font>
      <b/>
      <sz val="11"/>
      <color indexed="8"/>
      <name val="Calibri"/>
      <charset val="134"/>
    </font>
    <font>
      <sz val="11"/>
      <color indexed="60"/>
      <name val="Calibri"/>
      <charset val="134"/>
    </font>
    <font>
      <sz val="11"/>
      <color indexed="8"/>
      <name val="Calibri"/>
      <charset val="134"/>
    </font>
    <font>
      <sz val="11"/>
      <color indexed="9"/>
      <name val="Calibri"/>
      <charset val="134"/>
    </font>
    <font>
      <sz val="11"/>
      <color indexed="17"/>
      <name val="Calibri"/>
      <charset val="134"/>
    </font>
    <font>
      <b/>
      <sz val="11"/>
      <color indexed="52"/>
      <name val="Calibri"/>
      <charset val="134"/>
    </font>
    <font>
      <b/>
      <sz val="11"/>
      <color indexed="9"/>
      <name val="Calibri"/>
      <charset val="134"/>
    </font>
    <font>
      <sz val="11"/>
      <color indexed="52"/>
      <name val="Calibri"/>
      <charset val="134"/>
    </font>
    <font>
      <sz val="8"/>
      <name val="Arial"/>
      <charset val="134"/>
    </font>
    <font>
      <b/>
      <sz val="8"/>
      <name val="Arial"/>
      <charset val="134"/>
    </font>
    <font>
      <sz val="10"/>
      <color indexed="24"/>
      <name val="Modern"/>
      <charset val="255"/>
    </font>
    <font>
      <b/>
      <sz val="11"/>
      <color indexed="56"/>
      <name val="Calibri"/>
      <charset val="134"/>
    </font>
    <font>
      <sz val="11"/>
      <color indexed="62"/>
      <name val="Calibri"/>
      <charset val="134"/>
    </font>
    <font>
      <sz val="10"/>
      <color indexed="8"/>
      <name val="Arial"/>
      <charset val="134"/>
    </font>
    <font>
      <sz val="1"/>
      <color indexed="8"/>
      <name val="Courier"/>
      <charset val="134"/>
    </font>
    <font>
      <b/>
      <sz val="10"/>
      <color indexed="24"/>
      <name val="Modern"/>
      <charset val="255"/>
    </font>
    <font>
      <sz val="8"/>
      <color indexed="24"/>
      <name val="Arial"/>
      <charset val="134"/>
    </font>
    <font>
      <sz val="11"/>
      <color indexed="20"/>
      <name val="Calibri"/>
      <charset val="134"/>
    </font>
    <font>
      <sz val="11"/>
      <color theme="1"/>
      <name val="Calibri"/>
      <charset val="134"/>
      <scheme val="minor"/>
    </font>
    <font>
      <sz val="10"/>
      <color indexed="8"/>
      <name val="Calibri"/>
      <charset val="134"/>
    </font>
    <font>
      <sz val="10"/>
      <color indexed="24"/>
      <name val="Arial"/>
      <charset val="134"/>
    </font>
    <font>
      <sz val="10"/>
      <color indexed="8"/>
      <name val="MS Sans Serif"/>
      <charset val="134"/>
    </font>
    <font>
      <sz val="10"/>
      <name val="Geneva"/>
      <charset val="134"/>
    </font>
    <font>
      <sz val="10"/>
      <color indexed="10"/>
      <name val="Arial"/>
      <charset val="134"/>
    </font>
    <font>
      <b/>
      <sz val="11"/>
      <color indexed="63"/>
      <name val="Calibri"/>
      <charset val="134"/>
    </font>
    <font>
      <sz val="11"/>
      <color indexed="10"/>
      <name val="Calibri"/>
      <charset val="134"/>
    </font>
    <font>
      <i/>
      <sz val="11"/>
      <color indexed="23"/>
      <name val="Calibri"/>
      <charset val="134"/>
    </font>
    <font>
      <b/>
      <sz val="15"/>
      <color indexed="56"/>
      <name val="Calibri"/>
      <charset val="134"/>
    </font>
    <font>
      <b/>
      <sz val="13"/>
      <color indexed="56"/>
      <name val="Calibri"/>
      <charset val="134"/>
    </font>
    <font>
      <b/>
      <u/>
      <sz val="11"/>
      <name val="Verdana"/>
      <charset val="134"/>
    </font>
    <font>
      <b/>
      <vertAlign val="superscript"/>
      <sz val="11"/>
      <color theme="0"/>
      <name val="Verdana"/>
      <charset val="134"/>
    </font>
    <font>
      <sz val="10"/>
      <color rgb="FF000000"/>
      <name val="Arial"/>
      <charset val="134"/>
    </font>
  </fonts>
  <fills count="2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FF"/>
        <bgColor rgb="FFFFFFFF"/>
      </patternFill>
    </fill>
  </fills>
  <borders count="88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254">
    <xf numFmtId="0" fontId="0" fillId="0" borderId="0"/>
    <xf numFmtId="166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3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9" fillId="21" borderId="78" applyNumberFormat="0" applyAlignment="0" applyProtection="0"/>
    <xf numFmtId="0" fontId="19" fillId="21" borderId="78" applyNumberFormat="0" applyAlignment="0" applyProtection="0"/>
    <xf numFmtId="0" fontId="11" fillId="0" borderId="0"/>
    <xf numFmtId="0" fontId="20" fillId="22" borderId="79" applyNumberFormat="0" applyAlignment="0" applyProtection="0"/>
    <xf numFmtId="0" fontId="20" fillId="22" borderId="79" applyNumberFormat="0" applyAlignment="0" applyProtection="0"/>
    <xf numFmtId="0" fontId="21" fillId="0" borderId="80" applyNumberFormat="0" applyFill="0" applyAlignment="0" applyProtection="0"/>
    <xf numFmtId="0" fontId="21" fillId="0" borderId="80" applyNumberFormat="0" applyFill="0" applyAlignment="0" applyProtection="0"/>
    <xf numFmtId="167" fontId="22" fillId="0" borderId="24">
      <alignment horizontal="right"/>
    </xf>
    <xf numFmtId="167" fontId="22" fillId="0" borderId="24">
      <alignment horizontal="right"/>
    </xf>
    <xf numFmtId="2" fontId="22" fillId="0" borderId="0"/>
    <xf numFmtId="2" fontId="22" fillId="0" borderId="0"/>
    <xf numFmtId="2" fontId="22" fillId="0" borderId="0"/>
    <xf numFmtId="168" fontId="22" fillId="0" borderId="0"/>
    <xf numFmtId="168" fontId="22" fillId="0" borderId="0"/>
    <xf numFmtId="168" fontId="22" fillId="0" borderId="0"/>
    <xf numFmtId="169" fontId="23" fillId="0" borderId="0"/>
    <xf numFmtId="169" fontId="23" fillId="0" borderId="0"/>
    <xf numFmtId="169" fontId="23" fillId="0" borderId="0"/>
    <xf numFmtId="167" fontId="22" fillId="0" borderId="24">
      <alignment horizontal="right"/>
    </xf>
    <xf numFmtId="170" fontId="11" fillId="0" borderId="0">
      <protection locked="0"/>
    </xf>
    <xf numFmtId="3" fontId="24" fillId="0" borderId="0" applyFont="0" applyFill="0" applyBorder="0" applyAlignment="0" applyProtection="0"/>
    <xf numFmtId="171" fontId="11" fillId="0" borderId="0">
      <protection locked="0"/>
    </xf>
    <xf numFmtId="172" fontId="24" fillId="0" borderId="0" applyFont="0" applyFill="0" applyBorder="0" applyAlignment="0" applyProtection="0"/>
    <xf numFmtId="173" fontId="11" fillId="0" borderId="0">
      <protection locked="0"/>
    </xf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26" fillId="12" borderId="78" applyNumberFormat="0" applyAlignment="0" applyProtection="0"/>
    <xf numFmtId="0" fontId="26" fillId="12" borderId="78" applyNumberFormat="0" applyAlignment="0" applyProtection="0"/>
    <xf numFmtId="0" fontId="27" fillId="0" borderId="0">
      <alignment vertical="top"/>
    </xf>
    <xf numFmtId="174" fontId="11" fillId="0" borderId="0" applyFont="0" applyFill="0" applyBorder="0" applyAlignment="0" applyProtection="0"/>
    <xf numFmtId="175" fontId="28" fillId="0" borderId="0">
      <protection locked="0"/>
    </xf>
    <xf numFmtId="175" fontId="28" fillId="0" borderId="0">
      <protection locked="0"/>
    </xf>
    <xf numFmtId="175" fontId="28" fillId="0" borderId="0">
      <protection locked="0"/>
    </xf>
    <xf numFmtId="175" fontId="28" fillId="0" borderId="0">
      <protection locked="0"/>
    </xf>
    <xf numFmtId="175" fontId="28" fillId="0" borderId="0">
      <protection locked="0"/>
    </xf>
    <xf numFmtId="175" fontId="28" fillId="0" borderId="0">
      <protection locked="0"/>
    </xf>
    <xf numFmtId="175" fontId="28" fillId="0" borderId="0">
      <protection locked="0"/>
    </xf>
    <xf numFmtId="176" fontId="11" fillId="0" borderId="0">
      <protection locked="0"/>
    </xf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77" fontId="11" fillId="0" borderId="0">
      <protection locked="0"/>
    </xf>
    <xf numFmtId="177" fontId="11" fillId="0" borderId="0">
      <protection locked="0"/>
    </xf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178" fontId="22" fillId="0" borderId="0">
      <alignment horizontal="right"/>
    </xf>
    <xf numFmtId="178" fontId="22" fillId="0" borderId="0">
      <alignment horizontal="right"/>
    </xf>
    <xf numFmtId="178" fontId="22" fillId="0" borderId="0">
      <alignment horizontal="right"/>
    </xf>
    <xf numFmtId="179" fontId="22" fillId="0" borderId="0" applyFont="0" applyFill="0" applyBorder="0" applyAlignment="0">
      <alignment horizontal="center"/>
    </xf>
    <xf numFmtId="179" fontId="22" fillId="0" borderId="0" applyFont="0" applyFill="0" applyBorder="0" applyAlignment="0">
      <alignment horizontal="center"/>
    </xf>
    <xf numFmtId="2" fontId="22" fillId="0" borderId="81" applyFont="0" applyBorder="0"/>
    <xf numFmtId="2" fontId="22" fillId="0" borderId="81" applyFont="0" applyBorder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5" fontId="16" fillId="0" borderId="0" applyFont="0" applyFill="0" applyBorder="0" applyAlignment="0" applyProtection="0"/>
    <xf numFmtId="166" fontId="11" fillId="0" borderId="0" applyFont="0" applyFill="0" applyBorder="0" applyAlignment="0" applyProtection="0"/>
    <xf numFmtId="43" fontId="32" fillId="0" borderId="0" applyFont="0" applyFill="0" applyBorder="0" applyAlignment="0" applyProtection="0"/>
    <xf numFmtId="180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33" fillId="0" borderId="0" applyFont="0" applyFill="0" applyBorder="0" applyAlignment="0" applyProtection="0"/>
    <xf numFmtId="183" fontId="11" fillId="0" borderId="0" applyFont="0" applyFill="0" applyBorder="0" applyAlignment="0" applyProtection="0"/>
    <xf numFmtId="165" fontId="33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84" fontId="11" fillId="0" borderId="0" applyFont="0" applyFill="0" applyBorder="0" applyAlignment="0" applyProtection="0"/>
    <xf numFmtId="185" fontId="22" fillId="0" borderId="0">
      <alignment horizontal="right"/>
    </xf>
    <xf numFmtId="185" fontId="22" fillId="0" borderId="0">
      <alignment horizontal="right"/>
    </xf>
    <xf numFmtId="185" fontId="22" fillId="0" borderId="0">
      <alignment horizontal="right"/>
    </xf>
    <xf numFmtId="186" fontId="16" fillId="0" borderId="0" applyFont="0" applyFill="0" applyBorder="0" applyAlignment="0" applyProtection="0"/>
    <xf numFmtId="187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90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0" fontId="11" fillId="0" borderId="0" applyFont="0" applyFill="0" applyBorder="0" applyAlignment="0" applyProtection="0"/>
    <xf numFmtId="190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91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6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8" fontId="11" fillId="0" borderId="0" applyFont="0" applyFill="0" applyBorder="0" applyAlignment="0" applyProtection="0"/>
    <xf numFmtId="189" fontId="11" fillId="0" borderId="0" applyFont="0" applyFill="0" applyBorder="0" applyAlignment="0" applyProtection="0"/>
    <xf numFmtId="192" fontId="11" fillId="0" borderId="0" applyFont="0" applyFill="0" applyBorder="0" applyAlignment="0" applyProtection="0"/>
    <xf numFmtId="186" fontId="16" fillId="0" borderId="0" applyFont="0" applyFill="0" applyBorder="0" applyAlignment="0" applyProtection="0"/>
    <xf numFmtId="172" fontId="34" fillId="0" borderId="0" applyFont="0" applyFill="0" applyBorder="0" applyAlignment="0" applyProtection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193" fontId="22" fillId="0" borderId="0" applyFont="0" applyFill="0" applyBorder="0" applyAlignment="0">
      <alignment horizontal="center"/>
    </xf>
    <xf numFmtId="193" fontId="22" fillId="0" borderId="0" applyFont="0" applyFill="0" applyBorder="0" applyAlignment="0">
      <alignment horizont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6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3" fillId="0" borderId="0"/>
    <xf numFmtId="0" fontId="11" fillId="0" borderId="0"/>
    <xf numFmtId="0" fontId="11" fillId="0" borderId="0"/>
    <xf numFmtId="0" fontId="11" fillId="0" borderId="0"/>
    <xf numFmtId="0" fontId="32" fillId="0" borderId="0"/>
    <xf numFmtId="0" fontId="11" fillId="0" borderId="0"/>
    <xf numFmtId="0" fontId="11" fillId="0" borderId="0"/>
    <xf numFmtId="0" fontId="11" fillId="0" borderId="0"/>
    <xf numFmtId="0" fontId="35" fillId="0" borderId="0"/>
    <xf numFmtId="0" fontId="11" fillId="0" borderId="0"/>
    <xf numFmtId="0" fontId="11" fillId="0" borderId="0"/>
    <xf numFmtId="0" fontId="36" fillId="0" borderId="0"/>
    <xf numFmtId="0" fontId="11" fillId="0" borderId="0"/>
    <xf numFmtId="0" fontId="11" fillId="27" borderId="82" applyNumberFormat="0" applyFont="0" applyAlignment="0" applyProtection="0"/>
    <xf numFmtId="0" fontId="11" fillId="27" borderId="82" applyNumberFormat="0" applyFont="0" applyAlignment="0" applyProtection="0"/>
    <xf numFmtId="194" fontId="11" fillId="0" borderId="0">
      <protection locked="0"/>
    </xf>
    <xf numFmtId="9" fontId="1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37" fillId="0" borderId="0">
      <alignment vertical="top"/>
    </xf>
    <xf numFmtId="0" fontId="38" fillId="21" borderId="83" applyNumberFormat="0" applyAlignment="0" applyProtection="0"/>
    <xf numFmtId="0" fontId="38" fillId="21" borderId="83" applyNumberFormat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84" applyNumberFormat="0" applyFill="0" applyAlignment="0" applyProtection="0"/>
    <xf numFmtId="0" fontId="41" fillId="0" borderId="84" applyNumberFormat="0" applyFill="0" applyAlignment="0" applyProtection="0"/>
    <xf numFmtId="0" fontId="42" fillId="0" borderId="85" applyNumberFormat="0" applyFill="0" applyAlignment="0" applyProtection="0"/>
    <xf numFmtId="0" fontId="42" fillId="0" borderId="85" applyNumberFormat="0" applyFill="0" applyAlignment="0" applyProtection="0"/>
    <xf numFmtId="0" fontId="25" fillId="0" borderId="86" applyNumberFormat="0" applyFill="0" applyAlignment="0" applyProtection="0"/>
    <xf numFmtId="0" fontId="25" fillId="0" borderId="86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77" applyNumberFormat="0" applyFill="0" applyAlignment="0" applyProtection="0"/>
    <xf numFmtId="177" fontId="11" fillId="0" borderId="87">
      <protection locked="0"/>
    </xf>
  </cellStyleXfs>
  <cellXfs count="36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6" xfId="0" applyFont="1" applyBorder="1" applyAlignment="1">
      <alignment horizontal="center" wrapText="1"/>
    </xf>
    <xf numFmtId="0" fontId="1" fillId="0" borderId="6" xfId="0" applyFont="1" applyBorder="1"/>
    <xf numFmtId="0" fontId="3" fillId="0" borderId="9" xfId="0" applyFont="1" applyBorder="1" applyAlignment="1">
      <alignment horizontal="center"/>
    </xf>
    <xf numFmtId="0" fontId="1" fillId="0" borderId="6" xfId="206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1" fillId="0" borderId="20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27" xfId="0" applyFont="1" applyBorder="1" applyAlignment="1">
      <alignment horizontal="center"/>
    </xf>
    <xf numFmtId="0" fontId="1" fillId="0" borderId="9" xfId="0" applyFont="1" applyBorder="1" applyAlignment="1">
      <alignment horizontal="right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/>
    </xf>
    <xf numFmtId="0" fontId="1" fillId="0" borderId="0" xfId="0" applyFont="1" applyAlignment="1">
      <alignment horizontal="right" vertical="center"/>
    </xf>
    <xf numFmtId="1" fontId="1" fillId="0" borderId="5" xfId="0" applyNumberFormat="1" applyFont="1" applyBorder="1" applyAlignment="1">
      <alignment horizontal="center" vertical="center"/>
    </xf>
    <xf numFmtId="1" fontId="1" fillId="0" borderId="31" xfId="0" applyNumberFormat="1" applyFont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  <xf numFmtId="1" fontId="1" fillId="0" borderId="32" xfId="0" applyNumberFormat="1" applyFont="1" applyBorder="1" applyAlignment="1">
      <alignment horizontal="center" vertical="center"/>
    </xf>
    <xf numFmtId="0" fontId="1" fillId="0" borderId="33" xfId="0" applyFont="1" applyBorder="1" applyAlignment="1">
      <alignment horizontal="left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4" xfId="0" applyFont="1" applyBorder="1"/>
    <xf numFmtId="0" fontId="1" fillId="0" borderId="35" xfId="0" applyFont="1" applyBorder="1"/>
    <xf numFmtId="0" fontId="1" fillId="0" borderId="36" xfId="0" applyFont="1" applyBorder="1"/>
    <xf numFmtId="0" fontId="1" fillId="0" borderId="27" xfId="0" applyFont="1" applyBorder="1"/>
    <xf numFmtId="0" fontId="1" fillId="0" borderId="9" xfId="0" applyFont="1" applyBorder="1"/>
    <xf numFmtId="0" fontId="1" fillId="0" borderId="11" xfId="0" applyFont="1" applyBorder="1"/>
    <xf numFmtId="0" fontId="3" fillId="0" borderId="6" xfId="0" applyFont="1" applyBorder="1" applyAlignment="1" applyProtection="1">
      <alignment horizontal="center"/>
      <protection locked="0"/>
    </xf>
    <xf numFmtId="0" fontId="1" fillId="0" borderId="30" xfId="0" applyFont="1" applyBorder="1"/>
    <xf numFmtId="0" fontId="1" fillId="0" borderId="32" xfId="0" applyFont="1" applyBorder="1"/>
    <xf numFmtId="0" fontId="4" fillId="3" borderId="37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3" borderId="41" xfId="0" applyFont="1" applyFill="1" applyBorder="1" applyAlignment="1">
      <alignment horizontal="center" vertical="center"/>
    </xf>
    <xf numFmtId="4" fontId="1" fillId="3" borderId="41" xfId="0" applyNumberFormat="1" applyFont="1" applyFill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4" fillId="3" borderId="28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0" borderId="49" xfId="0" applyFont="1" applyBorder="1"/>
    <xf numFmtId="0" fontId="1" fillId="0" borderId="50" xfId="0" applyFont="1" applyBorder="1"/>
    <xf numFmtId="0" fontId="1" fillId="0" borderId="19" xfId="0" applyFont="1" applyBorder="1"/>
    <xf numFmtId="166" fontId="1" fillId="0" borderId="5" xfId="1" applyFont="1" applyBorder="1"/>
    <xf numFmtId="166" fontId="1" fillId="0" borderId="31" xfId="1" applyFont="1" applyBorder="1"/>
    <xf numFmtId="166" fontId="1" fillId="0" borderId="6" xfId="1" applyFont="1" applyFill="1" applyBorder="1"/>
    <xf numFmtId="0" fontId="1" fillId="0" borderId="26" xfId="0" applyFont="1" applyBorder="1"/>
    <xf numFmtId="0" fontId="1" fillId="0" borderId="20" xfId="0" applyFont="1" applyBorder="1"/>
    <xf numFmtId="166" fontId="1" fillId="0" borderId="55" xfId="1" applyFont="1" applyBorder="1"/>
    <xf numFmtId="166" fontId="1" fillId="0" borderId="59" xfId="0" applyNumberFormat="1" applyFont="1" applyBorder="1"/>
    <xf numFmtId="166" fontId="1" fillId="0" borderId="6" xfId="0" applyNumberFormat="1" applyFont="1" applyBorder="1"/>
    <xf numFmtId="0" fontId="4" fillId="3" borderId="8" xfId="0" applyFont="1" applyFill="1" applyBorder="1" applyAlignment="1">
      <alignment horizontal="center"/>
    </xf>
    <xf numFmtId="0" fontId="4" fillId="3" borderId="60" xfId="0" applyFont="1" applyFill="1" applyBorder="1" applyAlignment="1">
      <alignment horizontal="center"/>
    </xf>
    <xf numFmtId="0" fontId="4" fillId="3" borderId="61" xfId="0" applyFont="1" applyFill="1" applyBorder="1" applyAlignment="1">
      <alignment horizontal="center"/>
    </xf>
    <xf numFmtId="0" fontId="1" fillId="0" borderId="5" xfId="0" applyFont="1" applyBorder="1"/>
    <xf numFmtId="166" fontId="1" fillId="0" borderId="29" xfId="1" applyFont="1" applyBorder="1"/>
    <xf numFmtId="0" fontId="1" fillId="0" borderId="63" xfId="0" applyFont="1" applyBorder="1"/>
    <xf numFmtId="166" fontId="1" fillId="0" borderId="64" xfId="1" applyFont="1" applyBorder="1"/>
    <xf numFmtId="0" fontId="4" fillId="3" borderId="39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center" wrapText="1"/>
    </xf>
    <xf numFmtId="0" fontId="4" fillId="3" borderId="39" xfId="0" applyFont="1" applyFill="1" applyBorder="1" applyAlignment="1">
      <alignment horizontal="center" wrapText="1"/>
    </xf>
    <xf numFmtId="0" fontId="4" fillId="3" borderId="28" xfId="0" applyFont="1" applyFill="1" applyBorder="1"/>
    <xf numFmtId="2" fontId="1" fillId="0" borderId="5" xfId="0" applyNumberFormat="1" applyFont="1" applyBorder="1" applyAlignment="1">
      <alignment horizontal="center"/>
    </xf>
    <xf numFmtId="2" fontId="1" fillId="0" borderId="49" xfId="0" applyNumberFormat="1" applyFont="1" applyBorder="1" applyAlignment="1">
      <alignment horizontal="center"/>
    </xf>
    <xf numFmtId="0" fontId="1" fillId="0" borderId="55" xfId="0" applyFont="1" applyBorder="1"/>
    <xf numFmtId="0" fontId="1" fillId="0" borderId="43" xfId="0" applyFont="1" applyBorder="1"/>
    <xf numFmtId="166" fontId="1" fillId="0" borderId="65" xfId="1" applyFont="1" applyBorder="1"/>
    <xf numFmtId="0" fontId="4" fillId="3" borderId="45" xfId="0" applyFont="1" applyFill="1" applyBorder="1" applyAlignment="1">
      <alignment horizontal="center" wrapText="1"/>
    </xf>
    <xf numFmtId="0" fontId="4" fillId="3" borderId="29" xfId="0" applyFont="1" applyFill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1" fillId="0" borderId="48" xfId="0" applyFont="1" applyBorder="1" applyAlignment="1">
      <alignment horizontal="left"/>
    </xf>
    <xf numFmtId="0" fontId="1" fillId="0" borderId="49" xfId="0" applyFont="1" applyBorder="1" applyAlignment="1">
      <alignment horizontal="left"/>
    </xf>
    <xf numFmtId="166" fontId="1" fillId="0" borderId="5" xfId="1" applyFont="1" applyBorder="1" applyAlignment="1">
      <alignment horizontal="center"/>
    </xf>
    <xf numFmtId="0" fontId="1" fillId="0" borderId="49" xfId="2" applyNumberFormat="1" applyFont="1" applyFill="1" applyBorder="1" applyAlignment="1" applyProtection="1">
      <alignment horizontal="center"/>
    </xf>
    <xf numFmtId="195" fontId="1" fillId="0" borderId="22" xfId="0" applyNumberFormat="1" applyFont="1" applyBorder="1" applyAlignment="1">
      <alignment horizontal="center" wrapText="1"/>
    </xf>
    <xf numFmtId="166" fontId="1" fillId="0" borderId="66" xfId="1" applyFont="1" applyBorder="1" applyAlignment="1">
      <alignment horizontal="center" wrapText="1"/>
    </xf>
    <xf numFmtId="166" fontId="1" fillId="0" borderId="6" xfId="1" applyFont="1" applyFill="1" applyBorder="1" applyAlignment="1">
      <alignment horizontal="center" wrapText="1"/>
    </xf>
    <xf numFmtId="0" fontId="1" fillId="0" borderId="49" xfId="2" applyNumberFormat="1" applyFont="1" applyBorder="1" applyAlignment="1">
      <alignment horizontal="center"/>
    </xf>
    <xf numFmtId="166" fontId="1" fillId="0" borderId="59" xfId="1" applyFont="1" applyBorder="1"/>
    <xf numFmtId="195" fontId="1" fillId="3" borderId="59" xfId="0" applyNumberFormat="1" applyFont="1" applyFill="1" applyBorder="1"/>
    <xf numFmtId="195" fontId="1" fillId="0" borderId="6" xfId="0" applyNumberFormat="1" applyFont="1" applyBorder="1"/>
    <xf numFmtId="0" fontId="4" fillId="3" borderId="60" xfId="0" applyFont="1" applyFill="1" applyBorder="1" applyAlignment="1">
      <alignment horizontal="center" wrapText="1"/>
    </xf>
    <xf numFmtId="0" fontId="3" fillId="3" borderId="29" xfId="0" applyFont="1" applyFill="1" applyBorder="1" applyAlignment="1">
      <alignment horizontal="center" wrapText="1"/>
    </xf>
    <xf numFmtId="43" fontId="1" fillId="0" borderId="49" xfId="1" applyNumberFormat="1" applyFont="1" applyBorder="1"/>
    <xf numFmtId="9" fontId="1" fillId="0" borderId="49" xfId="2" applyFont="1" applyBorder="1"/>
    <xf numFmtId="9" fontId="1" fillId="0" borderId="67" xfId="2" applyFont="1" applyBorder="1" applyAlignment="1">
      <alignment horizontal="center"/>
    </xf>
    <xf numFmtId="43" fontId="1" fillId="0" borderId="68" xfId="1" applyNumberFormat="1" applyFont="1" applyBorder="1"/>
    <xf numFmtId="43" fontId="1" fillId="0" borderId="6" xfId="1" applyNumberFormat="1" applyFont="1" applyFill="1" applyBorder="1"/>
    <xf numFmtId="9" fontId="1" fillId="0" borderId="62" xfId="2" applyFont="1" applyBorder="1" applyAlignment="1">
      <alignment horizontal="center"/>
    </xf>
    <xf numFmtId="43" fontId="1" fillId="0" borderId="35" xfId="1" applyNumberFormat="1" applyFont="1" applyBorder="1"/>
    <xf numFmtId="9" fontId="1" fillId="0" borderId="35" xfId="2" applyFont="1" applyBorder="1"/>
    <xf numFmtId="9" fontId="1" fillId="0" borderId="69" xfId="2" applyFont="1" applyBorder="1" applyAlignment="1">
      <alignment horizontal="center"/>
    </xf>
    <xf numFmtId="43" fontId="1" fillId="0" borderId="59" xfId="0" applyNumberFormat="1" applyFont="1" applyBorder="1"/>
    <xf numFmtId="43" fontId="1" fillId="0" borderId="6" xfId="0" applyNumberFormat="1" applyFont="1" applyBorder="1"/>
    <xf numFmtId="43" fontId="1" fillId="3" borderId="59" xfId="0" applyNumberFormat="1" applyFont="1" applyFill="1" applyBorder="1"/>
    <xf numFmtId="0" fontId="1" fillId="0" borderId="16" xfId="0" applyFont="1" applyBorder="1"/>
    <xf numFmtId="0" fontId="1" fillId="0" borderId="0" xfId="0" applyFont="1" applyAlignment="1">
      <alignment horizontal="center"/>
    </xf>
    <xf numFmtId="0" fontId="1" fillId="0" borderId="32" xfId="0" applyFont="1" applyBorder="1" applyAlignment="1">
      <alignment horizontal="center"/>
    </xf>
    <xf numFmtId="0" fontId="3" fillId="0" borderId="48" xfId="0" applyFont="1" applyBorder="1"/>
    <xf numFmtId="0" fontId="1" fillId="0" borderId="68" xfId="0" applyFont="1" applyBorder="1"/>
    <xf numFmtId="0" fontId="3" fillId="0" borderId="30" xfId="0" applyFont="1" applyBorder="1" applyAlignment="1">
      <alignment horizontal="left"/>
    </xf>
    <xf numFmtId="0" fontId="3" fillId="0" borderId="6" xfId="0" applyFont="1" applyBorder="1" applyAlignment="1">
      <alignment wrapText="1"/>
    </xf>
    <xf numFmtId="0" fontId="1" fillId="0" borderId="30" xfId="0" applyFont="1" applyBorder="1" applyAlignment="1">
      <alignment horizontal="left"/>
    </xf>
    <xf numFmtId="0" fontId="1" fillId="0" borderId="6" xfId="0" applyFont="1" applyBorder="1" applyAlignment="1">
      <alignment horizontal="right"/>
    </xf>
    <xf numFmtId="0" fontId="1" fillId="0" borderId="71" xfId="0" applyFont="1" applyBorder="1"/>
    <xf numFmtId="0" fontId="1" fillId="0" borderId="72" xfId="0" applyFont="1" applyBorder="1"/>
    <xf numFmtId="0" fontId="1" fillId="0" borderId="73" xfId="0" applyFont="1" applyBorder="1"/>
    <xf numFmtId="0" fontId="1" fillId="0" borderId="28" xfId="0" applyFont="1" applyBorder="1" applyAlignment="1">
      <alignment horizontal="left"/>
    </xf>
    <xf numFmtId="2" fontId="1" fillId="0" borderId="28" xfId="0" applyNumberFormat="1" applyFont="1" applyBorder="1"/>
    <xf numFmtId="0" fontId="6" fillId="4" borderId="0" xfId="190" applyFont="1" applyFill="1"/>
    <xf numFmtId="0" fontId="7" fillId="0" borderId="0" xfId="190" applyFont="1"/>
    <xf numFmtId="0" fontId="8" fillId="0" borderId="0" xfId="192" applyFont="1"/>
    <xf numFmtId="0" fontId="9" fillId="0" borderId="0" xfId="192" applyFont="1"/>
    <xf numFmtId="0" fontId="6" fillId="0" borderId="0" xfId="190" applyFont="1"/>
    <xf numFmtId="0" fontId="6" fillId="0" borderId="0" xfId="190" applyFont="1" applyAlignment="1">
      <alignment horizontal="center"/>
    </xf>
    <xf numFmtId="0" fontId="7" fillId="0" borderId="0" xfId="190" applyFont="1" applyAlignment="1">
      <alignment horizontal="center"/>
    </xf>
    <xf numFmtId="0" fontId="7" fillId="0" borderId="1" xfId="190" applyFont="1" applyBorder="1"/>
    <xf numFmtId="0" fontId="7" fillId="0" borderId="2" xfId="190" applyFont="1" applyBorder="1"/>
    <xf numFmtId="0" fontId="7" fillId="0" borderId="2" xfId="190" applyFont="1" applyBorder="1" applyAlignment="1">
      <alignment horizontal="center"/>
    </xf>
    <xf numFmtId="0" fontId="7" fillId="0" borderId="3" xfId="190" applyFont="1" applyBorder="1"/>
    <xf numFmtId="0" fontId="7" fillId="0" borderId="4" xfId="190" applyFont="1" applyBorder="1"/>
    <xf numFmtId="0" fontId="7" fillId="0" borderId="6" xfId="190" applyFont="1" applyBorder="1"/>
    <xf numFmtId="0" fontId="7" fillId="4" borderId="0" xfId="190" applyFont="1" applyFill="1"/>
    <xf numFmtId="0" fontId="7" fillId="4" borderId="74" xfId="190" applyFont="1" applyFill="1" applyBorder="1"/>
    <xf numFmtId="0" fontId="7" fillId="4" borderId="6" xfId="190" applyFont="1" applyFill="1" applyBorder="1"/>
    <xf numFmtId="0" fontId="7" fillId="0" borderId="74" xfId="190" applyFont="1" applyBorder="1"/>
    <xf numFmtId="0" fontId="10" fillId="0" borderId="63" xfId="173" applyFont="1" applyBorder="1" applyAlignment="1">
      <alignment horizontal="center" vertical="center" wrapText="1"/>
    </xf>
    <xf numFmtId="0" fontId="10" fillId="0" borderId="54" xfId="173" applyFont="1" applyBorder="1" applyAlignment="1">
      <alignment horizontal="center" vertical="center" wrapText="1"/>
    </xf>
    <xf numFmtId="0" fontId="10" fillId="3" borderId="56" xfId="169" applyFont="1" applyFill="1" applyBorder="1" applyAlignment="1">
      <alignment vertical="center"/>
    </xf>
    <xf numFmtId="0" fontId="10" fillId="3" borderId="57" xfId="169" applyFont="1" applyFill="1" applyBorder="1" applyAlignment="1">
      <alignment vertical="center"/>
    </xf>
    <xf numFmtId="0" fontId="10" fillId="3" borderId="58" xfId="169" applyFont="1" applyFill="1" applyBorder="1" applyAlignment="1">
      <alignment vertical="center"/>
    </xf>
    <xf numFmtId="0" fontId="6" fillId="0" borderId="75" xfId="169" applyFont="1" applyBorder="1" applyAlignment="1">
      <alignment horizontal="center" vertical="center"/>
    </xf>
    <xf numFmtId="196" fontId="6" fillId="0" borderId="29" xfId="142" applyNumberFormat="1" applyFont="1" applyBorder="1" applyAlignment="1">
      <alignment horizontal="right" vertical="center" wrapText="1"/>
    </xf>
    <xf numFmtId="0" fontId="6" fillId="0" borderId="5" xfId="173" applyFont="1" applyBorder="1" applyAlignment="1">
      <alignment horizontal="center" vertical="center"/>
    </xf>
    <xf numFmtId="0" fontId="7" fillId="0" borderId="0" xfId="192" applyFont="1"/>
    <xf numFmtId="0" fontId="7" fillId="0" borderId="4" xfId="192" applyFont="1" applyBorder="1"/>
    <xf numFmtId="49" fontId="10" fillId="0" borderId="0" xfId="207" applyNumberFormat="1" applyFont="1" applyAlignment="1">
      <alignment horizontal="right" vertical="center"/>
    </xf>
    <xf numFmtId="198" fontId="10" fillId="0" borderId="0" xfId="207" applyNumberFormat="1" applyFont="1" applyAlignment="1">
      <alignment vertical="center"/>
    </xf>
    <xf numFmtId="0" fontId="7" fillId="0" borderId="6" xfId="192" applyFont="1" applyBorder="1"/>
    <xf numFmtId="0" fontId="6" fillId="0" borderId="0" xfId="193" applyFont="1"/>
    <xf numFmtId="0" fontId="6" fillId="0" borderId="0" xfId="193" applyFont="1" applyAlignment="1">
      <alignment horizontal="center"/>
    </xf>
    <xf numFmtId="0" fontId="6" fillId="0" borderId="38" xfId="193" applyFont="1" applyBorder="1" applyAlignment="1">
      <alignment vertical="center" wrapText="1"/>
    </xf>
    <xf numFmtId="0" fontId="6" fillId="0" borderId="39" xfId="193" applyFont="1" applyBorder="1" applyAlignment="1">
      <alignment vertical="center" wrapText="1"/>
    </xf>
    <xf numFmtId="9" fontId="10" fillId="0" borderId="45" xfId="2" applyFont="1" applyFill="1" applyBorder="1" applyAlignment="1" applyProtection="1">
      <alignment vertical="center" wrapText="1"/>
    </xf>
    <xf numFmtId="199" fontId="6" fillId="0" borderId="29" xfId="149" applyNumberFormat="1" applyFont="1" applyBorder="1" applyAlignment="1">
      <alignment vertical="center"/>
    </xf>
    <xf numFmtId="0" fontId="6" fillId="0" borderId="48" xfId="193" applyFont="1" applyBorder="1" applyAlignment="1">
      <alignment horizontal="left" vertical="center"/>
    </xf>
    <xf numFmtId="200" fontId="6" fillId="0" borderId="49" xfId="149" applyNumberFormat="1" applyFont="1" applyBorder="1" applyAlignment="1">
      <alignment horizontal="center" vertical="center"/>
    </xf>
    <xf numFmtId="0" fontId="10" fillId="0" borderId="49" xfId="193" applyFont="1" applyBorder="1" applyAlignment="1">
      <alignment vertical="center"/>
    </xf>
    <xf numFmtId="9" fontId="10" fillId="0" borderId="50" xfId="2" applyFont="1" applyFill="1" applyBorder="1" applyAlignment="1" applyProtection="1">
      <alignment horizontal="right" vertical="center"/>
    </xf>
    <xf numFmtId="199" fontId="6" fillId="0" borderId="31" xfId="149" applyNumberFormat="1" applyFont="1" applyBorder="1" applyAlignment="1">
      <alignment vertical="center"/>
    </xf>
    <xf numFmtId="0" fontId="6" fillId="0" borderId="0" xfId="173" applyFont="1" applyAlignment="1">
      <alignment horizontal="center" vertical="center"/>
    </xf>
    <xf numFmtId="9" fontId="6" fillId="0" borderId="49" xfId="149" applyNumberFormat="1" applyFont="1" applyBorder="1" applyAlignment="1">
      <alignment horizontal="center" vertical="center"/>
    </xf>
    <xf numFmtId="199" fontId="6" fillId="0" borderId="49" xfId="149" applyNumberFormat="1" applyFont="1" applyBorder="1" applyAlignment="1">
      <alignment vertical="center"/>
    </xf>
    <xf numFmtId="9" fontId="10" fillId="0" borderId="50" xfId="2" applyFont="1" applyFill="1" applyBorder="1" applyAlignment="1" applyProtection="1">
      <alignment vertical="center"/>
    </xf>
    <xf numFmtId="199" fontId="10" fillId="0" borderId="31" xfId="149" applyNumberFormat="1" applyFont="1" applyBorder="1" applyAlignment="1">
      <alignment vertical="center"/>
    </xf>
    <xf numFmtId="0" fontId="10" fillId="0" borderId="34" xfId="193" applyFont="1" applyBorder="1" applyAlignment="1">
      <alignment horizontal="left" vertical="center"/>
    </xf>
    <xf numFmtId="9" fontId="6" fillId="0" borderId="35" xfId="149" applyNumberFormat="1" applyFont="1" applyBorder="1" applyAlignment="1">
      <alignment horizontal="center" vertical="center"/>
    </xf>
    <xf numFmtId="199" fontId="10" fillId="0" borderId="35" xfId="149" applyNumberFormat="1" applyFont="1" applyBorder="1" applyAlignment="1">
      <alignment vertical="center"/>
    </xf>
    <xf numFmtId="0" fontId="6" fillId="0" borderId="53" xfId="193" applyFont="1" applyBorder="1" applyAlignment="1">
      <alignment vertical="center"/>
    </xf>
    <xf numFmtId="201" fontId="10" fillId="3" borderId="58" xfId="169" applyNumberFormat="1" applyFont="1" applyFill="1" applyBorder="1" applyAlignment="1">
      <alignment vertical="center"/>
    </xf>
    <xf numFmtId="2" fontId="6" fillId="0" borderId="0" xfId="193" applyNumberFormat="1" applyFont="1"/>
    <xf numFmtId="199" fontId="6" fillId="0" borderId="0" xfId="149" applyNumberFormat="1" applyFont="1"/>
    <xf numFmtId="39" fontId="10" fillId="0" borderId="0" xfId="149" applyNumberFormat="1" applyFont="1" applyAlignment="1">
      <alignment vertical="center"/>
    </xf>
    <xf numFmtId="0" fontId="10" fillId="0" borderId="38" xfId="177" applyFont="1" applyBorder="1" applyAlignment="1">
      <alignment vertical="center"/>
    </xf>
    <xf numFmtId="202" fontId="7" fillId="0" borderId="6" xfId="192" applyNumberFormat="1" applyFont="1" applyBorder="1"/>
    <xf numFmtId="198" fontId="10" fillId="5" borderId="66" xfId="137" applyNumberFormat="1" applyFont="1" applyFill="1" applyBorder="1" applyAlignment="1">
      <alignment horizontal="center" vertical="center"/>
    </xf>
    <xf numFmtId="203" fontId="7" fillId="0" borderId="6" xfId="192" applyNumberFormat="1" applyFont="1" applyBorder="1"/>
    <xf numFmtId="198" fontId="10" fillId="5" borderId="5" xfId="137" applyNumberFormat="1" applyFont="1" applyFill="1" applyBorder="1" applyAlignment="1">
      <alignment horizontal="center" vertical="center"/>
    </xf>
    <xf numFmtId="9" fontId="6" fillId="2" borderId="31" xfId="2" applyFont="1" applyFill="1" applyBorder="1" applyAlignment="1">
      <alignment horizontal="center" vertical="center"/>
    </xf>
    <xf numFmtId="0" fontId="6" fillId="0" borderId="26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6" fillId="0" borderId="52" xfId="0" applyFont="1" applyBorder="1" applyAlignment="1">
      <alignment vertical="center" wrapText="1"/>
    </xf>
    <xf numFmtId="0" fontId="6" fillId="0" borderId="30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6" fillId="0" borderId="42" xfId="0" applyFont="1" applyBorder="1" applyAlignment="1">
      <alignment vertical="center" wrapText="1"/>
    </xf>
    <xf numFmtId="0" fontId="6" fillId="0" borderId="43" xfId="0" applyFont="1" applyBorder="1" applyAlignment="1">
      <alignment vertical="center" wrapText="1"/>
    </xf>
    <xf numFmtId="0" fontId="6" fillId="0" borderId="76" xfId="0" applyFont="1" applyBorder="1" applyAlignment="1">
      <alignment vertical="center" wrapText="1"/>
    </xf>
    <xf numFmtId="0" fontId="7" fillId="0" borderId="71" xfId="192" applyFont="1" applyBorder="1"/>
    <xf numFmtId="0" fontId="7" fillId="0" borderId="72" xfId="190" applyFont="1" applyBorder="1"/>
    <xf numFmtId="0" fontId="7" fillId="0" borderId="72" xfId="190" applyFont="1" applyBorder="1" applyAlignment="1">
      <alignment horizontal="center"/>
    </xf>
    <xf numFmtId="204" fontId="7" fillId="0" borderId="72" xfId="1" applyNumberFormat="1" applyFont="1" applyBorder="1"/>
    <xf numFmtId="0" fontId="7" fillId="0" borderId="73" xfId="190" applyFont="1" applyBorder="1"/>
    <xf numFmtId="0" fontId="10" fillId="3" borderId="57" xfId="169" applyFont="1" applyFill="1" applyBorder="1" applyAlignment="1">
      <alignment horizontal="center" vertical="center"/>
    </xf>
    <xf numFmtId="0" fontId="3" fillId="3" borderId="57" xfId="169" applyFont="1" applyFill="1" applyBorder="1" applyAlignment="1">
      <alignment vertical="center"/>
    </xf>
    <xf numFmtId="197" fontId="10" fillId="0" borderId="5" xfId="111" applyNumberFormat="1" applyFont="1" applyBorder="1" applyAlignment="1">
      <alignment horizontal="right" vertical="center"/>
    </xf>
    <xf numFmtId="0" fontId="1" fillId="0" borderId="5" xfId="173" applyFont="1" applyBorder="1" applyAlignment="1">
      <alignment horizontal="center" vertical="center"/>
    </xf>
    <xf numFmtId="0" fontId="6" fillId="0" borderId="0" xfId="190" applyFont="1" applyAlignment="1">
      <alignment horizontal="left"/>
    </xf>
    <xf numFmtId="0" fontId="10" fillId="0" borderId="0" xfId="191" applyFont="1" applyAlignment="1">
      <alignment horizontal="center" vertical="top"/>
    </xf>
    <xf numFmtId="0" fontId="10" fillId="0" borderId="43" xfId="191" applyFont="1" applyBorder="1" applyAlignment="1">
      <alignment horizontal="center"/>
    </xf>
    <xf numFmtId="0" fontId="6" fillId="5" borderId="48" xfId="190" applyFont="1" applyFill="1" applyBorder="1" applyAlignment="1">
      <alignment horizontal="center" vertical="center" wrapText="1"/>
    </xf>
    <xf numFmtId="0" fontId="6" fillId="5" borderId="49" xfId="190" applyFont="1" applyFill="1" applyBorder="1" applyAlignment="1">
      <alignment horizontal="center" vertical="center" wrapText="1"/>
    </xf>
    <xf numFmtId="0" fontId="6" fillId="5" borderId="68" xfId="190" applyFont="1" applyFill="1" applyBorder="1" applyAlignment="1">
      <alignment horizontal="center" vertical="center" wrapText="1"/>
    </xf>
    <xf numFmtId="0" fontId="10" fillId="3" borderId="42" xfId="169" applyFont="1" applyFill="1" applyBorder="1" applyAlignment="1">
      <alignment horizontal="left" vertical="center"/>
    </xf>
    <xf numFmtId="0" fontId="10" fillId="3" borderId="43" xfId="169" applyFont="1" applyFill="1" applyBorder="1" applyAlignment="1">
      <alignment horizontal="left" vertical="center"/>
    </xf>
    <xf numFmtId="0" fontId="10" fillId="3" borderId="44" xfId="169" applyFont="1" applyFill="1" applyBorder="1" applyAlignment="1">
      <alignment horizontal="left" vertical="center"/>
    </xf>
    <xf numFmtId="0" fontId="6" fillId="2" borderId="75" xfId="190" applyFont="1" applyFill="1" applyBorder="1" applyAlignment="1">
      <alignment horizontal="left" vertical="center" wrapText="1"/>
    </xf>
    <xf numFmtId="0" fontId="6" fillId="2" borderId="22" xfId="190" applyFont="1" applyFill="1" applyBorder="1" applyAlignment="1">
      <alignment horizontal="left" vertical="center" wrapText="1"/>
    </xf>
    <xf numFmtId="0" fontId="6" fillId="2" borderId="66" xfId="190" applyFont="1" applyFill="1" applyBorder="1" applyAlignment="1">
      <alignment horizontal="left" vertical="center" wrapText="1"/>
    </xf>
    <xf numFmtId="0" fontId="6" fillId="2" borderId="62" xfId="190" applyFont="1" applyFill="1" applyBorder="1" applyAlignment="1">
      <alignment horizontal="left" vertical="center" wrapText="1"/>
    </xf>
    <xf numFmtId="0" fontId="6" fillId="2" borderId="5" xfId="190" applyFont="1" applyFill="1" applyBorder="1" applyAlignment="1">
      <alignment horizontal="left" vertical="center" wrapText="1"/>
    </xf>
    <xf numFmtId="0" fontId="6" fillId="2" borderId="31" xfId="190" applyFont="1" applyFill="1" applyBorder="1" applyAlignment="1">
      <alignment horizontal="left" vertical="center" wrapText="1"/>
    </xf>
    <xf numFmtId="0" fontId="10" fillId="0" borderId="28" xfId="173" applyFont="1" applyBorder="1" applyAlignment="1">
      <alignment horizontal="center" vertical="center" wrapText="1"/>
    </xf>
    <xf numFmtId="0" fontId="10" fillId="0" borderId="46" xfId="173" applyFont="1" applyBorder="1" applyAlignment="1">
      <alignment horizontal="center" vertical="center" wrapText="1"/>
    </xf>
    <xf numFmtId="0" fontId="6" fillId="0" borderId="39" xfId="177" applyFont="1" applyBorder="1" applyAlignment="1">
      <alignment horizontal="center" vertical="center"/>
    </xf>
    <xf numFmtId="0" fontId="6" fillId="0" borderId="40" xfId="177" applyFont="1" applyBorder="1" applyAlignment="1">
      <alignment horizontal="center" vertical="center"/>
    </xf>
    <xf numFmtId="0" fontId="6" fillId="5" borderId="62" xfId="191" applyFont="1" applyFill="1" applyBorder="1" applyAlignment="1">
      <alignment vertical="center" wrapText="1"/>
    </xf>
    <xf numFmtId="0" fontId="6" fillId="5" borderId="5" xfId="191" applyFont="1" applyFill="1" applyBorder="1" applyAlignment="1">
      <alignment vertical="center" wrapText="1"/>
    </xf>
    <xf numFmtId="3" fontId="10" fillId="5" borderId="22" xfId="191" applyNumberFormat="1" applyFont="1" applyFill="1" applyBorder="1" applyAlignment="1">
      <alignment horizontal="center" vertical="center" wrapText="1"/>
    </xf>
    <xf numFmtId="3" fontId="10" fillId="5" borderId="5" xfId="191" applyNumberFormat="1" applyFont="1" applyFill="1" applyBorder="1" applyAlignment="1">
      <alignment horizontal="center" vertical="center"/>
    </xf>
    <xf numFmtId="0" fontId="10" fillId="4" borderId="67" xfId="169" applyFont="1" applyFill="1" applyBorder="1" applyAlignment="1">
      <alignment horizontal="center" vertical="center" wrapText="1"/>
    </xf>
    <xf numFmtId="0" fontId="10" fillId="4" borderId="69" xfId="169" applyFont="1" applyFill="1" applyBorder="1" applyAlignment="1">
      <alignment horizontal="center" vertical="center" wrapText="1"/>
    </xf>
    <xf numFmtId="0" fontId="10" fillId="4" borderId="28" xfId="169" applyFont="1" applyFill="1" applyBorder="1" applyAlignment="1">
      <alignment horizontal="center" vertical="center" wrapText="1"/>
    </xf>
    <xf numFmtId="0" fontId="10" fillId="4" borderId="63" xfId="169" applyFont="1" applyFill="1" applyBorder="1" applyAlignment="1">
      <alignment horizontal="center" vertical="center" wrapText="1"/>
    </xf>
    <xf numFmtId="4" fontId="10" fillId="4" borderId="28" xfId="169" applyNumberFormat="1" applyFont="1" applyFill="1" applyBorder="1" applyAlignment="1">
      <alignment horizontal="center" vertical="center" wrapText="1"/>
    </xf>
    <xf numFmtId="4" fontId="10" fillId="4" borderId="63" xfId="169" applyNumberFormat="1" applyFont="1" applyFill="1" applyBorder="1" applyAlignment="1">
      <alignment horizontal="center" vertical="center" wrapText="1"/>
    </xf>
    <xf numFmtId="4" fontId="10" fillId="4" borderId="29" xfId="169" applyNumberFormat="1" applyFont="1" applyFill="1" applyBorder="1" applyAlignment="1">
      <alignment horizontal="center" vertical="center" wrapText="1"/>
    </xf>
    <xf numFmtId="4" fontId="10" fillId="4" borderId="70" xfId="169" applyNumberFormat="1" applyFont="1" applyFill="1" applyBorder="1" applyAlignment="1">
      <alignment horizontal="center" vertical="center" wrapText="1"/>
    </xf>
    <xf numFmtId="0" fontId="6" fillId="0" borderId="51" xfId="169" applyFont="1" applyBorder="1" applyAlignment="1">
      <alignment horizontal="center" vertical="center"/>
    </xf>
    <xf numFmtId="0" fontId="6" fillId="0" borderId="49" xfId="169" applyFont="1" applyBorder="1" applyAlignment="1">
      <alignment horizontal="center" vertical="center"/>
    </xf>
    <xf numFmtId="0" fontId="6" fillId="0" borderId="50" xfId="169" applyFont="1" applyBorder="1" applyAlignment="1">
      <alignment horizontal="center" vertical="center"/>
    </xf>
    <xf numFmtId="0" fontId="10" fillId="5" borderId="5" xfId="191" applyFont="1" applyFill="1" applyBorder="1" applyAlignment="1">
      <alignment horizontal="center" vertical="center" wrapText="1"/>
    </xf>
    <xf numFmtId="0" fontId="10" fillId="5" borderId="5" xfId="191" applyFont="1" applyFill="1" applyBorder="1" applyAlignment="1">
      <alignment horizontal="center" vertical="center"/>
    </xf>
    <xf numFmtId="3" fontId="10" fillId="5" borderId="5" xfId="191" applyNumberFormat="1" applyFont="1" applyFill="1" applyBorder="1" applyAlignment="1">
      <alignment horizontal="center" vertical="center" wrapText="1"/>
    </xf>
    <xf numFmtId="0" fontId="6" fillId="4" borderId="63" xfId="191" applyFont="1" applyFill="1" applyBorder="1" applyAlignment="1">
      <alignment horizontal="center" vertical="center" wrapText="1"/>
    </xf>
    <xf numFmtId="0" fontId="6" fillId="4" borderId="70" xfId="191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27" xfId="0" applyFont="1" applyBorder="1" applyAlignment="1" applyProtection="1">
      <alignment horizontal="center"/>
      <protection locked="0"/>
    </xf>
    <xf numFmtId="0" fontId="3" fillId="0" borderId="9" xfId="0" applyFont="1" applyBorder="1" applyAlignment="1" applyProtection="1">
      <alignment horizontal="center"/>
      <protection locked="0"/>
    </xf>
    <xf numFmtId="0" fontId="3" fillId="0" borderId="11" xfId="0" applyFont="1" applyBorder="1" applyAlignment="1" applyProtection="1">
      <alignment horizontal="center"/>
      <protection locked="0"/>
    </xf>
    <xf numFmtId="0" fontId="4" fillId="3" borderId="38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/>
    </xf>
    <xf numFmtId="0" fontId="4" fillId="3" borderId="40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2" borderId="5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4" xfId="0" applyFont="1" applyBorder="1" applyAlignment="1">
      <alignment horizontal="center"/>
    </xf>
    <xf numFmtId="0" fontId="1" fillId="3" borderId="34" xfId="0" applyFont="1" applyFill="1" applyBorder="1" applyAlignment="1">
      <alignment horizontal="center" vertical="center"/>
    </xf>
    <xf numFmtId="0" fontId="1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4" fillId="3" borderId="38" xfId="0" applyFont="1" applyFill="1" applyBorder="1" applyAlignment="1">
      <alignment horizontal="center"/>
    </xf>
    <xf numFmtId="0" fontId="5" fillId="3" borderId="39" xfId="0" applyFont="1" applyFill="1" applyBorder="1" applyAlignment="1">
      <alignment horizontal="center"/>
    </xf>
    <xf numFmtId="0" fontId="5" fillId="3" borderId="45" xfId="0" applyFont="1" applyFill="1" applyBorder="1" applyAlignment="1">
      <alignment horizontal="center"/>
    </xf>
    <xf numFmtId="0" fontId="4" fillId="3" borderId="46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47" xfId="0" applyFont="1" applyFill="1" applyBorder="1" applyAlignment="1">
      <alignment horizontal="center"/>
    </xf>
    <xf numFmtId="0" fontId="4" fillId="3" borderId="45" xfId="0" applyFont="1" applyFill="1" applyBorder="1" applyAlignment="1">
      <alignment horizontal="center"/>
    </xf>
    <xf numFmtId="0" fontId="4" fillId="3" borderId="27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1" fillId="0" borderId="67" xfId="0" applyFont="1" applyBorder="1"/>
    <xf numFmtId="0" fontId="1" fillId="0" borderId="28" xfId="0" applyFont="1" applyBorder="1"/>
    <xf numFmtId="164" fontId="1" fillId="0" borderId="28" xfId="1" applyNumberFormat="1" applyFont="1" applyBorder="1" applyAlignment="1">
      <alignment horizontal="right"/>
    </xf>
    <xf numFmtId="0" fontId="1" fillId="0" borderId="62" xfId="0" applyFont="1" applyBorder="1"/>
    <xf numFmtId="0" fontId="1" fillId="0" borderId="5" xfId="0" applyFont="1" applyBorder="1"/>
    <xf numFmtId="164" fontId="1" fillId="0" borderId="5" xfId="0" applyNumberFormat="1" applyFont="1" applyBorder="1" applyAlignment="1">
      <alignment horizontal="right"/>
    </xf>
    <xf numFmtId="0" fontId="1" fillId="0" borderId="34" xfId="0" applyFont="1" applyBorder="1" applyAlignment="1">
      <alignment horizontal="left"/>
    </xf>
    <xf numFmtId="0" fontId="1" fillId="0" borderId="35" xfId="0" applyFont="1" applyBorder="1" applyAlignment="1">
      <alignment horizontal="left"/>
    </xf>
    <xf numFmtId="0" fontId="1" fillId="0" borderId="53" xfId="0" applyFont="1" applyBorder="1" applyAlignment="1">
      <alignment horizontal="left"/>
    </xf>
    <xf numFmtId="164" fontId="1" fillId="0" borderId="63" xfId="0" applyNumberFormat="1" applyFont="1" applyBorder="1" applyAlignment="1">
      <alignment horizontal="right"/>
    </xf>
    <xf numFmtId="0" fontId="3" fillId="0" borderId="42" xfId="0" applyFont="1" applyBorder="1" applyAlignment="1">
      <alignment horizontal="right"/>
    </xf>
    <xf numFmtId="0" fontId="3" fillId="0" borderId="43" xfId="0" applyFont="1" applyBorder="1" applyAlignment="1">
      <alignment horizontal="right"/>
    </xf>
    <xf numFmtId="0" fontId="3" fillId="0" borderId="44" xfId="0" applyFont="1" applyBorder="1" applyAlignment="1">
      <alignment horizontal="right"/>
    </xf>
    <xf numFmtId="0" fontId="4" fillId="3" borderId="39" xfId="0" applyFont="1" applyFill="1" applyBorder="1" applyAlignment="1">
      <alignment horizontal="center"/>
    </xf>
    <xf numFmtId="0" fontId="4" fillId="3" borderId="46" xfId="0" applyFont="1" applyFill="1" applyBorder="1" applyAlignment="1">
      <alignment horizontal="center" wrapText="1"/>
    </xf>
    <xf numFmtId="0" fontId="4" fillId="3" borderId="45" xfId="0" applyFont="1" applyFill="1" applyBorder="1" applyAlignment="1">
      <alignment horizontal="center" wrapText="1"/>
    </xf>
    <xf numFmtId="168" fontId="1" fillId="0" borderId="51" xfId="0" applyNumberFormat="1" applyFont="1" applyBorder="1" applyAlignment="1">
      <alignment horizontal="center" wrapText="1"/>
    </xf>
    <xf numFmtId="168" fontId="1" fillId="0" borderId="50" xfId="0" applyNumberFormat="1" applyFont="1" applyBorder="1" applyAlignment="1">
      <alignment horizontal="center" wrapText="1"/>
    </xf>
    <xf numFmtId="0" fontId="1" fillId="0" borderId="48" xfId="0" applyFont="1" applyBorder="1"/>
    <xf numFmtId="0" fontId="1" fillId="0" borderId="49" xfId="0" applyFont="1" applyBorder="1"/>
    <xf numFmtId="2" fontId="1" fillId="0" borderId="51" xfId="0" applyNumberFormat="1" applyFont="1" applyBorder="1" applyAlignment="1">
      <alignment horizontal="center"/>
    </xf>
    <xf numFmtId="2" fontId="1" fillId="0" borderId="50" xfId="0" applyNumberFormat="1" applyFont="1" applyBorder="1" applyAlignment="1">
      <alignment horizontal="center"/>
    </xf>
    <xf numFmtId="0" fontId="1" fillId="0" borderId="34" xfId="0" applyFont="1" applyBorder="1"/>
    <xf numFmtId="0" fontId="1" fillId="0" borderId="35" xfId="0" applyFont="1" applyBorder="1"/>
    <xf numFmtId="0" fontId="1" fillId="0" borderId="54" xfId="0" applyFont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3" fillId="0" borderId="2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32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3" fillId="0" borderId="44" xfId="0" applyFont="1" applyBorder="1" applyAlignment="1">
      <alignment horizontal="left" vertical="center"/>
    </xf>
    <xf numFmtId="43" fontId="1" fillId="0" borderId="5" xfId="1" applyNumberFormat="1" applyFont="1" applyBorder="1" applyAlignment="1">
      <alignment horizontal="center"/>
    </xf>
    <xf numFmtId="43" fontId="1" fillId="0" borderId="31" xfId="1" applyNumberFormat="1" applyFont="1" applyBorder="1" applyAlignment="1">
      <alignment horizontal="center"/>
    </xf>
    <xf numFmtId="43" fontId="1" fillId="0" borderId="63" xfId="1" applyNumberFormat="1" applyFont="1" applyBorder="1" applyAlignment="1">
      <alignment horizontal="center"/>
    </xf>
    <xf numFmtId="43" fontId="1" fillId="0" borderId="70" xfId="1" applyNumberFormat="1" applyFont="1" applyBorder="1" applyAlignment="1">
      <alignment horizontal="center"/>
    </xf>
    <xf numFmtId="0" fontId="3" fillId="0" borderId="56" xfId="0" applyFont="1" applyBorder="1" applyAlignment="1">
      <alignment horizontal="right"/>
    </xf>
    <xf numFmtId="0" fontId="3" fillId="0" borderId="57" xfId="0" applyFont="1" applyBorder="1" applyAlignment="1">
      <alignment horizontal="right"/>
    </xf>
    <xf numFmtId="0" fontId="4" fillId="3" borderId="8" xfId="0" applyFont="1" applyFill="1" applyBorder="1" applyAlignment="1">
      <alignment horizontal="center" wrapText="1"/>
    </xf>
    <xf numFmtId="0" fontId="4" fillId="3" borderId="10" xfId="0" applyFont="1" applyFill="1" applyBorder="1" applyAlignment="1">
      <alignment horizontal="center" wrapText="1"/>
    </xf>
    <xf numFmtId="43" fontId="1" fillId="0" borderId="28" xfId="1" applyNumberFormat="1" applyFont="1" applyBorder="1" applyAlignment="1">
      <alignment horizontal="center"/>
    </xf>
    <xf numFmtId="43" fontId="1" fillId="0" borderId="29" xfId="1" applyNumberFormat="1" applyFont="1" applyBorder="1" applyAlignment="1">
      <alignment horizontal="center"/>
    </xf>
    <xf numFmtId="0" fontId="3" fillId="0" borderId="58" xfId="0" applyFont="1" applyBorder="1" applyAlignment="1">
      <alignment horizontal="right"/>
    </xf>
    <xf numFmtId="0" fontId="4" fillId="3" borderId="56" xfId="0" applyFont="1" applyFill="1" applyBorder="1" applyAlignment="1">
      <alignment horizontal="right"/>
    </xf>
    <xf numFmtId="0" fontId="4" fillId="3" borderId="57" xfId="0" applyFont="1" applyFill="1" applyBorder="1" applyAlignment="1">
      <alignment horizontal="right"/>
    </xf>
    <xf numFmtId="0" fontId="4" fillId="3" borderId="58" xfId="0" applyFont="1" applyFill="1" applyBorder="1" applyAlignment="1">
      <alignment horizontal="right"/>
    </xf>
    <xf numFmtId="0" fontId="1" fillId="0" borderId="23" xfId="206" applyFont="1" applyBorder="1" applyAlignment="1">
      <alignment horizontal="center" vertical="center"/>
    </xf>
    <xf numFmtId="0" fontId="1" fillId="0" borderId="25" xfId="206" applyFont="1" applyBorder="1" applyAlignment="1">
      <alignment horizontal="center" vertical="center"/>
    </xf>
    <xf numFmtId="0" fontId="1" fillId="0" borderId="8" xfId="206" applyFont="1" applyBorder="1" applyAlignment="1">
      <alignment horizontal="center" vertical="center"/>
    </xf>
    <xf numFmtId="0" fontId="1" fillId="0" borderId="9" xfId="206" applyFont="1" applyBorder="1" applyAlignment="1">
      <alignment horizontal="center" vertical="center"/>
    </xf>
    <xf numFmtId="0" fontId="1" fillId="0" borderId="11" xfId="206" applyFont="1" applyBorder="1" applyAlignment="1">
      <alignment horizontal="center" vertical="center"/>
    </xf>
    <xf numFmtId="0" fontId="1" fillId="0" borderId="15" xfId="206" applyFont="1" applyBorder="1" applyAlignment="1">
      <alignment horizontal="center" vertical="center"/>
    </xf>
    <xf numFmtId="0" fontId="1" fillId="0" borderId="16" xfId="206" applyFont="1" applyBorder="1" applyAlignment="1">
      <alignment horizontal="center" vertical="center"/>
    </xf>
    <xf numFmtId="0" fontId="1" fillId="0" borderId="17" xfId="206" applyFont="1" applyBorder="1" applyAlignment="1">
      <alignment horizontal="center" vertical="center"/>
    </xf>
    <xf numFmtId="0" fontId="1" fillId="0" borderId="19" xfId="206" applyFont="1" applyBorder="1" applyAlignment="1">
      <alignment horizontal="center" vertical="center"/>
    </xf>
    <xf numFmtId="0" fontId="1" fillId="0" borderId="20" xfId="206" applyFont="1" applyBorder="1" applyAlignment="1">
      <alignment horizontal="center" vertical="center"/>
    </xf>
    <xf numFmtId="0" fontId="1" fillId="0" borderId="21" xfId="206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" fillId="0" borderId="53" xfId="0" applyFont="1" applyBorder="1"/>
    <xf numFmtId="0" fontId="1" fillId="0" borderId="54" xfId="0" applyFont="1" applyBorder="1"/>
    <xf numFmtId="2" fontId="1" fillId="0" borderId="54" xfId="0" applyNumberFormat="1" applyFont="1" applyBorder="1" applyAlignment="1">
      <alignment horizontal="center"/>
    </xf>
    <xf numFmtId="2" fontId="1" fillId="0" borderId="53" xfId="0" applyNumberFormat="1" applyFont="1" applyBorder="1" applyAlignment="1">
      <alignment horizontal="center"/>
    </xf>
    <xf numFmtId="0" fontId="1" fillId="0" borderId="50" xfId="0" applyFont="1" applyBorder="1"/>
    <xf numFmtId="0" fontId="1" fillId="0" borderId="51" xfId="0" applyFont="1" applyBorder="1" applyAlignment="1">
      <alignment horizontal="center"/>
    </xf>
    <xf numFmtId="0" fontId="1" fillId="0" borderId="50" xfId="0" applyFont="1" applyBorder="1" applyAlignment="1">
      <alignment horizontal="center"/>
    </xf>
    <xf numFmtId="0" fontId="2" fillId="0" borderId="7" xfId="3" applyFont="1" applyBorder="1" applyAlignment="1" applyProtection="1">
      <alignment horizontal="center"/>
    </xf>
    <xf numFmtId="0" fontId="2" fillId="0" borderId="12" xfId="3" applyFont="1" applyBorder="1" applyAlignment="1" applyProtection="1">
      <alignment horizontal="center"/>
    </xf>
    <xf numFmtId="0" fontId="1" fillId="0" borderId="18" xfId="206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206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32" xfId="0" applyFont="1" applyBorder="1" applyAlignment="1">
      <alignment horizontal="right"/>
    </xf>
    <xf numFmtId="0" fontId="1" fillId="0" borderId="43" xfId="0" applyFont="1" applyBorder="1" applyAlignment="1">
      <alignment horizontal="right"/>
    </xf>
    <xf numFmtId="0" fontId="1" fillId="0" borderId="44" xfId="0" applyFont="1" applyBorder="1" applyAlignment="1">
      <alignment horizontal="right"/>
    </xf>
    <xf numFmtId="0" fontId="3" fillId="0" borderId="30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32" xfId="0" applyFont="1" applyBorder="1" applyAlignment="1">
      <alignment wrapText="1"/>
    </xf>
    <xf numFmtId="0" fontId="1" fillId="0" borderId="48" xfId="0" applyFont="1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1" fillId="0" borderId="68" xfId="0" applyFont="1" applyBorder="1" applyAlignment="1">
      <alignment horizontal="center"/>
    </xf>
    <xf numFmtId="0" fontId="1" fillId="0" borderId="42" xfId="0" applyFont="1" applyBorder="1" applyAlignment="1">
      <alignment horizontal="left"/>
    </xf>
    <xf numFmtId="0" fontId="1" fillId="0" borderId="43" xfId="0" applyFont="1" applyBorder="1" applyAlignment="1">
      <alignment horizontal="left"/>
    </xf>
    <xf numFmtId="0" fontId="3" fillId="0" borderId="3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32" xfId="0" applyFont="1" applyBorder="1" applyAlignment="1">
      <alignment vertical="center" wrapText="1"/>
    </xf>
    <xf numFmtId="2" fontId="1" fillId="3" borderId="34" xfId="0" applyNumberFormat="1" applyFont="1" applyFill="1" applyBorder="1" applyAlignment="1">
      <alignment horizontal="center" vertical="center"/>
    </xf>
    <xf numFmtId="0" fontId="11" fillId="0" borderId="5" xfId="0" applyFont="1" applyBorder="1" applyAlignment="1">
      <alignment horizontal="left" vertical="center" wrapText="1"/>
    </xf>
    <xf numFmtId="2" fontId="11" fillId="0" borderId="5" xfId="0" applyNumberFormat="1" applyFont="1" applyBorder="1" applyAlignment="1">
      <alignment horizontal="center" vertical="center"/>
    </xf>
    <xf numFmtId="205" fontId="45" fillId="28" borderId="5" xfId="0" applyNumberFormat="1" applyFont="1" applyFill="1" applyBorder="1" applyAlignment="1">
      <alignment horizontal="center" vertical="center" wrapText="1"/>
    </xf>
    <xf numFmtId="186" fontId="11" fillId="4" borderId="5" xfId="0" applyNumberFormat="1" applyFont="1" applyFill="1" applyBorder="1" applyAlignment="1">
      <alignment horizontal="center" vertical="center"/>
    </xf>
  </cellXfs>
  <cellStyles count="254">
    <cellStyle name="20% - Énfasis1 2" xfId="4" xr:uid="{00000000-0005-0000-0000-000031000000}"/>
    <cellStyle name="20% - Énfasis1 3" xfId="5" xr:uid="{00000000-0005-0000-0000-000032000000}"/>
    <cellStyle name="20% - Énfasis2 2" xfId="6" xr:uid="{00000000-0005-0000-0000-000033000000}"/>
    <cellStyle name="20% - Énfasis2 3" xfId="7" xr:uid="{00000000-0005-0000-0000-000034000000}"/>
    <cellStyle name="20% - Énfasis3 2" xfId="8" xr:uid="{00000000-0005-0000-0000-000035000000}"/>
    <cellStyle name="20% - Énfasis3 3" xfId="9" xr:uid="{00000000-0005-0000-0000-000036000000}"/>
    <cellStyle name="20% - Énfasis4 2" xfId="10" xr:uid="{00000000-0005-0000-0000-000037000000}"/>
    <cellStyle name="20% - Énfasis4 3" xfId="11" xr:uid="{00000000-0005-0000-0000-000038000000}"/>
    <cellStyle name="20% - Énfasis5 2" xfId="12" xr:uid="{00000000-0005-0000-0000-000039000000}"/>
    <cellStyle name="20% - Énfasis5 3" xfId="13" xr:uid="{00000000-0005-0000-0000-00003A000000}"/>
    <cellStyle name="20% - Énfasis6 2" xfId="14" xr:uid="{00000000-0005-0000-0000-00003B000000}"/>
    <cellStyle name="20% - Énfasis6 3" xfId="15" xr:uid="{00000000-0005-0000-0000-00003C000000}"/>
    <cellStyle name="40% - Énfasis1 2" xfId="16" xr:uid="{00000000-0005-0000-0000-00003D000000}"/>
    <cellStyle name="40% - Énfasis1 3" xfId="17" xr:uid="{00000000-0005-0000-0000-00003E000000}"/>
    <cellStyle name="40% - Énfasis2 2" xfId="18" xr:uid="{00000000-0005-0000-0000-00003F000000}"/>
    <cellStyle name="40% - Énfasis2 3" xfId="19" xr:uid="{00000000-0005-0000-0000-000040000000}"/>
    <cellStyle name="40% - Énfasis3 2" xfId="20" xr:uid="{00000000-0005-0000-0000-000041000000}"/>
    <cellStyle name="40% - Énfasis3 3" xfId="21" xr:uid="{00000000-0005-0000-0000-000042000000}"/>
    <cellStyle name="40% - Énfasis4 2" xfId="22" xr:uid="{00000000-0005-0000-0000-000043000000}"/>
    <cellStyle name="40% - Énfasis4 3" xfId="23" xr:uid="{00000000-0005-0000-0000-000044000000}"/>
    <cellStyle name="40% - Énfasis5 2" xfId="24" xr:uid="{00000000-0005-0000-0000-000045000000}"/>
    <cellStyle name="40% - Énfasis5 3" xfId="25" xr:uid="{00000000-0005-0000-0000-000046000000}"/>
    <cellStyle name="40% - Énfasis6 2" xfId="26" xr:uid="{00000000-0005-0000-0000-000047000000}"/>
    <cellStyle name="40% - Énfasis6 3" xfId="27" xr:uid="{00000000-0005-0000-0000-000048000000}"/>
    <cellStyle name="60% - Énfasis1 2" xfId="28" xr:uid="{00000000-0005-0000-0000-000049000000}"/>
    <cellStyle name="60% - Énfasis1 3" xfId="29" xr:uid="{00000000-0005-0000-0000-00004A000000}"/>
    <cellStyle name="60% - Énfasis2 2" xfId="30" xr:uid="{00000000-0005-0000-0000-00004B000000}"/>
    <cellStyle name="60% - Énfasis2 3" xfId="31" xr:uid="{00000000-0005-0000-0000-00004C000000}"/>
    <cellStyle name="60% - Énfasis3 2" xfId="32" xr:uid="{00000000-0005-0000-0000-00004D000000}"/>
    <cellStyle name="60% - Énfasis3 3" xfId="33" xr:uid="{00000000-0005-0000-0000-00004E000000}"/>
    <cellStyle name="60% - Énfasis4 2" xfId="34" xr:uid="{00000000-0005-0000-0000-00004F000000}"/>
    <cellStyle name="60% - Énfasis4 3" xfId="35" xr:uid="{00000000-0005-0000-0000-000050000000}"/>
    <cellStyle name="60% - Énfasis5 2" xfId="36" xr:uid="{00000000-0005-0000-0000-000051000000}"/>
    <cellStyle name="60% - Énfasis5 3" xfId="37" xr:uid="{00000000-0005-0000-0000-000052000000}"/>
    <cellStyle name="60% - Énfasis6 2" xfId="38" xr:uid="{00000000-0005-0000-0000-000053000000}"/>
    <cellStyle name="60% - Énfasis6 3" xfId="39" xr:uid="{00000000-0005-0000-0000-000054000000}"/>
    <cellStyle name="Buena 2" xfId="40" xr:uid="{00000000-0005-0000-0000-000055000000}"/>
    <cellStyle name="Buena 3" xfId="41" xr:uid="{00000000-0005-0000-0000-000056000000}"/>
    <cellStyle name="Cálculo 2" xfId="42" xr:uid="{00000000-0005-0000-0000-000057000000}"/>
    <cellStyle name="Cálculo 3" xfId="43" xr:uid="{00000000-0005-0000-0000-000058000000}"/>
    <cellStyle name="Cancel" xfId="44" xr:uid="{00000000-0005-0000-0000-000059000000}"/>
    <cellStyle name="Celda de comprobación 2" xfId="45" xr:uid="{00000000-0005-0000-0000-00005A000000}"/>
    <cellStyle name="Celda de comprobación 3" xfId="46" xr:uid="{00000000-0005-0000-0000-00005B000000}"/>
    <cellStyle name="Celda vinculada 2" xfId="47" xr:uid="{00000000-0005-0000-0000-00005C000000}"/>
    <cellStyle name="Celda vinculada 3" xfId="48" xr:uid="{00000000-0005-0000-0000-00005D000000}"/>
    <cellStyle name="CIENTOS" xfId="49" xr:uid="{00000000-0005-0000-0000-00005E000000}"/>
    <cellStyle name="CIENTOS 2" xfId="50" xr:uid="{00000000-0005-0000-0000-00005F000000}"/>
    <cellStyle name="CIENTOS 2D" xfId="51" xr:uid="{00000000-0005-0000-0000-000060000000}"/>
    <cellStyle name="CIENTOS 2D 2" xfId="52" xr:uid="{00000000-0005-0000-0000-000061000000}"/>
    <cellStyle name="CIENTOS 2D_PRESUPUESTO FASE III ABR-2015 Rev3" xfId="53" xr:uid="{00000000-0005-0000-0000-000062000000}"/>
    <cellStyle name="CIENTOS 3D" xfId="54" xr:uid="{00000000-0005-0000-0000-000063000000}"/>
    <cellStyle name="CIENTOS 3D 2" xfId="55" xr:uid="{00000000-0005-0000-0000-000064000000}"/>
    <cellStyle name="CIENTOS 3D_PRESUPUESTO FASE III ABR-2015 Rev3" xfId="56" xr:uid="{00000000-0005-0000-0000-000065000000}"/>
    <cellStyle name="CIENTOS 4D" xfId="57" xr:uid="{00000000-0005-0000-0000-000066000000}"/>
    <cellStyle name="CIENTOS 4D 2" xfId="58" xr:uid="{00000000-0005-0000-0000-000067000000}"/>
    <cellStyle name="CIENTOS 4D_PRESUPUESTO FASE III ABR-2015 Rev3" xfId="59" xr:uid="{00000000-0005-0000-0000-000068000000}"/>
    <cellStyle name="CIENTOS_CantidadesGirardota" xfId="60" xr:uid="{00000000-0005-0000-0000-000069000000}"/>
    <cellStyle name="Comma" xfId="61" xr:uid="{00000000-0005-0000-0000-00006A000000}"/>
    <cellStyle name="Comma0" xfId="62" xr:uid="{00000000-0005-0000-0000-00006B000000}"/>
    <cellStyle name="Currency" xfId="63" xr:uid="{00000000-0005-0000-0000-00006C000000}"/>
    <cellStyle name="Currency0" xfId="64" xr:uid="{00000000-0005-0000-0000-00006D000000}"/>
    <cellStyle name="Date" xfId="65" xr:uid="{00000000-0005-0000-0000-00006E000000}"/>
    <cellStyle name="Encabezado 4 2" xfId="66" xr:uid="{00000000-0005-0000-0000-00006F000000}"/>
    <cellStyle name="Encabezado 4 3" xfId="67" xr:uid="{00000000-0005-0000-0000-000070000000}"/>
    <cellStyle name="Énfasis1 2" xfId="68" xr:uid="{00000000-0005-0000-0000-000071000000}"/>
    <cellStyle name="Énfasis1 3" xfId="69" xr:uid="{00000000-0005-0000-0000-000072000000}"/>
    <cellStyle name="Énfasis2 2" xfId="70" xr:uid="{00000000-0005-0000-0000-000073000000}"/>
    <cellStyle name="Énfasis2 3" xfId="71" xr:uid="{00000000-0005-0000-0000-000074000000}"/>
    <cellStyle name="Énfasis3 2" xfId="72" xr:uid="{00000000-0005-0000-0000-000075000000}"/>
    <cellStyle name="Énfasis3 3" xfId="73" xr:uid="{00000000-0005-0000-0000-000076000000}"/>
    <cellStyle name="Énfasis4 2" xfId="74" xr:uid="{00000000-0005-0000-0000-000077000000}"/>
    <cellStyle name="Énfasis4 3" xfId="75" xr:uid="{00000000-0005-0000-0000-000078000000}"/>
    <cellStyle name="Énfasis5 2" xfId="76" xr:uid="{00000000-0005-0000-0000-000079000000}"/>
    <cellStyle name="Énfasis5 3" xfId="77" xr:uid="{00000000-0005-0000-0000-00007A000000}"/>
    <cellStyle name="Énfasis6 2" xfId="78" xr:uid="{00000000-0005-0000-0000-00007B000000}"/>
    <cellStyle name="Énfasis6 3" xfId="79" xr:uid="{00000000-0005-0000-0000-00007C000000}"/>
    <cellStyle name="Entrada 2" xfId="80" xr:uid="{00000000-0005-0000-0000-00007D000000}"/>
    <cellStyle name="Entrada 3" xfId="81" xr:uid="{00000000-0005-0000-0000-00007E000000}"/>
    <cellStyle name="Estilo 1" xfId="82" xr:uid="{00000000-0005-0000-0000-00007F000000}"/>
    <cellStyle name="Euro" xfId="83" xr:uid="{00000000-0005-0000-0000-000080000000}"/>
    <cellStyle name="F2" xfId="84" xr:uid="{00000000-0005-0000-0000-000081000000}"/>
    <cellStyle name="F3" xfId="85" xr:uid="{00000000-0005-0000-0000-000082000000}"/>
    <cellStyle name="F4" xfId="86" xr:uid="{00000000-0005-0000-0000-000083000000}"/>
    <cellStyle name="F5" xfId="87" xr:uid="{00000000-0005-0000-0000-000084000000}"/>
    <cellStyle name="F6" xfId="88" xr:uid="{00000000-0005-0000-0000-000085000000}"/>
    <cellStyle name="F7" xfId="89" xr:uid="{00000000-0005-0000-0000-000086000000}"/>
    <cellStyle name="F8" xfId="90" xr:uid="{00000000-0005-0000-0000-000087000000}"/>
    <cellStyle name="Fixed" xfId="91" xr:uid="{00000000-0005-0000-0000-000088000000}"/>
    <cellStyle name="Heading 1" xfId="92" xr:uid="{00000000-0005-0000-0000-000089000000}"/>
    <cellStyle name="Heading 2" xfId="93" xr:uid="{00000000-0005-0000-0000-00008A000000}"/>
    <cellStyle name="Heading1" xfId="94" xr:uid="{00000000-0005-0000-0000-00008B000000}"/>
    <cellStyle name="Heading2" xfId="95" xr:uid="{00000000-0005-0000-0000-00008C000000}"/>
    <cellStyle name="Hipervínculo" xfId="3" builtinId="8"/>
    <cellStyle name="Incorrecto 2" xfId="96" xr:uid="{00000000-0005-0000-0000-00008D000000}"/>
    <cellStyle name="Incorrecto 3" xfId="97" xr:uid="{00000000-0005-0000-0000-00008E000000}"/>
    <cellStyle name="MILE DE MILLONES" xfId="98" xr:uid="{00000000-0005-0000-0000-00008F000000}"/>
    <cellStyle name="MILE DE MILLONES 2" xfId="99" xr:uid="{00000000-0005-0000-0000-000090000000}"/>
    <cellStyle name="MILE DE MILLONES_PRESUPUESTO FASE III ABR-2015 Rev3" xfId="100" xr:uid="{00000000-0005-0000-0000-000091000000}"/>
    <cellStyle name="MILES" xfId="101" xr:uid="{00000000-0005-0000-0000-000092000000}"/>
    <cellStyle name="MILES 2" xfId="102" xr:uid="{00000000-0005-0000-0000-000093000000}"/>
    <cellStyle name="Millares" xfId="1" builtinId="3"/>
    <cellStyle name="Millares [2]" xfId="103" xr:uid="{00000000-0005-0000-0000-000094000000}"/>
    <cellStyle name="Millares [2] 2" xfId="104" xr:uid="{00000000-0005-0000-0000-000095000000}"/>
    <cellStyle name="Millares 10" xfId="105" xr:uid="{00000000-0005-0000-0000-000096000000}"/>
    <cellStyle name="Millares 10 2" xfId="106" xr:uid="{00000000-0005-0000-0000-000097000000}"/>
    <cellStyle name="Millares 11" xfId="107" xr:uid="{00000000-0005-0000-0000-000098000000}"/>
    <cellStyle name="Millares 11 2" xfId="108" xr:uid="{00000000-0005-0000-0000-000099000000}"/>
    <cellStyle name="Millares 12" xfId="109" xr:uid="{00000000-0005-0000-0000-00009A000000}"/>
    <cellStyle name="Millares 13" xfId="110" xr:uid="{00000000-0005-0000-0000-00009B000000}"/>
    <cellStyle name="Millares 2" xfId="111" xr:uid="{00000000-0005-0000-0000-00009C000000}"/>
    <cellStyle name="Millares 2 2" xfId="112" xr:uid="{00000000-0005-0000-0000-00009D000000}"/>
    <cellStyle name="Millares 2 3" xfId="113" xr:uid="{00000000-0005-0000-0000-00009E000000}"/>
    <cellStyle name="Millares 2 4" xfId="114" xr:uid="{00000000-0005-0000-0000-00009F000000}"/>
    <cellStyle name="Millares 2 5" xfId="115" xr:uid="{00000000-0005-0000-0000-0000A0000000}"/>
    <cellStyle name="Millares 2_APU´S_NO_PREVISTOS (1)" xfId="116" xr:uid="{00000000-0005-0000-0000-0000A1000000}"/>
    <cellStyle name="Millares 3" xfId="117" xr:uid="{00000000-0005-0000-0000-0000A2000000}"/>
    <cellStyle name="Millares 3 2" xfId="118" xr:uid="{00000000-0005-0000-0000-0000A3000000}"/>
    <cellStyle name="Millares 3 3" xfId="119" xr:uid="{00000000-0005-0000-0000-0000A4000000}"/>
    <cellStyle name="Millares 3 4" xfId="120" xr:uid="{00000000-0005-0000-0000-0000A5000000}"/>
    <cellStyle name="Millares 3 5" xfId="121" xr:uid="{00000000-0005-0000-0000-0000A6000000}"/>
    <cellStyle name="Millares 4" xfId="122" xr:uid="{00000000-0005-0000-0000-0000A7000000}"/>
    <cellStyle name="Millares 4 2" xfId="123" xr:uid="{00000000-0005-0000-0000-0000A8000000}"/>
    <cellStyle name="Millares 4 3" xfId="124" xr:uid="{00000000-0005-0000-0000-0000A9000000}"/>
    <cellStyle name="Millares 4_APU´S_NO_PREVISTOS (1)" xfId="125" xr:uid="{00000000-0005-0000-0000-0000AA000000}"/>
    <cellStyle name="Millares 5" xfId="126" xr:uid="{00000000-0005-0000-0000-0000AB000000}"/>
    <cellStyle name="Millares 5 2" xfId="127" xr:uid="{00000000-0005-0000-0000-0000AC000000}"/>
    <cellStyle name="Millares 6" xfId="128" xr:uid="{00000000-0005-0000-0000-0000AD000000}"/>
    <cellStyle name="Millares 6 2" xfId="129" xr:uid="{00000000-0005-0000-0000-0000AE000000}"/>
    <cellStyle name="Millares 7" xfId="130" xr:uid="{00000000-0005-0000-0000-0000AF000000}"/>
    <cellStyle name="Millares 7 2" xfId="131" xr:uid="{00000000-0005-0000-0000-0000B0000000}"/>
    <cellStyle name="Millares 7 2 2" xfId="132" xr:uid="{00000000-0005-0000-0000-0000B1000000}"/>
    <cellStyle name="Millares 8" xfId="133" xr:uid="{00000000-0005-0000-0000-0000B2000000}"/>
    <cellStyle name="Millares 8 2" xfId="134" xr:uid="{00000000-0005-0000-0000-0000B3000000}"/>
    <cellStyle name="Millares 9" xfId="135" xr:uid="{00000000-0005-0000-0000-0000B4000000}"/>
    <cellStyle name="Millares 9 2" xfId="136" xr:uid="{00000000-0005-0000-0000-0000B5000000}"/>
    <cellStyle name="Millares_FORMULARIO 4 - M-OFERENTE PPTA ECONOMICA" xfId="137" xr:uid="{00000000-0005-0000-0000-0000B6000000}"/>
    <cellStyle name="MILLONES" xfId="138" xr:uid="{00000000-0005-0000-0000-0000B7000000}"/>
    <cellStyle name="MILLONES 2" xfId="139" xr:uid="{00000000-0005-0000-0000-0000B8000000}"/>
    <cellStyle name="MILLONES_PRESUPUESTO FASE III ABR-2015 Rev3" xfId="140" xr:uid="{00000000-0005-0000-0000-0000B9000000}"/>
    <cellStyle name="Moneda 10 2" xfId="141" xr:uid="{00000000-0005-0000-0000-0000BA000000}"/>
    <cellStyle name="Moneda 2" xfId="142" xr:uid="{00000000-0005-0000-0000-0000BB000000}"/>
    <cellStyle name="Moneda 2 10" xfId="143" xr:uid="{00000000-0005-0000-0000-0000BC000000}"/>
    <cellStyle name="Moneda 2 11" xfId="144" xr:uid="{00000000-0005-0000-0000-0000BD000000}"/>
    <cellStyle name="Moneda 2 12" xfId="145" xr:uid="{00000000-0005-0000-0000-0000BE000000}"/>
    <cellStyle name="Moneda 2 2" xfId="146" xr:uid="{00000000-0005-0000-0000-0000BF000000}"/>
    <cellStyle name="Moneda 2 2 2" xfId="147" xr:uid="{00000000-0005-0000-0000-0000C0000000}"/>
    <cellStyle name="Moneda 2 2 2 2" xfId="148" xr:uid="{00000000-0005-0000-0000-0000C1000000}"/>
    <cellStyle name="Moneda 2 2 2 2 2" xfId="149" xr:uid="{00000000-0005-0000-0000-0000C2000000}"/>
    <cellStyle name="Moneda 2 2 3" xfId="150" xr:uid="{00000000-0005-0000-0000-0000C3000000}"/>
    <cellStyle name="Moneda 2 2 4" xfId="151" xr:uid="{00000000-0005-0000-0000-0000C4000000}"/>
    <cellStyle name="Moneda 2 2 5" xfId="152" xr:uid="{00000000-0005-0000-0000-0000C5000000}"/>
    <cellStyle name="Moneda 2 2_APU´S_NO_PREVISTOS (1)" xfId="153" xr:uid="{00000000-0005-0000-0000-0000C6000000}"/>
    <cellStyle name="Moneda 2 3" xfId="154" xr:uid="{00000000-0005-0000-0000-0000C7000000}"/>
    <cellStyle name="Moneda 2 4" xfId="155" xr:uid="{00000000-0005-0000-0000-0000C8000000}"/>
    <cellStyle name="Moneda 2 5" xfId="156" xr:uid="{00000000-0005-0000-0000-0000C9000000}"/>
    <cellStyle name="Moneda 2 6" xfId="157" xr:uid="{00000000-0005-0000-0000-0000CA000000}"/>
    <cellStyle name="Moneda 2 7" xfId="158" xr:uid="{00000000-0005-0000-0000-0000CB000000}"/>
    <cellStyle name="Moneda 2 8" xfId="159" xr:uid="{00000000-0005-0000-0000-0000CC000000}"/>
    <cellStyle name="Moneda 2 9" xfId="160" xr:uid="{00000000-0005-0000-0000-0000CD000000}"/>
    <cellStyle name="Moneda 2_APU´S_NO_PREVISTOS (1)" xfId="161" xr:uid="{00000000-0005-0000-0000-0000CE000000}"/>
    <cellStyle name="Moneda 3" xfId="162" xr:uid="{00000000-0005-0000-0000-0000CF000000}"/>
    <cellStyle name="Moneda 4" xfId="163" xr:uid="{00000000-0005-0000-0000-0000D0000000}"/>
    <cellStyle name="Monetario0" xfId="164" xr:uid="{00000000-0005-0000-0000-0000D1000000}"/>
    <cellStyle name="Neutral 2" xfId="165" xr:uid="{00000000-0005-0000-0000-0000D2000000}"/>
    <cellStyle name="Neutral 3" xfId="166" xr:uid="{00000000-0005-0000-0000-0000D3000000}"/>
    <cellStyle name="No. punto" xfId="167" xr:uid="{00000000-0005-0000-0000-0000D4000000}"/>
    <cellStyle name="No. punto 2" xfId="168" xr:uid="{00000000-0005-0000-0000-0000D5000000}"/>
    <cellStyle name="Normal" xfId="0" builtinId="0"/>
    <cellStyle name="Normal 2" xfId="169" xr:uid="{00000000-0005-0000-0000-0000D6000000}"/>
    <cellStyle name="Normal 2 10" xfId="170" xr:uid="{00000000-0005-0000-0000-0000D7000000}"/>
    <cellStyle name="Normal 2 10 2" xfId="171" xr:uid="{00000000-0005-0000-0000-0000D8000000}"/>
    <cellStyle name="Normal 2 10 2 2" xfId="172" xr:uid="{00000000-0005-0000-0000-0000D9000000}"/>
    <cellStyle name="Normal 2 10 3" xfId="173" xr:uid="{00000000-0005-0000-0000-0000DA000000}"/>
    <cellStyle name="Normal 2 11" xfId="174" xr:uid="{00000000-0005-0000-0000-0000DB000000}"/>
    <cellStyle name="Normal 2 12" xfId="175" xr:uid="{00000000-0005-0000-0000-0000DC000000}"/>
    <cellStyle name="Normal 2 13" xfId="176" xr:uid="{00000000-0005-0000-0000-0000DD000000}"/>
    <cellStyle name="Normal 2 2" xfId="177" xr:uid="{00000000-0005-0000-0000-0000DE000000}"/>
    <cellStyle name="Normal 2 2 2" xfId="178" xr:uid="{00000000-0005-0000-0000-0000DF000000}"/>
    <cellStyle name="Normal 2 2 3" xfId="179" xr:uid="{00000000-0005-0000-0000-0000E0000000}"/>
    <cellStyle name="Normal 2 3" xfId="180" xr:uid="{00000000-0005-0000-0000-0000E1000000}"/>
    <cellStyle name="Normal 2 3 2" xfId="181" xr:uid="{00000000-0005-0000-0000-0000E2000000}"/>
    <cellStyle name="Normal 2 4" xfId="182" xr:uid="{00000000-0005-0000-0000-0000E3000000}"/>
    <cellStyle name="Normal 2 5" xfId="183" xr:uid="{00000000-0005-0000-0000-0000E4000000}"/>
    <cellStyle name="Normal 2 6" xfId="184" xr:uid="{00000000-0005-0000-0000-0000E5000000}"/>
    <cellStyle name="Normal 2 7" xfId="185" xr:uid="{00000000-0005-0000-0000-0000E6000000}"/>
    <cellStyle name="Normal 2 8" xfId="186" xr:uid="{00000000-0005-0000-0000-0000E7000000}"/>
    <cellStyle name="Normal 2 9" xfId="187" xr:uid="{00000000-0005-0000-0000-0000E8000000}"/>
    <cellStyle name="Normal 2_APU NO PREVISTOS MTTO" xfId="188" xr:uid="{00000000-0005-0000-0000-0000E9000000}"/>
    <cellStyle name="Normal 29" xfId="189" xr:uid="{00000000-0005-0000-0000-0000EA000000}"/>
    <cellStyle name="Normal 3" xfId="190" xr:uid="{00000000-0005-0000-0000-0000EB000000}"/>
    <cellStyle name="Normal 3 11" xfId="191" xr:uid="{00000000-0005-0000-0000-0000EC000000}"/>
    <cellStyle name="Normal 3 2" xfId="192" xr:uid="{00000000-0005-0000-0000-0000ED000000}"/>
    <cellStyle name="Normal 3 2 2" xfId="193" xr:uid="{00000000-0005-0000-0000-0000EE000000}"/>
    <cellStyle name="Normal 3 3" xfId="194" xr:uid="{00000000-0005-0000-0000-0000EF000000}"/>
    <cellStyle name="Normal 3_APU´S_NO_PREVISTOS (1)" xfId="195" xr:uid="{00000000-0005-0000-0000-0000F0000000}"/>
    <cellStyle name="Normal 4" xfId="196" xr:uid="{00000000-0005-0000-0000-0000F1000000}"/>
    <cellStyle name="Normal 4 2" xfId="197" xr:uid="{00000000-0005-0000-0000-0000F2000000}"/>
    <cellStyle name="Normal 4 2 2" xfId="198" xr:uid="{00000000-0005-0000-0000-0000F3000000}"/>
    <cellStyle name="Normal 5" xfId="199" xr:uid="{00000000-0005-0000-0000-0000F4000000}"/>
    <cellStyle name="Normal 6" xfId="200" xr:uid="{00000000-0005-0000-0000-0000F5000000}"/>
    <cellStyle name="Normal 6 2" xfId="201" xr:uid="{00000000-0005-0000-0000-0000F6000000}"/>
    <cellStyle name="Normal 7" xfId="202" xr:uid="{00000000-0005-0000-0000-0000F7000000}"/>
    <cellStyle name="Normal 8" xfId="203" xr:uid="{00000000-0005-0000-0000-0000F8000000}"/>
    <cellStyle name="Normal 9" xfId="204" xr:uid="{00000000-0005-0000-0000-0000F9000000}"/>
    <cellStyle name="Normal 9 2" xfId="205" xr:uid="{00000000-0005-0000-0000-0000FA000000}"/>
    <cellStyle name="Normal_modelo ACTA OBRA y MODIFICACION" xfId="206" xr:uid="{00000000-0005-0000-0000-0000FB000000}"/>
    <cellStyle name="Normal_PTO OFICIAL PREPLIEGO (CORREGIDO) 2" xfId="207" xr:uid="{00000000-0005-0000-0000-0000FC000000}"/>
    <cellStyle name="Notas 2" xfId="208" xr:uid="{00000000-0005-0000-0000-0000FD000000}"/>
    <cellStyle name="Notas 3" xfId="209" xr:uid="{00000000-0005-0000-0000-0000FE000000}"/>
    <cellStyle name="Percent" xfId="210" xr:uid="{00000000-0005-0000-0000-0000FF000000}"/>
    <cellStyle name="Porcentaje" xfId="2" builtinId="5"/>
    <cellStyle name="Porcentaje 2" xfId="211" xr:uid="{00000000-0005-0000-0000-000000010000}"/>
    <cellStyle name="Porcentaje 3" xfId="212" xr:uid="{00000000-0005-0000-0000-000001010000}"/>
    <cellStyle name="Porcentaje 4" xfId="213" xr:uid="{00000000-0005-0000-0000-000002010000}"/>
    <cellStyle name="Porcentaje 5" xfId="214" xr:uid="{00000000-0005-0000-0000-000003010000}"/>
    <cellStyle name="Porcentaje 5 2" xfId="215" xr:uid="{00000000-0005-0000-0000-000004010000}"/>
    <cellStyle name="Porcentual 2" xfId="216" xr:uid="{00000000-0005-0000-0000-000005010000}"/>
    <cellStyle name="Porcentual 2 10" xfId="217" xr:uid="{00000000-0005-0000-0000-000006010000}"/>
    <cellStyle name="Porcentual 2 10 2" xfId="218" xr:uid="{00000000-0005-0000-0000-000007010000}"/>
    <cellStyle name="Porcentual 2 11" xfId="219" xr:uid="{00000000-0005-0000-0000-000008010000}"/>
    <cellStyle name="Porcentual 2 12" xfId="220" xr:uid="{00000000-0005-0000-0000-000009010000}"/>
    <cellStyle name="Porcentual 2 2" xfId="221" xr:uid="{00000000-0005-0000-0000-00000A010000}"/>
    <cellStyle name="Porcentual 2 3" xfId="222" xr:uid="{00000000-0005-0000-0000-00000B010000}"/>
    <cellStyle name="Porcentual 2 4" xfId="223" xr:uid="{00000000-0005-0000-0000-00000C010000}"/>
    <cellStyle name="Porcentual 2 5" xfId="224" xr:uid="{00000000-0005-0000-0000-00000D010000}"/>
    <cellStyle name="Porcentual 2 6" xfId="225" xr:uid="{00000000-0005-0000-0000-00000E010000}"/>
    <cellStyle name="Porcentual 2 7" xfId="226" xr:uid="{00000000-0005-0000-0000-00000F010000}"/>
    <cellStyle name="Porcentual 2 8" xfId="227" xr:uid="{00000000-0005-0000-0000-000010010000}"/>
    <cellStyle name="Porcentual 2 9" xfId="228" xr:uid="{00000000-0005-0000-0000-000011010000}"/>
    <cellStyle name="Porcentual 3" xfId="229" xr:uid="{00000000-0005-0000-0000-000012010000}"/>
    <cellStyle name="Porcentual 4" xfId="230" xr:uid="{00000000-0005-0000-0000-000013010000}"/>
    <cellStyle name="Porcentual 4 2" xfId="231" xr:uid="{00000000-0005-0000-0000-000014010000}"/>
    <cellStyle name="Porcentual 5" xfId="232" xr:uid="{00000000-0005-0000-0000-000015010000}"/>
    <cellStyle name="Porcentual 5 2" xfId="233" xr:uid="{00000000-0005-0000-0000-000016010000}"/>
    <cellStyle name="Porcentual 6" xfId="234" xr:uid="{00000000-0005-0000-0000-000017010000}"/>
    <cellStyle name="Porcentual 6 2" xfId="235" xr:uid="{00000000-0005-0000-0000-000018010000}"/>
    <cellStyle name="Porcentual 7" xfId="236" xr:uid="{00000000-0005-0000-0000-000019010000}"/>
    <cellStyle name="Porcentual 8" xfId="237" xr:uid="{00000000-0005-0000-0000-00001A010000}"/>
    <cellStyle name="resaltado" xfId="238" xr:uid="{00000000-0005-0000-0000-00001B010000}"/>
    <cellStyle name="Salida 2" xfId="239" xr:uid="{00000000-0005-0000-0000-00001C010000}"/>
    <cellStyle name="Salida 3" xfId="240" xr:uid="{00000000-0005-0000-0000-00001D010000}"/>
    <cellStyle name="Texto de advertencia 2" xfId="241" xr:uid="{00000000-0005-0000-0000-00001E010000}"/>
    <cellStyle name="Texto de advertencia 3" xfId="242" xr:uid="{00000000-0005-0000-0000-00001F010000}"/>
    <cellStyle name="Texto explicativo 2" xfId="243" xr:uid="{00000000-0005-0000-0000-000020010000}"/>
    <cellStyle name="Texto explicativo 3" xfId="244" xr:uid="{00000000-0005-0000-0000-000021010000}"/>
    <cellStyle name="Título 1 2" xfId="245" xr:uid="{00000000-0005-0000-0000-000022010000}"/>
    <cellStyle name="Título 1 3" xfId="246" xr:uid="{00000000-0005-0000-0000-000023010000}"/>
    <cellStyle name="Título 2 2" xfId="247" xr:uid="{00000000-0005-0000-0000-000024010000}"/>
    <cellStyle name="Título 2 3" xfId="248" xr:uid="{00000000-0005-0000-0000-000025010000}"/>
    <cellStyle name="Título 3 2" xfId="249" xr:uid="{00000000-0005-0000-0000-000026010000}"/>
    <cellStyle name="Título 3 3" xfId="250" xr:uid="{00000000-0005-0000-0000-000027010000}"/>
    <cellStyle name="Título 5" xfId="251" xr:uid="{00000000-0005-0000-0000-000028010000}"/>
    <cellStyle name="Total 2" xfId="252" xr:uid="{00000000-0005-0000-0000-000029010000}"/>
    <cellStyle name="Total 3" xfId="253" xr:uid="{00000000-0005-0000-0000-00002A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theme" Target="theme/theme1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customXml" Target="../customXml/item2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styles" Target="styles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24" Type="http://schemas.openxmlformats.org/officeDocument/2006/relationships/customXml" Target="../customXml/item3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sharedStrings" Target="sharedStrings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microsoft.com/office/2017/10/relationships/person" Target="persons/person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V&#237;nculoExternoRecuperado1?689CA8D6" TargetMode="External"/><Relationship Id="rId1" Type="http://schemas.openxmlformats.org/officeDocument/2006/relationships/externalLinkPath" Target="file:///\\689CA8D6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/PROYECTOS%20SMA%20&amp;%20SOL%202008-2012/Portafolio%20inscrito%20Fase%20III/1%20EXTRACCION/2%20MEJORAMIENTO%20DEL%20SISTEMA%20DE%20BOMBEO%20DE%20CRUDO%20(Bombas%20PCP)/Solicitud%20de%20Contratacion%20o%20Compras%20VFF%2006%20a%2008%20C%20LLANITO%20PCP.xls?B513E3D3" TargetMode="External"/><Relationship Id="rId1" Type="http://schemas.openxmlformats.org/officeDocument/2006/relationships/externalLinkPath" Target="file:///\\B513E3D3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file:///\\xlfile:\Root\Users\Administrador\Desktop\AMV03NARI&#209;O%20ACTUAL\PRESUPUESTOS\Ruta%201702\PRESENTACI&#211;N%20BOGOT&#193;_RUTA%201702_26%20MARZO%202012\a%20%20aaInformaci&#243;n%20GRUPO%204\A%20MInformes%20Mensuales\Informe%20de%20estado%20vial%20ene\aCCIDENTES%20DE%2019?758C285A" TargetMode="External"/><Relationship Id="rId1" Type="http://schemas.openxmlformats.org/officeDocument/2006/relationships/externalLinkPath" Target="file:///\\758C285A\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Factura13?689CA8D6" TargetMode="External"/><Relationship Id="rId1" Type="http://schemas.openxmlformats.org/officeDocument/2006/relationships/externalLinkPath" Target="file:///\\689CA8D6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VICOL\MSOFFICE\LICITAR\analisis%20del%20AIU\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/Volumes/TOSHIBA%20EXT/Presupuestos%20Variante%20San%20Gil/marino/C/Documents%20and%20Settings/Hector%20Guerrero/Mis%20documentos/Licitaciones%20realizadas/Invias/INTER-Taraza-caucasia/DIFERGO/WINDOWS/TEMP/UNITARIOS.xls?A65FE7D3" TargetMode="External"/><Relationship Id="rId1" Type="http://schemas.openxmlformats.org/officeDocument/2006/relationships/externalLinkPath" Target="file:///\\A65FE7D3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/Inf.%2009-ene-09/Users/user5/AppData/Local/Temp/Temp1_2282%20OSBL%20RR%20114%20S3%20Rev%20%200%20(24-abr)%20(2).zip/Documents%20and%20Settings/Administrador/Mis%20documentos/VICTOR%20M.%20DURAN%20S/ARCHIVOS%20ITANSUCA/NOMINA%20CONVENC?0A13FB35" TargetMode="External"/><Relationship Id="rId1" Type="http://schemas.openxmlformats.org/officeDocument/2006/relationships/externalLinkPath" Target="file:///\\0A13FB35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Inf.%2009-ene-09/Users/user5/AppData/Local/Temp/Temp1_2282%20OSBL%20RR%20114%20S3%20Rev%20%200%20(24-abr)%20(2).zip/VICTOR/VICTOR%20M.%20DURAN%20S/ARHIVOS%20IEB%20S.A/PERSONAL/NOMINAS/CONTRUIR%20S.A/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REPROJMA.xls?689CA8D6" TargetMode="External"/><Relationship Id="rId1" Type="http://schemas.openxmlformats.org/officeDocument/2006/relationships/externalLinkPath" Target="file:///\\689CA8D6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Contratacion%20PME%20v021?689CA8D6" TargetMode="External"/><Relationship Id="rId1" Type="http://schemas.openxmlformats.org/officeDocument/2006/relationships/externalLinkPath" Target="file:///\\689CA8D6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/CONSORCIO%20ETSA-CONCOL%20-%20CONSULTORIA/PROYECTO%20CRUDOS%20PESADOS%20CAMPO%20CASTILLA/1%20PPTO.%20E.%20APIAY-MONTERREY-PORVENIR/Proyectos%20VIT/CRUDOS%20PESADOS/informaci&#243;n-refer/CONSOLIDADO%20SOA_REQUERIMIENTOS%20NAFTA_100_2014.xls?2787E2A3" TargetMode="External"/><Relationship Id="rId1" Type="http://schemas.openxmlformats.org/officeDocument/2006/relationships/externalLinkPath" Target="file:///\\2787E2A3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/sites/SGC-Consultas/Documentos%20compartidos/02.%20DOCUMENTOS%20TIPO/004.%202022/04.%20MODIFICACIONES%20D.T%20-%20D.%201860-2021/02.%20MINIMA%20CUANT&#205;A%20-%20VERSI&#211;N%202/09.%20III%20VERSION%20PRELIMINAR%20-%20COMENTARIOS%20CIUDADANOS/Formatos.xls?689CA8D6" TargetMode="External"/><Relationship Id="rId1" Type="http://schemas.openxmlformats.org/officeDocument/2006/relationships/externalLinkPath" Target="file:///\\689CA8D6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1_j0$#j.$#L_x0012_Óu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31"/>
  <sheetViews>
    <sheetView showGridLines="0" topLeftCell="A15" zoomScale="81" zoomScaleNormal="81" zoomScalePageLayoutView="55" workbookViewId="0">
      <selection activeCell="G17" sqref="G17"/>
    </sheetView>
  </sheetViews>
  <sheetFormatPr baseColWidth="10" defaultColWidth="11.44140625" defaultRowHeight="13.8"/>
  <cols>
    <col min="1" max="2" width="3.44140625" style="123" customWidth="1"/>
    <col min="3" max="3" width="5.109375" style="123" customWidth="1"/>
    <col min="4" max="4" width="15.33203125" style="123" customWidth="1"/>
    <col min="5" max="5" width="16.109375" style="124" customWidth="1"/>
    <col min="6" max="6" width="17.5546875" style="123" customWidth="1"/>
    <col min="7" max="7" width="73.33203125" style="123" customWidth="1"/>
    <col min="8" max="8" width="8.6640625" style="123" customWidth="1"/>
    <col min="9" max="9" width="18.88671875" style="123" customWidth="1"/>
    <col min="10" max="10" width="23.88671875" style="123" customWidth="1"/>
    <col min="11" max="11" width="30" style="123" customWidth="1"/>
    <col min="12" max="12" width="3.33203125" style="123" customWidth="1"/>
    <col min="13" max="13" width="2.6640625" style="123" customWidth="1"/>
    <col min="14" max="16384" width="11.44140625" style="123"/>
  </cols>
  <sheetData>
    <row r="1" spans="1:13">
      <c r="B1" s="197" t="s">
        <v>0</v>
      </c>
      <c r="C1" s="197"/>
      <c r="D1" s="197"/>
      <c r="E1" s="197"/>
      <c r="F1" s="197"/>
      <c r="G1" s="197"/>
    </row>
    <row r="2" spans="1:13">
      <c r="B2" s="123" t="s">
        <v>1</v>
      </c>
    </row>
    <row r="3" spans="1:13" ht="16.2">
      <c r="A3" s="120"/>
      <c r="B3" s="120"/>
      <c r="C3" s="120"/>
      <c r="D3" s="120"/>
      <c r="E3" s="125"/>
      <c r="F3" s="120"/>
      <c r="G3" s="120"/>
      <c r="H3" s="120"/>
      <c r="I3" s="120"/>
      <c r="J3" s="120"/>
      <c r="K3" s="120"/>
      <c r="L3" s="120"/>
      <c r="M3" s="120"/>
    </row>
    <row r="4" spans="1:13" ht="16.2">
      <c r="A4" s="120"/>
      <c r="B4" s="126"/>
      <c r="C4" s="127"/>
      <c r="D4" s="127"/>
      <c r="E4" s="128"/>
      <c r="F4" s="127"/>
      <c r="G4" s="127"/>
      <c r="H4" s="127"/>
      <c r="I4" s="127"/>
      <c r="J4" s="127"/>
      <c r="K4" s="127"/>
      <c r="L4" s="129"/>
      <c r="M4" s="120"/>
    </row>
    <row r="5" spans="1:13" ht="16.2">
      <c r="A5" s="120"/>
      <c r="B5" s="130"/>
      <c r="C5" s="198" t="s">
        <v>2</v>
      </c>
      <c r="D5" s="198"/>
      <c r="E5" s="198"/>
      <c r="F5" s="198"/>
      <c r="G5" s="198"/>
      <c r="H5" s="198"/>
      <c r="I5" s="198"/>
      <c r="J5" s="198"/>
      <c r="K5" s="198"/>
      <c r="L5" s="131"/>
      <c r="M5" s="120"/>
    </row>
    <row r="6" spans="1:13" ht="16.2">
      <c r="A6" s="120"/>
      <c r="B6" s="130"/>
      <c r="C6" s="199" t="s">
        <v>3</v>
      </c>
      <c r="D6" s="199"/>
      <c r="E6" s="199"/>
      <c r="F6" s="199"/>
      <c r="G6" s="199"/>
      <c r="H6" s="199"/>
      <c r="I6" s="199"/>
      <c r="J6" s="199"/>
      <c r="K6" s="199"/>
      <c r="L6" s="131"/>
      <c r="M6" s="120"/>
    </row>
    <row r="7" spans="1:13" s="119" customFormat="1" ht="16.2">
      <c r="A7" s="132"/>
      <c r="B7" s="133"/>
      <c r="C7" s="206" t="s">
        <v>4</v>
      </c>
      <c r="D7" s="207"/>
      <c r="E7" s="207"/>
      <c r="F7" s="207"/>
      <c r="G7" s="207"/>
      <c r="H7" s="207"/>
      <c r="I7" s="207"/>
      <c r="J7" s="207"/>
      <c r="K7" s="208"/>
      <c r="L7" s="134"/>
      <c r="M7" s="132"/>
    </row>
    <row r="8" spans="1:13" ht="87.75" customHeight="1">
      <c r="A8" s="120"/>
      <c r="B8" s="135"/>
      <c r="C8" s="209"/>
      <c r="D8" s="210"/>
      <c r="E8" s="210"/>
      <c r="F8" s="210"/>
      <c r="G8" s="210"/>
      <c r="H8" s="210"/>
      <c r="I8" s="210"/>
      <c r="J8" s="210"/>
      <c r="K8" s="211"/>
      <c r="L8" s="131"/>
      <c r="M8" s="120"/>
    </row>
    <row r="9" spans="1:13" ht="34.5" customHeight="1">
      <c r="A9" s="120"/>
      <c r="B9" s="135"/>
      <c r="C9" s="200" t="s">
        <v>5</v>
      </c>
      <c r="D9" s="201"/>
      <c r="E9" s="201"/>
      <c r="F9" s="201"/>
      <c r="G9" s="201"/>
      <c r="H9" s="201"/>
      <c r="I9" s="201"/>
      <c r="J9" s="201"/>
      <c r="K9" s="202"/>
      <c r="L9" s="131"/>
      <c r="M9" s="120"/>
    </row>
    <row r="10" spans="1:13" ht="30" customHeight="1">
      <c r="A10" s="120"/>
      <c r="B10" s="130"/>
      <c r="C10" s="203"/>
      <c r="D10" s="204"/>
      <c r="E10" s="204"/>
      <c r="F10" s="204"/>
      <c r="G10" s="204"/>
      <c r="H10" s="204"/>
      <c r="I10" s="204"/>
      <c r="J10" s="204"/>
      <c r="K10" s="205"/>
      <c r="L10" s="131"/>
      <c r="M10" s="120"/>
    </row>
    <row r="11" spans="1:13" ht="30" customHeight="1">
      <c r="A11" s="120"/>
      <c r="B11" s="130"/>
      <c r="C11" s="220" t="s">
        <v>6</v>
      </c>
      <c r="D11" s="222" t="s">
        <v>7</v>
      </c>
      <c r="E11" s="212" t="s">
        <v>8</v>
      </c>
      <c r="F11" s="213"/>
      <c r="G11" s="222" t="s">
        <v>9</v>
      </c>
      <c r="H11" s="222" t="s">
        <v>10</v>
      </c>
      <c r="I11" s="222" t="s">
        <v>11</v>
      </c>
      <c r="J11" s="224" t="s">
        <v>12</v>
      </c>
      <c r="K11" s="226" t="s">
        <v>13</v>
      </c>
      <c r="L11" s="131"/>
      <c r="M11" s="120"/>
    </row>
    <row r="12" spans="1:13" ht="30" customHeight="1" thickBot="1">
      <c r="A12" s="120"/>
      <c r="B12" s="130"/>
      <c r="C12" s="221"/>
      <c r="D12" s="223"/>
      <c r="E12" s="136" t="s">
        <v>14</v>
      </c>
      <c r="F12" s="137" t="s">
        <v>15</v>
      </c>
      <c r="G12" s="223"/>
      <c r="H12" s="223"/>
      <c r="I12" s="223"/>
      <c r="J12" s="225"/>
      <c r="K12" s="227"/>
      <c r="L12" s="131"/>
      <c r="M12" s="120"/>
    </row>
    <row r="13" spans="1:13" ht="30" customHeight="1" thickBot="1">
      <c r="A13" s="120"/>
      <c r="B13" s="130"/>
      <c r="C13" s="138"/>
      <c r="D13" s="193">
        <v>1</v>
      </c>
      <c r="E13" s="139"/>
      <c r="F13" s="139"/>
      <c r="G13" s="194"/>
      <c r="H13" s="139"/>
      <c r="I13" s="139"/>
      <c r="J13" s="139"/>
      <c r="K13" s="140"/>
      <c r="L13" s="131"/>
      <c r="M13" s="120"/>
    </row>
    <row r="14" spans="1:13" ht="30" customHeight="1">
      <c r="A14" s="120"/>
      <c r="B14" s="130"/>
      <c r="C14" s="141"/>
      <c r="D14" s="196" t="s">
        <v>16</v>
      </c>
      <c r="E14" s="143"/>
      <c r="F14" s="143"/>
      <c r="G14" s="362" t="s">
        <v>98</v>
      </c>
      <c r="H14" s="363" t="s">
        <v>17</v>
      </c>
      <c r="I14" s="364">
        <v>359</v>
      </c>
      <c r="J14" s="365">
        <v>9800</v>
      </c>
      <c r="K14" s="142">
        <f t="shared" ref="K14" si="0">+J14*I14</f>
        <v>3518200</v>
      </c>
      <c r="L14" s="131"/>
      <c r="M14" s="120"/>
    </row>
    <row r="15" spans="1:13" ht="30" customHeight="1">
      <c r="A15" s="120"/>
      <c r="B15" s="130"/>
      <c r="C15" s="228" t="s">
        <v>18</v>
      </c>
      <c r="D15" s="229"/>
      <c r="E15" s="229"/>
      <c r="F15" s="229"/>
      <c r="G15" s="229"/>
      <c r="H15" s="229"/>
      <c r="I15" s="229"/>
      <c r="J15" s="230"/>
      <c r="K15" s="195">
        <f>+SUM(K14)</f>
        <v>3518200</v>
      </c>
      <c r="L15" s="131"/>
      <c r="M15" s="120"/>
    </row>
    <row r="16" spans="1:13" s="121" customFormat="1" ht="16.8" thickBot="1">
      <c r="A16" s="144"/>
      <c r="B16" s="145"/>
      <c r="C16" s="146"/>
      <c r="D16" s="146"/>
      <c r="E16" s="146"/>
      <c r="F16" s="146"/>
      <c r="G16" s="146"/>
      <c r="H16" s="146"/>
      <c r="I16" s="146"/>
      <c r="J16" s="146"/>
      <c r="K16" s="147"/>
      <c r="L16" s="148"/>
      <c r="M16" s="144"/>
    </row>
    <row r="17" spans="1:13" s="121" customFormat="1" ht="30" customHeight="1">
      <c r="A17" s="144"/>
      <c r="B17" s="145"/>
      <c r="C17" s="149"/>
      <c r="D17" s="150"/>
      <c r="E17" s="149"/>
      <c r="F17" s="149"/>
      <c r="G17" s="151" t="s">
        <v>19</v>
      </c>
      <c r="H17" s="152"/>
      <c r="I17" s="152"/>
      <c r="J17" s="153">
        <v>0.27</v>
      </c>
      <c r="K17" s="154">
        <f>+K15*J17</f>
        <v>949914.00000000012</v>
      </c>
      <c r="L17" s="148"/>
      <c r="M17" s="144"/>
    </row>
    <row r="18" spans="1:13" s="121" customFormat="1" ht="30" customHeight="1">
      <c r="A18" s="144"/>
      <c r="B18" s="145"/>
      <c r="C18" s="149"/>
      <c r="D18" s="150"/>
      <c r="E18" s="149"/>
      <c r="F18" s="149"/>
      <c r="G18" s="155" t="s">
        <v>20</v>
      </c>
      <c r="H18" s="156"/>
      <c r="I18" s="157"/>
      <c r="J18" s="158">
        <v>0.01</v>
      </c>
      <c r="K18" s="159">
        <f>+K15*J18</f>
        <v>35182</v>
      </c>
      <c r="L18" s="148"/>
      <c r="M18" s="144"/>
    </row>
    <row r="19" spans="1:13" s="121" customFormat="1" ht="30" customHeight="1">
      <c r="A19" s="144"/>
      <c r="B19" s="145"/>
      <c r="C19" s="149"/>
      <c r="D19" s="160"/>
      <c r="E19" s="160"/>
      <c r="F19" s="160"/>
      <c r="G19" s="155" t="s">
        <v>21</v>
      </c>
      <c r="H19" s="161"/>
      <c r="I19" s="162"/>
      <c r="J19" s="163">
        <v>0.04</v>
      </c>
      <c r="K19" s="159">
        <f>+K15*J19</f>
        <v>140728</v>
      </c>
      <c r="L19" s="148"/>
      <c r="M19" s="144"/>
    </row>
    <row r="20" spans="1:13" s="121" customFormat="1" ht="30" customHeight="1">
      <c r="A20" s="144"/>
      <c r="B20" s="145"/>
      <c r="C20" s="149"/>
      <c r="D20" s="160"/>
      <c r="E20" s="160"/>
      <c r="F20" s="160"/>
      <c r="G20" s="155" t="s">
        <v>22</v>
      </c>
      <c r="H20" s="161"/>
      <c r="I20" s="162"/>
      <c r="J20" s="163">
        <v>0.1</v>
      </c>
      <c r="K20" s="164">
        <f>+K15*J20</f>
        <v>351820</v>
      </c>
      <c r="L20" s="148"/>
      <c r="M20" s="144"/>
    </row>
    <row r="21" spans="1:13" s="121" customFormat="1" ht="30" customHeight="1">
      <c r="A21" s="144"/>
      <c r="B21" s="145"/>
      <c r="C21" s="149"/>
      <c r="D21" s="150"/>
      <c r="E21" s="149"/>
      <c r="F21" s="149"/>
      <c r="G21" s="165" t="s">
        <v>23</v>
      </c>
      <c r="H21" s="166"/>
      <c r="I21" s="167"/>
      <c r="J21" s="168"/>
      <c r="K21" s="169">
        <f>+SUM(K15:K20)</f>
        <v>4995844</v>
      </c>
      <c r="L21" s="148"/>
      <c r="M21" s="144"/>
    </row>
    <row r="22" spans="1:13" s="121" customFormat="1" ht="16.2">
      <c r="A22" s="144"/>
      <c r="B22" s="145"/>
      <c r="C22" s="149"/>
      <c r="D22" s="150"/>
      <c r="E22" s="150"/>
      <c r="F22" s="150"/>
      <c r="G22" s="149"/>
      <c r="H22" s="149"/>
      <c r="I22" s="170"/>
      <c r="J22" s="171"/>
      <c r="K22" s="172"/>
      <c r="L22" s="148"/>
      <c r="M22" s="144"/>
    </row>
    <row r="23" spans="1:13" s="121" customFormat="1" ht="16.2">
      <c r="A23" s="144"/>
      <c r="B23" s="145"/>
      <c r="C23" s="173"/>
      <c r="D23" s="214"/>
      <c r="E23" s="214"/>
      <c r="F23" s="214"/>
      <c r="G23" s="214"/>
      <c r="H23" s="214"/>
      <c r="I23" s="214"/>
      <c r="J23" s="214"/>
      <c r="K23" s="215"/>
      <c r="L23" s="174"/>
      <c r="M23" s="144"/>
    </row>
    <row r="24" spans="1:13" s="121" customFormat="1" ht="46.5" customHeight="1">
      <c r="A24" s="144"/>
      <c r="B24" s="145"/>
      <c r="C24" s="216" t="s">
        <v>24</v>
      </c>
      <c r="D24" s="217"/>
      <c r="E24" s="217"/>
      <c r="F24" s="217"/>
      <c r="G24" s="217"/>
      <c r="H24" s="218" t="s">
        <v>25</v>
      </c>
      <c r="I24" s="218"/>
      <c r="J24" s="218"/>
      <c r="K24" s="175" t="s">
        <v>26</v>
      </c>
      <c r="L24" s="176"/>
      <c r="M24" s="144"/>
    </row>
    <row r="25" spans="1:13" s="121" customFormat="1" ht="32.25" customHeight="1">
      <c r="A25" s="144"/>
      <c r="B25" s="145"/>
      <c r="C25" s="216" t="s">
        <v>27</v>
      </c>
      <c r="D25" s="217"/>
      <c r="E25" s="217"/>
      <c r="F25" s="217"/>
      <c r="G25" s="217"/>
      <c r="H25" s="219" t="s">
        <v>28</v>
      </c>
      <c r="I25" s="219"/>
      <c r="J25" s="177" t="s">
        <v>29</v>
      </c>
      <c r="K25" s="178">
        <v>0.27</v>
      </c>
      <c r="L25" s="176"/>
      <c r="M25" s="144"/>
    </row>
    <row r="26" spans="1:13" s="121" customFormat="1" ht="30" customHeight="1">
      <c r="A26" s="144"/>
      <c r="B26" s="145"/>
      <c r="C26" s="216" t="s">
        <v>30</v>
      </c>
      <c r="D26" s="217"/>
      <c r="E26" s="217"/>
      <c r="F26" s="217"/>
      <c r="G26" s="217"/>
      <c r="H26" s="231" t="s">
        <v>31</v>
      </c>
      <c r="I26" s="232"/>
      <c r="J26" s="177" t="s">
        <v>32</v>
      </c>
      <c r="K26" s="178">
        <v>0.01</v>
      </c>
      <c r="L26" s="176"/>
      <c r="M26" s="144"/>
    </row>
    <row r="27" spans="1:13" s="122" customFormat="1" ht="58.5" customHeight="1">
      <c r="A27" s="144"/>
      <c r="B27" s="145"/>
      <c r="C27" s="179"/>
      <c r="E27" s="180"/>
      <c r="F27" s="180"/>
      <c r="G27" s="181"/>
      <c r="H27" s="233" t="s">
        <v>33</v>
      </c>
      <c r="I27" s="219"/>
      <c r="J27" s="177" t="s">
        <v>34</v>
      </c>
      <c r="K27" s="178">
        <v>0.04</v>
      </c>
      <c r="L27" s="148"/>
      <c r="M27" s="144"/>
    </row>
    <row r="28" spans="1:13" ht="57" customHeight="1">
      <c r="A28" s="120"/>
      <c r="B28" s="130"/>
      <c r="C28" s="182"/>
      <c r="D28" s="183"/>
      <c r="E28" s="183"/>
      <c r="F28" s="183"/>
      <c r="G28" s="184"/>
      <c r="H28" s="219" t="s">
        <v>35</v>
      </c>
      <c r="I28" s="219"/>
      <c r="J28" s="177" t="s">
        <v>36</v>
      </c>
      <c r="K28" s="178">
        <v>0.32</v>
      </c>
      <c r="L28" s="131"/>
      <c r="M28" s="120"/>
    </row>
    <row r="29" spans="1:13" ht="16.2">
      <c r="A29" s="120"/>
      <c r="B29" s="130"/>
      <c r="C29" s="185"/>
      <c r="D29" s="186"/>
      <c r="E29" s="186"/>
      <c r="F29" s="186"/>
      <c r="G29" s="187"/>
      <c r="H29" s="234"/>
      <c r="I29" s="234"/>
      <c r="J29" s="234"/>
      <c r="K29" s="235"/>
      <c r="L29" s="131"/>
      <c r="M29" s="120"/>
    </row>
    <row r="30" spans="1:13" ht="16.2">
      <c r="A30" s="120"/>
      <c r="B30" s="188"/>
      <c r="C30" s="189"/>
      <c r="D30" s="189"/>
      <c r="E30" s="190"/>
      <c r="F30" s="189"/>
      <c r="G30" s="191"/>
      <c r="H30" s="189"/>
      <c r="I30" s="189"/>
      <c r="J30" s="189"/>
      <c r="K30" s="189"/>
      <c r="L30" s="192"/>
      <c r="M30" s="120"/>
    </row>
    <row r="31" spans="1:13" ht="16.2">
      <c r="A31" s="120"/>
      <c r="B31" s="120"/>
      <c r="C31" s="120"/>
      <c r="D31" s="120"/>
      <c r="E31" s="125"/>
      <c r="F31" s="120"/>
      <c r="G31" s="120"/>
      <c r="H31" s="120"/>
      <c r="I31" s="120"/>
      <c r="J31" s="120"/>
      <c r="K31" s="120"/>
      <c r="L31" s="120"/>
      <c r="M31" s="120"/>
    </row>
  </sheetData>
  <mergeCells count="25">
    <mergeCell ref="C26:G26"/>
    <mergeCell ref="H26:I26"/>
    <mergeCell ref="H27:I27"/>
    <mergeCell ref="H28:I28"/>
    <mergeCell ref="H29:K29"/>
    <mergeCell ref="E11:F11"/>
    <mergeCell ref="D23:K23"/>
    <mergeCell ref="C24:G24"/>
    <mergeCell ref="H24:J24"/>
    <mergeCell ref="C25:G25"/>
    <mergeCell ref="H25:I25"/>
    <mergeCell ref="C11:C12"/>
    <mergeCell ref="D11:D12"/>
    <mergeCell ref="G11:G12"/>
    <mergeCell ref="H11:H12"/>
    <mergeCell ref="I11:I12"/>
    <mergeCell ref="J11:J12"/>
    <mergeCell ref="K11:K12"/>
    <mergeCell ref="C15:J15"/>
    <mergeCell ref="B1:G1"/>
    <mergeCell ref="C5:K5"/>
    <mergeCell ref="C6:K6"/>
    <mergeCell ref="C9:K9"/>
    <mergeCell ref="C10:K10"/>
    <mergeCell ref="C7:K8"/>
  </mergeCells>
  <phoneticPr fontId="22" type="noConversion"/>
  <pageMargins left="0.118110236220472" right="0.118110236220472" top="0.15748031496063" bottom="0.15748031496063" header="0.31496062992126" footer="0.31496062992126"/>
  <pageSetup scale="44" orientation="portrait" horizontalDpi="1200" verticalDpi="12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S94"/>
  <sheetViews>
    <sheetView showGridLines="0" tabSelected="1" view="pageBreakPreview" topLeftCell="A44" zoomScale="70" zoomScaleNormal="80" workbookViewId="0">
      <selection activeCell="O31" sqref="O31"/>
    </sheetView>
  </sheetViews>
  <sheetFormatPr baseColWidth="10" defaultColWidth="11.44140625" defaultRowHeight="13.8"/>
  <cols>
    <col min="1" max="2" width="3.44140625" style="1" customWidth="1"/>
    <col min="3" max="3" width="12.5546875" style="1" customWidth="1"/>
    <col min="4" max="4" width="18" style="1" customWidth="1"/>
    <col min="5" max="9" width="11.44140625" style="1"/>
    <col min="10" max="10" width="14.88671875" style="1"/>
    <col min="11" max="11" width="19.88671875" style="1" customWidth="1"/>
    <col min="12" max="12" width="17.5546875" style="1" customWidth="1"/>
    <col min="13" max="14" width="11.44140625" style="1"/>
    <col min="15" max="15" width="20" style="1" customWidth="1"/>
    <col min="16" max="17" width="3.44140625" style="1" customWidth="1"/>
    <col min="18" max="16384" width="11.44140625" style="1"/>
  </cols>
  <sheetData>
    <row r="1" spans="2:16">
      <c r="B1" s="246" t="s">
        <v>0</v>
      </c>
      <c r="C1" s="246"/>
      <c r="D1" s="246"/>
      <c r="E1" s="246"/>
      <c r="F1" s="246"/>
      <c r="G1" s="246"/>
      <c r="H1" s="246"/>
      <c r="I1" s="246"/>
      <c r="J1" s="246"/>
      <c r="K1" s="246"/>
    </row>
    <row r="2" spans="2:16">
      <c r="B2" s="1" t="s">
        <v>1</v>
      </c>
    </row>
    <row r="4" spans="2:16"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5"/>
    </row>
    <row r="5" spans="2:16" ht="48" customHeight="1">
      <c r="B5" s="6"/>
      <c r="C5" s="247" t="s">
        <v>37</v>
      </c>
      <c r="D5" s="247"/>
      <c r="E5" s="247"/>
      <c r="F5" s="247"/>
      <c r="G5" s="247"/>
      <c r="H5" s="247"/>
      <c r="I5" s="247"/>
      <c r="J5" s="247"/>
      <c r="K5" s="247"/>
      <c r="L5" s="247"/>
      <c r="M5" s="247"/>
      <c r="N5" s="247"/>
      <c r="O5" s="247"/>
      <c r="P5" s="7"/>
    </row>
    <row r="6" spans="2:16">
      <c r="B6" s="6"/>
      <c r="P6" s="8"/>
    </row>
    <row r="7" spans="2:16">
      <c r="B7" s="6"/>
      <c r="C7" s="341"/>
      <c r="D7" s="248"/>
      <c r="E7" s="249"/>
      <c r="F7" s="249"/>
      <c r="G7" s="249"/>
      <c r="H7" s="249"/>
      <c r="I7" s="249"/>
      <c r="J7" s="249"/>
      <c r="K7" s="250"/>
      <c r="L7" s="319"/>
      <c r="M7" s="320"/>
      <c r="N7" s="320"/>
      <c r="O7" s="321"/>
      <c r="P7" s="10"/>
    </row>
    <row r="8" spans="2:16">
      <c r="B8" s="6"/>
      <c r="C8" s="342"/>
      <c r="D8" s="251" t="s">
        <v>38</v>
      </c>
      <c r="E8" s="252"/>
      <c r="F8" s="252"/>
      <c r="G8" s="252"/>
      <c r="H8" s="252"/>
      <c r="I8" s="252"/>
      <c r="J8" s="252"/>
      <c r="K8" s="253"/>
      <c r="L8" s="322"/>
      <c r="M8" s="323"/>
      <c r="N8" s="323"/>
      <c r="O8" s="324"/>
      <c r="P8" s="10"/>
    </row>
    <row r="9" spans="2:16">
      <c r="B9" s="6"/>
      <c r="C9" s="342"/>
      <c r="D9" s="251"/>
      <c r="E9" s="252"/>
      <c r="F9" s="252"/>
      <c r="G9" s="252"/>
      <c r="H9" s="252"/>
      <c r="I9" s="252"/>
      <c r="J9" s="252"/>
      <c r="K9" s="253"/>
      <c r="L9" s="343" t="s">
        <v>39</v>
      </c>
      <c r="M9" s="325"/>
      <c r="N9" s="326"/>
      <c r="O9" s="327"/>
      <c r="P9" s="10"/>
    </row>
    <row r="10" spans="2:16">
      <c r="B10" s="6"/>
      <c r="C10" s="342"/>
      <c r="D10" s="251" t="s">
        <v>40</v>
      </c>
      <c r="E10" s="252"/>
      <c r="F10" s="252"/>
      <c r="G10" s="252"/>
      <c r="H10" s="252"/>
      <c r="I10" s="252"/>
      <c r="J10" s="252"/>
      <c r="K10" s="253"/>
      <c r="L10" s="344"/>
      <c r="M10" s="328"/>
      <c r="N10" s="329"/>
      <c r="O10" s="330"/>
      <c r="P10" s="12"/>
    </row>
    <row r="11" spans="2:16" ht="12.75" customHeight="1">
      <c r="B11" s="6"/>
      <c r="C11" s="342"/>
      <c r="D11" s="331"/>
      <c r="E11" s="332"/>
      <c r="F11" s="332"/>
      <c r="G11" s="332"/>
      <c r="H11" s="332"/>
      <c r="I11" s="332"/>
      <c r="J11" s="332"/>
      <c r="K11" s="333"/>
      <c r="L11" s="343" t="s">
        <v>41</v>
      </c>
      <c r="M11" s="343">
        <v>1</v>
      </c>
      <c r="N11" s="343" t="s">
        <v>42</v>
      </c>
      <c r="O11" s="317">
        <v>1</v>
      </c>
      <c r="P11" s="10"/>
    </row>
    <row r="12" spans="2:16">
      <c r="B12" s="6"/>
      <c r="C12" s="342"/>
      <c r="D12" s="331"/>
      <c r="E12" s="332"/>
      <c r="F12" s="332"/>
      <c r="G12" s="332"/>
      <c r="H12" s="332"/>
      <c r="I12" s="332"/>
      <c r="J12" s="332"/>
      <c r="K12" s="333"/>
      <c r="L12" s="345"/>
      <c r="M12" s="345"/>
      <c r="N12" s="345"/>
      <c r="O12" s="318"/>
      <c r="P12" s="10"/>
    </row>
    <row r="13" spans="2:16">
      <c r="B13" s="6"/>
      <c r="C13" s="342"/>
      <c r="D13" s="251" t="s">
        <v>43</v>
      </c>
      <c r="E13" s="252"/>
      <c r="F13" s="252"/>
      <c r="G13" s="252"/>
      <c r="H13" s="252"/>
      <c r="I13" s="252"/>
      <c r="J13" s="252"/>
      <c r="K13" s="253"/>
      <c r="L13" s="345"/>
      <c r="M13" s="345"/>
      <c r="N13" s="345"/>
      <c r="O13" s="318"/>
      <c r="P13" s="10"/>
    </row>
    <row r="14" spans="2:16">
      <c r="B14" s="6"/>
      <c r="C14" s="13"/>
      <c r="D14" s="14"/>
      <c r="E14" s="14"/>
      <c r="F14" s="14"/>
      <c r="G14" s="14"/>
      <c r="H14" s="14"/>
      <c r="I14" s="14"/>
      <c r="J14" s="14"/>
      <c r="K14" s="14"/>
      <c r="L14" s="14"/>
      <c r="M14" s="15"/>
      <c r="N14" s="15"/>
      <c r="O14" s="16"/>
      <c r="P14" s="17"/>
    </row>
    <row r="15" spans="2:16">
      <c r="B15" s="6"/>
      <c r="C15" s="18"/>
      <c r="D15" s="9"/>
      <c r="E15" s="9"/>
      <c r="F15" s="9"/>
      <c r="G15" s="9"/>
      <c r="H15" s="9"/>
      <c r="I15" s="9"/>
      <c r="J15" s="9"/>
      <c r="K15" s="9"/>
      <c r="L15" s="19" t="s">
        <v>44</v>
      </c>
      <c r="M15" s="20" t="s">
        <v>45</v>
      </c>
      <c r="N15" s="20" t="s">
        <v>46</v>
      </c>
      <c r="O15" s="21" t="s">
        <v>47</v>
      </c>
      <c r="P15" s="12"/>
    </row>
    <row r="16" spans="2:16">
      <c r="B16" s="6"/>
      <c r="C16" s="22"/>
      <c r="D16" s="11"/>
      <c r="E16" s="11"/>
      <c r="F16" s="11"/>
      <c r="G16" s="11"/>
      <c r="H16" s="11"/>
      <c r="I16" s="11"/>
      <c r="J16" s="11"/>
      <c r="K16" s="11"/>
      <c r="L16" s="23"/>
      <c r="M16" s="24">
        <v>30</v>
      </c>
      <c r="N16" s="24">
        <v>9</v>
      </c>
      <c r="O16" s="25">
        <v>2026</v>
      </c>
      <c r="P16" s="26"/>
    </row>
    <row r="17" spans="2:16" ht="18" customHeight="1">
      <c r="B17" s="6"/>
      <c r="C17" s="236" t="s">
        <v>48</v>
      </c>
      <c r="D17" s="237"/>
      <c r="E17" s="237"/>
      <c r="F17" s="237"/>
      <c r="G17" s="11"/>
      <c r="H17" s="11"/>
      <c r="I17" s="11" t="s">
        <v>49</v>
      </c>
      <c r="K17" s="11"/>
      <c r="L17" s="23"/>
      <c r="O17" s="27"/>
      <c r="P17" s="26"/>
    </row>
    <row r="18" spans="2:16">
      <c r="B18" s="6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1"/>
    </row>
    <row r="19" spans="2:16">
      <c r="B19" s="6"/>
      <c r="C19" s="32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4"/>
      <c r="P19" s="8"/>
    </row>
    <row r="20" spans="2:16">
      <c r="B20" s="6"/>
      <c r="C20" s="35"/>
      <c r="D20" s="36"/>
      <c r="E20" s="36"/>
      <c r="F20" s="36"/>
      <c r="G20" s="36"/>
      <c r="H20" s="36"/>
      <c r="K20" s="36"/>
      <c r="L20" s="36"/>
      <c r="M20" s="36"/>
      <c r="N20" s="36">
        <f>10000/8</f>
        <v>1250</v>
      </c>
      <c r="O20" s="37"/>
      <c r="P20" s="8"/>
    </row>
    <row r="21" spans="2:16">
      <c r="B21" s="6"/>
      <c r="C21" s="238" t="s">
        <v>50</v>
      </c>
      <c r="D21" s="239"/>
      <c r="E21" s="239"/>
      <c r="F21" s="239"/>
      <c r="G21" s="239"/>
      <c r="H21" s="239"/>
      <c r="I21" s="239"/>
      <c r="J21" s="239"/>
      <c r="K21" s="239"/>
      <c r="L21" s="239"/>
      <c r="M21" s="239"/>
      <c r="N21" s="239"/>
      <c r="O21" s="240"/>
      <c r="P21" s="38"/>
    </row>
    <row r="22" spans="2:16">
      <c r="B22" s="6"/>
      <c r="C22" s="39"/>
      <c r="O22" s="40"/>
      <c r="P22" s="8"/>
    </row>
    <row r="23" spans="2:16">
      <c r="B23" s="6"/>
      <c r="C23" s="41" t="s">
        <v>51</v>
      </c>
      <c r="D23" s="241" t="s">
        <v>9</v>
      </c>
      <c r="E23" s="242"/>
      <c r="F23" s="242"/>
      <c r="G23" s="242"/>
      <c r="H23" s="242"/>
      <c r="I23" s="242"/>
      <c r="J23" s="242"/>
      <c r="K23" s="242"/>
      <c r="L23" s="243"/>
      <c r="M23" s="244" t="s">
        <v>52</v>
      </c>
      <c r="N23" s="245"/>
      <c r="O23" s="41" t="s">
        <v>11</v>
      </c>
      <c r="P23" s="42"/>
    </row>
    <row r="24" spans="2:16">
      <c r="B24" s="6"/>
      <c r="C24" s="43" t="str">
        <f>+'PRESUPUESTO OFICIAL (Entidad)'!D14</f>
        <v>1.1</v>
      </c>
      <c r="D24" s="254" t="str">
        <f>+'PRESUPUESTO OFICIAL (Entidad)'!G14</f>
        <v>VINILO TIPO 1 3 MANOS PARED</v>
      </c>
      <c r="E24" s="255"/>
      <c r="F24" s="255"/>
      <c r="G24" s="255"/>
      <c r="H24" s="255"/>
      <c r="I24" s="255"/>
      <c r="J24" s="255"/>
      <c r="K24" s="255"/>
      <c r="L24" s="256"/>
      <c r="M24" s="361" t="str">
        <f>+'PRESUPUESTO OFICIAL (Entidad)'!H14</f>
        <v>m2</v>
      </c>
      <c r="N24" s="256"/>
      <c r="O24" s="44">
        <f>+'PRESUPUESTO OFICIAL (Entidad)'!I14</f>
        <v>359</v>
      </c>
      <c r="P24" s="45"/>
    </row>
    <row r="25" spans="2:16">
      <c r="B25" s="6"/>
      <c r="C25" s="294" t="s">
        <v>53</v>
      </c>
      <c r="D25" s="295"/>
      <c r="E25" s="295"/>
      <c r="F25" s="295"/>
      <c r="G25" s="295"/>
      <c r="H25" s="295"/>
      <c r="I25" s="295"/>
      <c r="J25" s="295"/>
      <c r="K25" s="295"/>
      <c r="L25" s="295"/>
      <c r="M25" s="295"/>
      <c r="N25" s="295"/>
      <c r="O25" s="296"/>
      <c r="P25" s="46"/>
    </row>
    <row r="26" spans="2:16">
      <c r="B26" s="6"/>
      <c r="C26" s="297"/>
      <c r="D26" s="298"/>
      <c r="E26" s="298"/>
      <c r="F26" s="298"/>
      <c r="G26" s="298"/>
      <c r="H26" s="298"/>
      <c r="I26" s="298"/>
      <c r="J26" s="298"/>
      <c r="K26" s="298"/>
      <c r="L26" s="298"/>
      <c r="M26" s="298"/>
      <c r="N26" s="298"/>
      <c r="O26" s="299"/>
      <c r="P26" s="46"/>
    </row>
    <row r="27" spans="2:16">
      <c r="B27" s="6"/>
      <c r="C27" s="300"/>
      <c r="D27" s="301"/>
      <c r="E27" s="301"/>
      <c r="F27" s="301"/>
      <c r="G27" s="301"/>
      <c r="H27" s="301"/>
      <c r="I27" s="301"/>
      <c r="J27" s="301"/>
      <c r="K27" s="301"/>
      <c r="L27" s="301"/>
      <c r="M27" s="301"/>
      <c r="N27" s="301"/>
      <c r="O27" s="302"/>
      <c r="P27" s="46"/>
    </row>
    <row r="28" spans="2:16">
      <c r="B28" s="6"/>
      <c r="C28" s="257" t="s">
        <v>9</v>
      </c>
      <c r="D28" s="258"/>
      <c r="E28" s="258"/>
      <c r="F28" s="258"/>
      <c r="G28" s="259"/>
      <c r="H28" s="260" t="s">
        <v>54</v>
      </c>
      <c r="I28" s="258"/>
      <c r="J28" s="261" t="s">
        <v>55</v>
      </c>
      <c r="K28" s="262"/>
      <c r="L28" s="47" t="s">
        <v>56</v>
      </c>
      <c r="M28" s="260" t="s">
        <v>57</v>
      </c>
      <c r="N28" s="263"/>
      <c r="O28" s="48" t="s">
        <v>58</v>
      </c>
      <c r="P28" s="49"/>
    </row>
    <row r="29" spans="2:16">
      <c r="B29" s="6"/>
      <c r="C29" s="286" t="s">
        <v>99</v>
      </c>
      <c r="D29" s="287"/>
      <c r="E29" s="287"/>
      <c r="F29" s="287"/>
      <c r="G29" s="338"/>
      <c r="H29" s="52" t="s">
        <v>59</v>
      </c>
      <c r="I29" s="51"/>
      <c r="J29" s="52"/>
      <c r="K29" s="51"/>
      <c r="L29" s="53">
        <v>10000</v>
      </c>
      <c r="M29" s="339">
        <v>0.05</v>
      </c>
      <c r="N29" s="340"/>
      <c r="O29" s="54">
        <f>+M29*L29</f>
        <v>500</v>
      </c>
      <c r="P29" s="55"/>
    </row>
    <row r="30" spans="2:16" ht="14.4" thickBot="1">
      <c r="B30" s="6"/>
      <c r="C30" s="290" t="s">
        <v>100</v>
      </c>
      <c r="D30" s="291"/>
      <c r="E30" s="291"/>
      <c r="F30" s="291"/>
      <c r="G30" s="334"/>
      <c r="H30" s="335" t="s">
        <v>95</v>
      </c>
      <c r="I30" s="334"/>
      <c r="J30" s="335"/>
      <c r="K30" s="334"/>
      <c r="L30" s="58">
        <v>10000</v>
      </c>
      <c r="M30" s="336">
        <v>0.03</v>
      </c>
      <c r="N30" s="337"/>
      <c r="O30" s="54">
        <f>+M30*L30</f>
        <v>300</v>
      </c>
      <c r="P30" s="55"/>
    </row>
    <row r="31" spans="2:16">
      <c r="B31" s="6"/>
      <c r="C31" s="307" t="s">
        <v>60</v>
      </c>
      <c r="D31" s="308"/>
      <c r="E31" s="308"/>
      <c r="F31" s="308"/>
      <c r="G31" s="308"/>
      <c r="H31" s="308"/>
      <c r="I31" s="308"/>
      <c r="J31" s="308"/>
      <c r="K31" s="308"/>
      <c r="L31" s="308"/>
      <c r="M31" s="308"/>
      <c r="N31" s="313"/>
      <c r="O31" s="59">
        <f>SUM(O29:O30)</f>
        <v>800</v>
      </c>
      <c r="P31" s="60"/>
    </row>
    <row r="32" spans="2:16" ht="13.5" customHeight="1">
      <c r="B32" s="6"/>
      <c r="C32" s="294" t="s">
        <v>61</v>
      </c>
      <c r="D32" s="295"/>
      <c r="E32" s="295"/>
      <c r="F32" s="295"/>
      <c r="G32" s="295"/>
      <c r="H32" s="295"/>
      <c r="I32" s="295"/>
      <c r="J32" s="295"/>
      <c r="K32" s="295"/>
      <c r="L32" s="295"/>
      <c r="M32" s="295"/>
      <c r="N32" s="295"/>
      <c r="O32" s="296"/>
      <c r="P32" s="46"/>
    </row>
    <row r="33" spans="2:16">
      <c r="B33" s="6"/>
      <c r="C33" s="297"/>
      <c r="D33" s="298"/>
      <c r="E33" s="298"/>
      <c r="F33" s="298"/>
      <c r="G33" s="298"/>
      <c r="H33" s="298"/>
      <c r="I33" s="298"/>
      <c r="J33" s="298"/>
      <c r="K33" s="298"/>
      <c r="L33" s="298"/>
      <c r="M33" s="298"/>
      <c r="N33" s="298"/>
      <c r="O33" s="299"/>
      <c r="P33" s="46"/>
    </row>
    <row r="34" spans="2:16">
      <c r="B34" s="6"/>
      <c r="C34" s="300"/>
      <c r="D34" s="301"/>
      <c r="E34" s="301"/>
      <c r="F34" s="301"/>
      <c r="G34" s="301"/>
      <c r="H34" s="301"/>
      <c r="I34" s="301"/>
      <c r="J34" s="301"/>
      <c r="K34" s="301"/>
      <c r="L34" s="301"/>
      <c r="M34" s="301"/>
      <c r="N34" s="301"/>
      <c r="O34" s="302"/>
      <c r="P34" s="46"/>
    </row>
    <row r="35" spans="2:16">
      <c r="B35" s="6"/>
      <c r="C35" s="264" t="s">
        <v>9</v>
      </c>
      <c r="D35" s="265"/>
      <c r="E35" s="265"/>
      <c r="F35" s="265"/>
      <c r="G35" s="265"/>
      <c r="H35" s="265"/>
      <c r="I35" s="265"/>
      <c r="J35" s="266"/>
      <c r="K35" s="61" t="s">
        <v>52</v>
      </c>
      <c r="L35" s="62" t="s">
        <v>11</v>
      </c>
      <c r="M35" s="267" t="s">
        <v>62</v>
      </c>
      <c r="N35" s="266"/>
      <c r="O35" s="63" t="s">
        <v>58</v>
      </c>
      <c r="P35" s="49"/>
    </row>
    <row r="36" spans="2:16">
      <c r="B36" s="6"/>
      <c r="C36" s="268" t="s">
        <v>101</v>
      </c>
      <c r="D36" s="269"/>
      <c r="E36" s="269"/>
      <c r="F36" s="269"/>
      <c r="G36" s="269"/>
      <c r="H36" s="269"/>
      <c r="I36" s="269"/>
      <c r="J36" s="269"/>
      <c r="K36" s="117" t="s">
        <v>105</v>
      </c>
      <c r="L36" s="118">
        <v>7.4999999999999997E-2</v>
      </c>
      <c r="M36" s="270">
        <v>65000</v>
      </c>
      <c r="N36" s="270"/>
      <c r="O36" s="65">
        <f t="shared" ref="O36:O39" si="0">+M36*L36</f>
        <v>4875</v>
      </c>
      <c r="P36" s="55"/>
    </row>
    <row r="37" spans="2:16">
      <c r="B37" s="6"/>
      <c r="C37" s="271" t="s">
        <v>102</v>
      </c>
      <c r="D37" s="272"/>
      <c r="E37" s="272"/>
      <c r="F37" s="272"/>
      <c r="G37" s="272"/>
      <c r="H37" s="272"/>
      <c r="I37" s="272"/>
      <c r="J37" s="272"/>
      <c r="K37" s="64" t="s">
        <v>96</v>
      </c>
      <c r="L37" s="64">
        <v>0.05</v>
      </c>
      <c r="M37" s="273">
        <v>2000</v>
      </c>
      <c r="N37" s="273"/>
      <c r="O37" s="65">
        <f t="shared" si="0"/>
        <v>100</v>
      </c>
      <c r="P37" s="55"/>
    </row>
    <row r="38" spans="2:16">
      <c r="B38" s="6"/>
      <c r="C38" s="274" t="s">
        <v>103</v>
      </c>
      <c r="D38" s="275"/>
      <c r="E38" s="275"/>
      <c r="F38" s="275"/>
      <c r="G38" s="275"/>
      <c r="H38" s="275"/>
      <c r="I38" s="275"/>
      <c r="J38" s="276"/>
      <c r="K38" s="66" t="s">
        <v>106</v>
      </c>
      <c r="L38" s="66">
        <v>2.5000000000000001E-2</v>
      </c>
      <c r="M38" s="277">
        <v>5000</v>
      </c>
      <c r="N38" s="277"/>
      <c r="O38" s="65">
        <f t="shared" si="0"/>
        <v>125</v>
      </c>
      <c r="P38" s="55"/>
    </row>
    <row r="39" spans="2:16" ht="14.4" thickBot="1">
      <c r="B39" s="6"/>
      <c r="C39" s="274" t="s">
        <v>104</v>
      </c>
      <c r="D39" s="275"/>
      <c r="E39" s="275"/>
      <c r="F39" s="275"/>
      <c r="G39" s="275"/>
      <c r="H39" s="275"/>
      <c r="I39" s="275"/>
      <c r="J39" s="276"/>
      <c r="K39" s="66" t="s">
        <v>97</v>
      </c>
      <c r="L39" s="66">
        <v>0.1</v>
      </c>
      <c r="M39" s="277">
        <v>1000</v>
      </c>
      <c r="N39" s="277"/>
      <c r="O39" s="65">
        <f t="shared" si="0"/>
        <v>100</v>
      </c>
      <c r="P39" s="55"/>
    </row>
    <row r="40" spans="2:16" ht="14.4" thickBot="1">
      <c r="B40" s="6"/>
      <c r="C40" s="278" t="s">
        <v>60</v>
      </c>
      <c r="D40" s="279"/>
      <c r="E40" s="279"/>
      <c r="F40" s="279"/>
      <c r="G40" s="279"/>
      <c r="H40" s="279"/>
      <c r="I40" s="279"/>
      <c r="J40" s="279"/>
      <c r="K40" s="279"/>
      <c r="L40" s="279"/>
      <c r="M40" s="279"/>
      <c r="N40" s="280"/>
      <c r="O40" s="67">
        <f>+SUM(O36:O39)</f>
        <v>5200</v>
      </c>
      <c r="P40" s="55"/>
    </row>
    <row r="41" spans="2:16">
      <c r="B41" s="6"/>
      <c r="C41" s="294" t="s">
        <v>63</v>
      </c>
      <c r="D41" s="295"/>
      <c r="E41" s="295"/>
      <c r="F41" s="295"/>
      <c r="G41" s="295"/>
      <c r="H41" s="295"/>
      <c r="I41" s="295"/>
      <c r="J41" s="295"/>
      <c r="K41" s="295"/>
      <c r="L41" s="295"/>
      <c r="M41" s="295"/>
      <c r="N41" s="295"/>
      <c r="O41" s="296"/>
      <c r="P41" s="46"/>
    </row>
    <row r="42" spans="2:16">
      <c r="B42" s="6"/>
      <c r="C42" s="297"/>
      <c r="D42" s="298"/>
      <c r="E42" s="298"/>
      <c r="F42" s="298"/>
      <c r="G42" s="298"/>
      <c r="H42" s="298"/>
      <c r="I42" s="298"/>
      <c r="J42" s="298"/>
      <c r="K42" s="298"/>
      <c r="L42" s="298"/>
      <c r="M42" s="298"/>
      <c r="N42" s="298"/>
      <c r="O42" s="299"/>
      <c r="P42" s="46"/>
    </row>
    <row r="43" spans="2:16">
      <c r="B43" s="6"/>
      <c r="C43" s="300"/>
      <c r="D43" s="301"/>
      <c r="E43" s="301"/>
      <c r="F43" s="301"/>
      <c r="G43" s="301"/>
      <c r="H43" s="301"/>
      <c r="I43" s="301"/>
      <c r="J43" s="301"/>
      <c r="K43" s="301"/>
      <c r="L43" s="301"/>
      <c r="M43" s="301"/>
      <c r="N43" s="301"/>
      <c r="O43" s="302"/>
      <c r="P43" s="46"/>
    </row>
    <row r="44" spans="2:16" ht="27.6">
      <c r="B44" s="6"/>
      <c r="C44" s="257" t="s">
        <v>64</v>
      </c>
      <c r="D44" s="281"/>
      <c r="E44" s="281"/>
      <c r="F44" s="281"/>
      <c r="G44" s="281"/>
      <c r="H44" s="281"/>
      <c r="I44" s="281"/>
      <c r="J44" s="69" t="s">
        <v>65</v>
      </c>
      <c r="K44" s="70" t="s">
        <v>66</v>
      </c>
      <c r="L44" s="71" t="s">
        <v>67</v>
      </c>
      <c r="M44" s="260" t="s">
        <v>68</v>
      </c>
      <c r="N44" s="263"/>
      <c r="O44" s="48" t="s">
        <v>58</v>
      </c>
      <c r="P44" s="49"/>
    </row>
    <row r="45" spans="2:16">
      <c r="B45" s="6"/>
      <c r="C45" s="286" t="s">
        <v>69</v>
      </c>
      <c r="D45" s="287"/>
      <c r="E45" s="287"/>
      <c r="F45" s="287"/>
      <c r="G45" s="287"/>
      <c r="H45" s="287"/>
      <c r="I45" s="287"/>
      <c r="J45" s="72">
        <v>1E-3</v>
      </c>
      <c r="K45" s="73">
        <v>2E-3</v>
      </c>
      <c r="L45" s="72">
        <v>10</v>
      </c>
      <c r="M45" s="288">
        <v>10000</v>
      </c>
      <c r="N45" s="289"/>
      <c r="O45" s="54">
        <f>+L45*K45*M45</f>
        <v>200</v>
      </c>
      <c r="P45" s="55"/>
    </row>
    <row r="46" spans="2:16">
      <c r="B46" s="6"/>
      <c r="C46" s="290"/>
      <c r="D46" s="291"/>
      <c r="E46" s="291"/>
      <c r="F46" s="291"/>
      <c r="G46" s="291"/>
      <c r="H46" s="291"/>
      <c r="I46" s="291"/>
      <c r="J46" s="74"/>
      <c r="K46" s="75"/>
      <c r="L46" s="74"/>
      <c r="M46" s="292"/>
      <c r="N46" s="293"/>
      <c r="O46" s="76"/>
      <c r="P46" s="55"/>
    </row>
    <row r="47" spans="2:16">
      <c r="B47" s="6"/>
      <c r="C47" s="307" t="s">
        <v>60</v>
      </c>
      <c r="D47" s="308"/>
      <c r="E47" s="308"/>
      <c r="F47" s="308"/>
      <c r="G47" s="308"/>
      <c r="H47" s="308"/>
      <c r="I47" s="308"/>
      <c r="J47" s="308"/>
      <c r="K47" s="308"/>
      <c r="L47" s="308"/>
      <c r="M47" s="308"/>
      <c r="N47" s="313"/>
      <c r="O47" s="59">
        <f>+O45</f>
        <v>200</v>
      </c>
      <c r="P47" s="60"/>
    </row>
    <row r="48" spans="2:16">
      <c r="B48" s="6"/>
      <c r="C48" s="294" t="s">
        <v>70</v>
      </c>
      <c r="D48" s="295"/>
      <c r="E48" s="295"/>
      <c r="F48" s="295"/>
      <c r="G48" s="295"/>
      <c r="H48" s="295"/>
      <c r="I48" s="295"/>
      <c r="J48" s="295"/>
      <c r="K48" s="295"/>
      <c r="L48" s="295"/>
      <c r="M48" s="295"/>
      <c r="N48" s="295"/>
      <c r="O48" s="296"/>
      <c r="P48" s="46"/>
    </row>
    <row r="49" spans="2:19">
      <c r="B49" s="6"/>
      <c r="C49" s="297"/>
      <c r="D49" s="298"/>
      <c r="E49" s="298"/>
      <c r="F49" s="298"/>
      <c r="G49" s="298"/>
      <c r="H49" s="298"/>
      <c r="I49" s="298"/>
      <c r="J49" s="298"/>
      <c r="K49" s="298"/>
      <c r="L49" s="298"/>
      <c r="M49" s="298"/>
      <c r="N49" s="298"/>
      <c r="O49" s="299"/>
      <c r="P49" s="46"/>
      <c r="S49" s="1" t="s">
        <v>71</v>
      </c>
    </row>
    <row r="50" spans="2:19">
      <c r="B50" s="6"/>
      <c r="C50" s="300"/>
      <c r="D50" s="301"/>
      <c r="E50" s="301"/>
      <c r="F50" s="301"/>
      <c r="G50" s="301"/>
      <c r="H50" s="301"/>
      <c r="I50" s="301"/>
      <c r="J50" s="301"/>
      <c r="K50" s="301"/>
      <c r="L50" s="301"/>
      <c r="M50" s="301"/>
      <c r="N50" s="301"/>
      <c r="O50" s="302"/>
      <c r="P50" s="46"/>
    </row>
    <row r="51" spans="2:19" ht="27.6">
      <c r="B51" s="6"/>
      <c r="C51" s="257" t="s">
        <v>72</v>
      </c>
      <c r="D51" s="281"/>
      <c r="E51" s="281"/>
      <c r="F51" s="281"/>
      <c r="G51" s="281"/>
      <c r="H51" s="281"/>
      <c r="I51" s="281"/>
      <c r="J51" s="47" t="s">
        <v>73</v>
      </c>
      <c r="K51" s="70" t="s">
        <v>74</v>
      </c>
      <c r="L51" s="69" t="s">
        <v>75</v>
      </c>
      <c r="M51" s="282" t="s">
        <v>57</v>
      </c>
      <c r="N51" s="283"/>
      <c r="O51" s="78" t="s">
        <v>58</v>
      </c>
      <c r="P51" s="79"/>
    </row>
    <row r="52" spans="2:19">
      <c r="B52" s="6"/>
      <c r="C52" s="80" t="s">
        <v>76</v>
      </c>
      <c r="D52" s="81"/>
      <c r="E52" s="81"/>
      <c r="F52" s="81"/>
      <c r="G52" s="81"/>
      <c r="H52" s="81"/>
      <c r="I52" s="81"/>
      <c r="J52" s="82">
        <v>70000</v>
      </c>
      <c r="K52" s="83">
        <f>+J52*60%</f>
        <v>42000</v>
      </c>
      <c r="L52" s="84">
        <f>+K52+J52</f>
        <v>112000</v>
      </c>
      <c r="M52" s="284">
        <v>2.5000000000000001E-2</v>
      </c>
      <c r="N52" s="285"/>
      <c r="O52" s="85">
        <f>+L52*M52</f>
        <v>2800</v>
      </c>
      <c r="P52" s="86"/>
    </row>
    <row r="53" spans="2:19">
      <c r="B53" s="6"/>
      <c r="C53" s="80" t="s">
        <v>77</v>
      </c>
      <c r="D53" s="81"/>
      <c r="E53" s="81"/>
      <c r="F53" s="81"/>
      <c r="G53" s="81"/>
      <c r="H53" s="81"/>
      <c r="I53" s="81"/>
      <c r="J53" s="82">
        <v>50000</v>
      </c>
      <c r="K53" s="83">
        <f>+J53*60%</f>
        <v>30000</v>
      </c>
      <c r="L53" s="84">
        <f>+K53+J53</f>
        <v>80000</v>
      </c>
      <c r="M53" s="284">
        <v>0.01</v>
      </c>
      <c r="N53" s="285"/>
      <c r="O53" s="85">
        <f>+L53*M53</f>
        <v>800</v>
      </c>
      <c r="P53" s="86"/>
    </row>
    <row r="54" spans="2:19">
      <c r="B54" s="6"/>
      <c r="C54" s="80"/>
      <c r="D54" s="81"/>
      <c r="E54" s="81"/>
      <c r="F54" s="81"/>
      <c r="G54" s="81"/>
      <c r="H54" s="81"/>
      <c r="I54" s="81"/>
      <c r="J54" s="82"/>
      <c r="K54" s="87"/>
      <c r="L54" s="84"/>
      <c r="M54" s="288"/>
      <c r="N54" s="289"/>
      <c r="O54" s="85"/>
      <c r="P54" s="86"/>
    </row>
    <row r="55" spans="2:19">
      <c r="B55" s="6"/>
      <c r="C55" s="290"/>
      <c r="D55" s="291"/>
      <c r="E55" s="291"/>
      <c r="F55" s="291"/>
      <c r="G55" s="291"/>
      <c r="H55" s="291"/>
      <c r="I55" s="291"/>
      <c r="J55" s="74"/>
      <c r="K55" s="75"/>
      <c r="L55" s="74"/>
      <c r="M55" s="292"/>
      <c r="N55" s="293"/>
      <c r="O55" s="76"/>
      <c r="P55" s="55"/>
    </row>
    <row r="56" spans="2:19">
      <c r="B56" s="6"/>
      <c r="C56" s="307" t="s">
        <v>60</v>
      </c>
      <c r="D56" s="308"/>
      <c r="E56" s="308"/>
      <c r="F56" s="308"/>
      <c r="G56" s="308"/>
      <c r="H56" s="308"/>
      <c r="I56" s="308"/>
      <c r="J56" s="308"/>
      <c r="K56" s="308"/>
      <c r="L56" s="308"/>
      <c r="M56" s="308"/>
      <c r="N56" s="313"/>
      <c r="O56" s="88">
        <f>+SUM(O52:O55)</f>
        <v>3600</v>
      </c>
      <c r="P56" s="55"/>
    </row>
    <row r="57" spans="2:19">
      <c r="B57" s="6"/>
      <c r="C57" s="39"/>
      <c r="O57" s="40"/>
      <c r="P57" s="8"/>
    </row>
    <row r="58" spans="2:19">
      <c r="B58" s="6"/>
      <c r="C58" s="314" t="s">
        <v>78</v>
      </c>
      <c r="D58" s="315"/>
      <c r="E58" s="315"/>
      <c r="F58" s="315"/>
      <c r="G58" s="315"/>
      <c r="H58" s="315"/>
      <c r="I58" s="315"/>
      <c r="J58" s="315"/>
      <c r="K58" s="315"/>
      <c r="L58" s="315"/>
      <c r="M58" s="315"/>
      <c r="N58" s="316"/>
      <c r="O58" s="89">
        <f>+O56+O47+O40+O31</f>
        <v>9800</v>
      </c>
      <c r="P58" s="90"/>
    </row>
    <row r="59" spans="2:19">
      <c r="B59" s="6"/>
      <c r="C59" s="294" t="s">
        <v>79</v>
      </c>
      <c r="D59" s="295"/>
      <c r="E59" s="295"/>
      <c r="F59" s="295"/>
      <c r="G59" s="295"/>
      <c r="H59" s="295"/>
      <c r="I59" s="295"/>
      <c r="J59" s="295"/>
      <c r="K59" s="295"/>
      <c r="L59" s="295"/>
      <c r="M59" s="295"/>
      <c r="N59" s="295"/>
      <c r="O59" s="296"/>
      <c r="P59" s="46"/>
    </row>
    <row r="60" spans="2:19">
      <c r="B60" s="6"/>
      <c r="C60" s="297"/>
      <c r="D60" s="298"/>
      <c r="E60" s="298"/>
      <c r="F60" s="298"/>
      <c r="G60" s="298"/>
      <c r="H60" s="298"/>
      <c r="I60" s="298"/>
      <c r="J60" s="298"/>
      <c r="K60" s="298"/>
      <c r="L60" s="298"/>
      <c r="M60" s="298"/>
      <c r="N60" s="298"/>
      <c r="O60" s="299"/>
      <c r="P60" s="46"/>
    </row>
    <row r="61" spans="2:19">
      <c r="B61" s="6"/>
      <c r="C61" s="300"/>
      <c r="D61" s="301"/>
      <c r="E61" s="301"/>
      <c r="F61" s="301"/>
      <c r="G61" s="301"/>
      <c r="H61" s="301"/>
      <c r="I61" s="301"/>
      <c r="J61" s="301"/>
      <c r="K61" s="301"/>
      <c r="L61" s="301"/>
      <c r="M61" s="301"/>
      <c r="N61" s="301"/>
      <c r="O61" s="302"/>
      <c r="P61" s="46"/>
    </row>
    <row r="62" spans="2:19">
      <c r="B62" s="6"/>
      <c r="C62" s="257" t="s">
        <v>80</v>
      </c>
      <c r="D62" s="281"/>
      <c r="E62" s="281"/>
      <c r="F62" s="281"/>
      <c r="G62" s="281"/>
      <c r="H62" s="281"/>
      <c r="I62" s="281"/>
      <c r="J62" s="68"/>
      <c r="K62" s="77"/>
      <c r="L62" s="91" t="s">
        <v>81</v>
      </c>
      <c r="M62" s="309" t="s">
        <v>82</v>
      </c>
      <c r="N62" s="310"/>
      <c r="O62" s="92"/>
      <c r="P62" s="79"/>
    </row>
    <row r="63" spans="2:19">
      <c r="B63" s="6"/>
      <c r="C63" s="286" t="s">
        <v>19</v>
      </c>
      <c r="D63" s="287"/>
      <c r="E63" s="287"/>
      <c r="F63" s="287"/>
      <c r="G63" s="287"/>
      <c r="H63" s="287"/>
      <c r="I63" s="287"/>
      <c r="J63" s="93"/>
      <c r="K63" s="94"/>
      <c r="L63" s="95">
        <v>0.27</v>
      </c>
      <c r="M63" s="311">
        <f>+O58*L63</f>
        <v>2646</v>
      </c>
      <c r="N63" s="312"/>
      <c r="O63" s="96"/>
      <c r="P63" s="97"/>
    </row>
    <row r="64" spans="2:19">
      <c r="B64" s="6"/>
      <c r="C64" s="56" t="s">
        <v>83</v>
      </c>
      <c r="D64" s="57"/>
      <c r="E64" s="57"/>
      <c r="F64" s="57"/>
      <c r="G64" s="57"/>
      <c r="H64" s="57"/>
      <c r="I64" s="57"/>
      <c r="J64" s="93"/>
      <c r="K64" s="94"/>
      <c r="L64" s="98">
        <v>0.01</v>
      </c>
      <c r="M64" s="303">
        <f>+O58*L64</f>
        <v>98</v>
      </c>
      <c r="N64" s="304"/>
      <c r="O64" s="96"/>
      <c r="P64" s="97"/>
    </row>
    <row r="65" spans="2:16">
      <c r="B65" s="6"/>
      <c r="C65" s="32" t="s">
        <v>21</v>
      </c>
      <c r="D65" s="33"/>
      <c r="E65" s="33"/>
      <c r="F65" s="33"/>
      <c r="G65" s="33"/>
      <c r="H65" s="33"/>
      <c r="I65" s="33"/>
      <c r="J65" s="99"/>
      <c r="K65" s="100"/>
      <c r="L65" s="98">
        <v>0.04</v>
      </c>
      <c r="M65" s="303">
        <f>+O58*L65</f>
        <v>392</v>
      </c>
      <c r="N65" s="304"/>
      <c r="O65" s="96"/>
      <c r="P65" s="97"/>
    </row>
    <row r="66" spans="2:16">
      <c r="B66" s="6"/>
      <c r="C66" s="32" t="s">
        <v>84</v>
      </c>
      <c r="D66" s="33"/>
      <c r="E66" s="33"/>
      <c r="F66" s="33"/>
      <c r="G66" s="33"/>
      <c r="H66" s="33"/>
      <c r="I66" s="33"/>
      <c r="J66" s="99"/>
      <c r="K66" s="100"/>
      <c r="L66" s="101">
        <v>0.1</v>
      </c>
      <c r="M66" s="305">
        <f>+O58*L66</f>
        <v>980</v>
      </c>
      <c r="N66" s="306"/>
      <c r="O66" s="96"/>
      <c r="P66" s="97"/>
    </row>
    <row r="67" spans="2:16">
      <c r="B67" s="6"/>
      <c r="C67" s="307" t="s">
        <v>60</v>
      </c>
      <c r="D67" s="308"/>
      <c r="E67" s="308"/>
      <c r="F67" s="308"/>
      <c r="G67" s="308"/>
      <c r="H67" s="308"/>
      <c r="I67" s="308"/>
      <c r="J67" s="308"/>
      <c r="K67" s="308"/>
      <c r="L67" s="279"/>
      <c r="M67" s="279"/>
      <c r="N67" s="280"/>
      <c r="O67" s="102">
        <f>+M63+M64+M65+M66</f>
        <v>4116</v>
      </c>
      <c r="P67" s="103"/>
    </row>
    <row r="68" spans="2:16">
      <c r="B68" s="6"/>
      <c r="C68" s="39"/>
      <c r="O68" s="40"/>
      <c r="P68" s="8"/>
    </row>
    <row r="69" spans="2:16">
      <c r="B69" s="6"/>
      <c r="C69" s="314" t="s">
        <v>85</v>
      </c>
      <c r="D69" s="315"/>
      <c r="E69" s="315"/>
      <c r="F69" s="315"/>
      <c r="G69" s="315"/>
      <c r="H69" s="315"/>
      <c r="I69" s="315"/>
      <c r="J69" s="315"/>
      <c r="K69" s="315"/>
      <c r="L69" s="315"/>
      <c r="M69" s="315"/>
      <c r="N69" s="316"/>
      <c r="O69" s="104">
        <f>+O67+O58</f>
        <v>13916</v>
      </c>
      <c r="P69" s="103"/>
    </row>
    <row r="70" spans="2:16">
      <c r="B70" s="6"/>
      <c r="C70" s="35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7"/>
      <c r="P70" s="8"/>
    </row>
    <row r="71" spans="2:16">
      <c r="B71" s="6"/>
      <c r="C71" s="39"/>
      <c r="O71" s="40"/>
      <c r="P71" s="8"/>
    </row>
    <row r="72" spans="2:16">
      <c r="B72" s="6"/>
      <c r="C72" s="39"/>
      <c r="O72" s="40"/>
      <c r="P72" s="8"/>
    </row>
    <row r="73" spans="2:16">
      <c r="B73" s="6"/>
      <c r="C73" s="39"/>
      <c r="H73" s="105" t="s">
        <v>86</v>
      </c>
      <c r="I73" s="105"/>
      <c r="J73" s="105"/>
      <c r="K73" s="105"/>
      <c r="O73" s="40"/>
      <c r="P73" s="8"/>
    </row>
    <row r="74" spans="2:16">
      <c r="B74" s="6"/>
      <c r="C74" s="39"/>
      <c r="H74" s="105" t="s">
        <v>87</v>
      </c>
      <c r="O74" s="40"/>
      <c r="P74" s="8"/>
    </row>
    <row r="75" spans="2:16">
      <c r="B75" s="6"/>
      <c r="C75" s="39"/>
      <c r="H75" s="105" t="s">
        <v>88</v>
      </c>
      <c r="O75" s="40"/>
      <c r="P75" s="8"/>
    </row>
    <row r="76" spans="2:16">
      <c r="B76" s="6"/>
      <c r="C76" s="22"/>
      <c r="D76" s="106"/>
      <c r="E76" s="106"/>
      <c r="F76" s="106"/>
      <c r="G76" s="106"/>
      <c r="H76" s="105" t="s">
        <v>89</v>
      </c>
      <c r="I76" s="106"/>
      <c r="J76" s="106"/>
      <c r="K76" s="106"/>
      <c r="L76" s="106"/>
      <c r="M76" s="106"/>
      <c r="N76" s="106"/>
      <c r="O76" s="107"/>
      <c r="P76" s="31"/>
    </row>
    <row r="77" spans="2:16">
      <c r="B77" s="6"/>
      <c r="C77" s="39"/>
      <c r="H77" s="1" t="s">
        <v>71</v>
      </c>
      <c r="O77" s="40"/>
      <c r="P77" s="8"/>
    </row>
    <row r="78" spans="2:16">
      <c r="B78" s="6"/>
      <c r="C78" s="108" t="s">
        <v>90</v>
      </c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109"/>
      <c r="P78" s="8"/>
    </row>
    <row r="79" spans="2:16">
      <c r="B79" s="6"/>
      <c r="C79" s="353"/>
      <c r="D79" s="354"/>
      <c r="E79" s="354"/>
      <c r="F79" s="354"/>
      <c r="G79" s="354"/>
      <c r="H79" s="354"/>
      <c r="I79" s="354"/>
      <c r="J79" s="354"/>
      <c r="K79" s="354"/>
      <c r="L79" s="354"/>
      <c r="M79" s="354"/>
      <c r="N79" s="354"/>
      <c r="O79" s="355"/>
      <c r="P79" s="31"/>
    </row>
    <row r="80" spans="2:16">
      <c r="B80" s="6"/>
      <c r="C80" s="353"/>
      <c r="D80" s="354"/>
      <c r="E80" s="354"/>
      <c r="F80" s="354"/>
      <c r="G80" s="354"/>
      <c r="H80" s="354"/>
      <c r="I80" s="354"/>
      <c r="J80" s="354"/>
      <c r="K80" s="354"/>
      <c r="L80" s="354"/>
      <c r="M80" s="354"/>
      <c r="N80" s="354"/>
      <c r="O80" s="355"/>
      <c r="P80" s="31"/>
    </row>
    <row r="81" spans="2:16">
      <c r="B81" s="6"/>
      <c r="C81" s="22"/>
      <c r="D81" s="106"/>
      <c r="E81" s="106"/>
      <c r="F81" s="106"/>
      <c r="G81" s="106"/>
      <c r="H81" s="106"/>
      <c r="I81" s="106"/>
      <c r="J81" s="106"/>
      <c r="K81" s="106"/>
      <c r="L81" s="106"/>
      <c r="M81" s="106"/>
      <c r="N81" s="106"/>
      <c r="O81" s="107"/>
      <c r="P81" s="31"/>
    </row>
    <row r="82" spans="2:16">
      <c r="B82" s="6"/>
      <c r="C82" s="110" t="s">
        <v>91</v>
      </c>
      <c r="D82" s="106"/>
      <c r="E82" s="106"/>
      <c r="F82" s="106"/>
      <c r="G82" s="106"/>
      <c r="H82" s="106"/>
      <c r="I82" s="106"/>
      <c r="J82" s="106"/>
      <c r="K82" s="106"/>
      <c r="L82" s="106"/>
      <c r="M82" s="106"/>
      <c r="N82" s="106"/>
      <c r="O82" s="107"/>
      <c r="P82" s="31"/>
    </row>
    <row r="83" spans="2:16" ht="12.75" customHeight="1">
      <c r="B83" s="6"/>
      <c r="C83" s="358" t="s">
        <v>92</v>
      </c>
      <c r="D83" s="359"/>
      <c r="E83" s="359"/>
      <c r="F83" s="359"/>
      <c r="G83" s="359"/>
      <c r="H83" s="359"/>
      <c r="I83" s="359"/>
      <c r="J83" s="359"/>
      <c r="K83" s="359"/>
      <c r="L83" s="359"/>
      <c r="M83" s="359"/>
      <c r="N83" s="359"/>
      <c r="O83" s="360"/>
      <c r="P83" s="111"/>
    </row>
    <row r="84" spans="2:16" ht="28.5" customHeight="1">
      <c r="B84" s="6"/>
      <c r="C84" s="358"/>
      <c r="D84" s="359"/>
      <c r="E84" s="359"/>
      <c r="F84" s="359"/>
      <c r="G84" s="359"/>
      <c r="H84" s="359"/>
      <c r="I84" s="359"/>
      <c r="J84" s="359"/>
      <c r="K84" s="359"/>
      <c r="L84" s="359"/>
      <c r="M84" s="359"/>
      <c r="N84" s="359"/>
      <c r="O84" s="360"/>
      <c r="P84" s="111"/>
    </row>
    <row r="85" spans="2:16" ht="12.9" customHeight="1">
      <c r="B85" s="6"/>
      <c r="C85" s="350" t="s">
        <v>93</v>
      </c>
      <c r="D85" s="351"/>
      <c r="E85" s="351"/>
      <c r="F85" s="351"/>
      <c r="G85" s="351"/>
      <c r="H85" s="351"/>
      <c r="I85" s="351"/>
      <c r="J85" s="351"/>
      <c r="K85" s="351"/>
      <c r="L85" s="351"/>
      <c r="M85" s="351"/>
      <c r="N85" s="351"/>
      <c r="O85" s="352"/>
      <c r="P85" s="111"/>
    </row>
    <row r="86" spans="2:16" ht="32.25" customHeight="1">
      <c r="B86" s="6"/>
      <c r="C86" s="350"/>
      <c r="D86" s="351"/>
      <c r="E86" s="351"/>
      <c r="F86" s="351"/>
      <c r="G86" s="351"/>
      <c r="H86" s="351"/>
      <c r="I86" s="351"/>
      <c r="J86" s="351"/>
      <c r="K86" s="351"/>
      <c r="L86" s="351"/>
      <c r="M86" s="351"/>
      <c r="N86" s="351"/>
      <c r="O86" s="352"/>
      <c r="P86" s="111"/>
    </row>
    <row r="87" spans="2:16">
      <c r="B87" s="6"/>
      <c r="C87" s="22"/>
      <c r="D87" s="106"/>
      <c r="E87" s="106"/>
      <c r="F87" s="106"/>
      <c r="G87" s="106"/>
      <c r="H87" s="106"/>
      <c r="I87" s="106"/>
      <c r="J87" s="106"/>
      <c r="K87" s="106"/>
      <c r="L87" s="106"/>
      <c r="M87" s="106"/>
      <c r="N87" s="106"/>
      <c r="O87" s="107"/>
      <c r="P87" s="31"/>
    </row>
    <row r="88" spans="2:16">
      <c r="B88" s="6"/>
      <c r="C88" s="39"/>
      <c r="H88" s="105" t="s">
        <v>86</v>
      </c>
      <c r="O88" s="40"/>
      <c r="P88" s="8"/>
    </row>
    <row r="89" spans="2:16">
      <c r="B89" s="6"/>
      <c r="C89" s="39"/>
      <c r="H89" s="1" t="s">
        <v>87</v>
      </c>
      <c r="I89" s="57"/>
      <c r="J89" s="57"/>
      <c r="K89" s="57"/>
      <c r="O89" s="40"/>
      <c r="P89" s="8"/>
    </row>
    <row r="90" spans="2:16">
      <c r="B90" s="6"/>
      <c r="C90" s="39"/>
      <c r="H90" s="1" t="s">
        <v>94</v>
      </c>
      <c r="I90" s="2"/>
      <c r="J90" s="2"/>
      <c r="K90" s="2"/>
      <c r="O90" s="40"/>
      <c r="P90" s="8"/>
    </row>
    <row r="91" spans="2:16">
      <c r="B91" s="6"/>
      <c r="C91" s="112"/>
      <c r="D91" s="106"/>
      <c r="E91" s="106"/>
      <c r="F91" s="106"/>
      <c r="G91" s="106"/>
      <c r="H91" s="1" t="s">
        <v>89</v>
      </c>
      <c r="L91" s="106"/>
      <c r="M91" s="106"/>
      <c r="N91" s="106"/>
      <c r="O91" s="107"/>
      <c r="P91" s="31"/>
    </row>
    <row r="92" spans="2:16" ht="17.25" customHeight="1">
      <c r="B92" s="6"/>
      <c r="C92" s="112"/>
      <c r="D92" s="2"/>
      <c r="E92" s="2"/>
      <c r="K92" s="346"/>
      <c r="L92" s="346"/>
      <c r="M92" s="346"/>
      <c r="N92" s="346"/>
      <c r="O92" s="347"/>
      <c r="P92" s="113"/>
    </row>
    <row r="93" spans="2:16" ht="18.75" customHeight="1">
      <c r="B93" s="6"/>
      <c r="C93" s="356"/>
      <c r="D93" s="357"/>
      <c r="E93" s="357"/>
      <c r="F93" s="75"/>
      <c r="G93" s="75"/>
      <c r="H93" s="75"/>
      <c r="I93" s="75"/>
      <c r="J93" s="75"/>
      <c r="K93" s="348"/>
      <c r="L93" s="348"/>
      <c r="M93" s="348"/>
      <c r="N93" s="348"/>
      <c r="O93" s="349"/>
      <c r="P93" s="113"/>
    </row>
    <row r="94" spans="2:16">
      <c r="B94" s="114"/>
      <c r="C94" s="115"/>
      <c r="D94" s="115"/>
      <c r="E94" s="115"/>
      <c r="F94" s="115"/>
      <c r="G94" s="115"/>
      <c r="H94" s="115"/>
      <c r="I94" s="115"/>
      <c r="J94" s="115"/>
      <c r="K94" s="115"/>
      <c r="L94" s="115"/>
      <c r="M94" s="115"/>
      <c r="N94" s="115"/>
      <c r="O94" s="115"/>
      <c r="P94" s="116"/>
    </row>
  </sheetData>
  <mergeCells count="80">
    <mergeCell ref="C48:O50"/>
    <mergeCell ref="C59:O61"/>
    <mergeCell ref="C85:O86"/>
    <mergeCell ref="K92:O93"/>
    <mergeCell ref="C67:N67"/>
    <mergeCell ref="C69:N69"/>
    <mergeCell ref="C79:O79"/>
    <mergeCell ref="C80:O80"/>
    <mergeCell ref="C93:E93"/>
    <mergeCell ref="C83:O84"/>
    <mergeCell ref="C63:I63"/>
    <mergeCell ref="M63:N63"/>
    <mergeCell ref="M64:N64"/>
    <mergeCell ref="M65:N65"/>
    <mergeCell ref="M66:N66"/>
    <mergeCell ref="C55:I55"/>
    <mergeCell ref="M55:N55"/>
    <mergeCell ref="C56:N56"/>
    <mergeCell ref="C58:N58"/>
    <mergeCell ref="C62:I62"/>
    <mergeCell ref="M62:N62"/>
    <mergeCell ref="C51:I51"/>
    <mergeCell ref="M51:N51"/>
    <mergeCell ref="M52:N52"/>
    <mergeCell ref="M53:N53"/>
    <mergeCell ref="M54:N54"/>
    <mergeCell ref="C45:I45"/>
    <mergeCell ref="M45:N45"/>
    <mergeCell ref="C46:I46"/>
    <mergeCell ref="M46:N46"/>
    <mergeCell ref="C47:N47"/>
    <mergeCell ref="C40:N40"/>
    <mergeCell ref="C44:I44"/>
    <mergeCell ref="M44:N44"/>
    <mergeCell ref="C41:O43"/>
    <mergeCell ref="C37:J37"/>
    <mergeCell ref="M37:N37"/>
    <mergeCell ref="C38:J38"/>
    <mergeCell ref="M38:N38"/>
    <mergeCell ref="C39:J39"/>
    <mergeCell ref="M39:N39"/>
    <mergeCell ref="C31:N31"/>
    <mergeCell ref="C35:J35"/>
    <mergeCell ref="M35:N35"/>
    <mergeCell ref="C36:J36"/>
    <mergeCell ref="M36:N36"/>
    <mergeCell ref="C32:O34"/>
    <mergeCell ref="C29:G29"/>
    <mergeCell ref="M29:N29"/>
    <mergeCell ref="C30:G30"/>
    <mergeCell ref="H30:I30"/>
    <mergeCell ref="J30:K30"/>
    <mergeCell ref="M30:N30"/>
    <mergeCell ref="D24:L24"/>
    <mergeCell ref="M24:N24"/>
    <mergeCell ref="C28:G28"/>
    <mergeCell ref="H28:I28"/>
    <mergeCell ref="J28:K28"/>
    <mergeCell ref="M28:N28"/>
    <mergeCell ref="C25:O27"/>
    <mergeCell ref="D10:K10"/>
    <mergeCell ref="D13:K13"/>
    <mergeCell ref="C17:F17"/>
    <mergeCell ref="C21:O21"/>
    <mergeCell ref="D23:L23"/>
    <mergeCell ref="M23:N23"/>
    <mergeCell ref="C7:C13"/>
    <mergeCell ref="L9:L10"/>
    <mergeCell ref="L11:L13"/>
    <mergeCell ref="M11:M13"/>
    <mergeCell ref="N11:N13"/>
    <mergeCell ref="O11:O13"/>
    <mergeCell ref="L7:O8"/>
    <mergeCell ref="M9:O10"/>
    <mergeCell ref="D11:K12"/>
    <mergeCell ref="B1:K1"/>
    <mergeCell ref="C5:O5"/>
    <mergeCell ref="D7:K7"/>
    <mergeCell ref="D8:K8"/>
    <mergeCell ref="D9:K9"/>
  </mergeCells>
  <printOptions horizontalCentered="1" verticalCentered="1"/>
  <pageMargins left="0.118110236220472" right="0.118110236220472" top="0.15748031496063" bottom="0.15748031496063" header="0" footer="0"/>
  <pageSetup scale="5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D3162CDF-19EA-444A-8C72-4FCEA7BF1CB5}">
  <ds:schemaRefs/>
</ds:datastoreItem>
</file>

<file path=customXml/itemProps2.xml><?xml version="1.0" encoding="utf-8"?>
<ds:datastoreItem xmlns:ds="http://schemas.openxmlformats.org/officeDocument/2006/customXml" ds:itemID="{F66B4BC0-0C8E-44CB-B9AE-6ECBBA731E69}">
  <ds:schemaRefs/>
</ds:datastoreItem>
</file>

<file path=customXml/itemProps3.xml><?xml version="1.0" encoding="utf-8"?>
<ds:datastoreItem xmlns:ds="http://schemas.openxmlformats.org/officeDocument/2006/customXml" ds:itemID="{1B118EDF-F6F9-439A-8413-9FA9016CF69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APU 1.2</vt:lpstr>
      <vt:lpstr>'APU 1.2'!Área_de_impresión</vt:lpstr>
      <vt:lpstr>'PRESUPUESTO OFICIAL (Entidad)'!Área_de_impresión</vt:lpstr>
    </vt:vector>
  </TitlesOfParts>
  <Company>Insrtituto Nacional de 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creator>Ernesto Correa Valderrama</dc:creator>
  <dc:description>Que el amor por nuestra gente ilumine nuestro camino en su bien</dc:description>
  <cp:lastModifiedBy>Luisa Giraldo</cp:lastModifiedBy>
  <dcterms:created xsi:type="dcterms:W3CDTF">2006-06-27T16:47:00Z</dcterms:created>
  <dcterms:modified xsi:type="dcterms:W3CDTF">2026-10-08T20:36:35Z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  <property fmtid="{D5CDD505-2E9C-101B-9397-08002B2CF9AE}" pid="9" name="ICV">
    <vt:lpwstr>F442FEA5FFD34D8FAD0ACEE7BA6BC2A4_13</vt:lpwstr>
  </property>
  <property fmtid="{D5CDD505-2E9C-101B-9397-08002B2CF9AE}" pid="10" name="KSOProductBuildVer">
    <vt:lpwstr>2058-12.1.0.28485</vt:lpwstr>
  </property>
  <property fmtid="{D5CDD505-2E9C-101B-9397-08002B2CF9AE}" pid="11" name="CalculationRule">
    <vt:i4>0</vt:i4>
  </property>
</Properties>
</file>