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E:\Cayeto No.1\CONTRATACION 2026\MINIMA CUANTIA\MC-008- 2026 MEDICAMENTOS\"/>
    </mc:Choice>
  </mc:AlternateContent>
  <xr:revisionPtr revIDLastSave="0" documentId="13_ncr:1_{D5FE113A-493B-4194-8897-3342E7132734}" xr6:coauthVersionLast="47" xr6:coauthVersionMax="47" xr10:uidLastSave="{00000000-0000-0000-0000-000000000000}"/>
  <bookViews>
    <workbookView xWindow="-120" yWindow="-120" windowWidth="29040" windowHeight="15720" xr2:uid="{A8FDDB4D-7310-4DA1-A7C4-7157707DA6E0}"/>
  </bookViews>
  <sheets>
    <sheet name="f. oferta MEDICAMENTOS" sheetId="4" r:id="rId1"/>
    <sheet name="Oferta Economica- SASIE-Lote_2" sheetId="5" state="hidden" r:id="rId2"/>
  </sheets>
  <definedNames>
    <definedName name="_xlnm.Print_Area" localSheetId="0">'f. oferta MEDICAMENTOS'!$A$1:$G$76</definedName>
    <definedName name="_xlnm.Print_Area" localSheetId="1">'Oferta Economica- SASIE-Lote_2'!$A$1:$I$25</definedName>
    <definedName name="_xlnm.Print_Titles" localSheetId="0">'f. oferta MEDICAMENTOS'!$4:$7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8" i="4" l="1"/>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F62" i="4" l="1"/>
  <c r="H10" i="5"/>
  <c r="H9" i="5"/>
  <c r="I9" i="5"/>
  <c r="H8" i="5"/>
  <c r="I10" i="5"/>
  <c r="I8" i="5"/>
  <c r="I11" i="5"/>
</calcChain>
</file>

<file path=xl/sharedStrings.xml><?xml version="1.0" encoding="utf-8"?>
<sst xmlns="http://schemas.openxmlformats.org/spreadsheetml/2006/main" count="212" uniqueCount="192">
  <si>
    <t>Proyecto</t>
  </si>
  <si>
    <t>Ítem</t>
  </si>
  <si>
    <t>CANTIDAD</t>
  </si>
  <si>
    <t>VALOR UNITARIO</t>
  </si>
  <si>
    <t>VALOR TOTAL</t>
  </si>
  <si>
    <t>META PRODUCTO 46: Diseñar un plan de protección y conservación de la fauna silvestre presente en el municipi</t>
  </si>
  <si>
    <t>OBJETO :ADQUISICIÓN DE HERRAMIENTAS Y ELEMENTOS PARA ACTIVIDADES OPERATIVAS, MATERIAL DIDÁCTICO E INSUMOS PARA LA EJECUCIÓN DE LOS PROGRAMAS DE LA SECRETARIA DE MEDIO AMBIENTE</t>
  </si>
  <si>
    <t>NOMBRE DEL PROPONENTE:</t>
  </si>
  <si>
    <r>
      <t>NOTA</t>
    </r>
    <r>
      <rPr>
        <sz val="14"/>
        <color theme="1"/>
        <rFont val="Arial"/>
        <family val="2"/>
      </rPr>
      <t>: Anexar esta propuesta debidamente firmada en PDF y en medio magnetico en formato excel.</t>
    </r>
  </si>
  <si>
    <r>
      <t>Valor TOTAL de la oferta (LETRAS Y NÚMEROS)</t>
    </r>
    <r>
      <rPr>
        <b/>
        <sz val="12"/>
        <color theme="1"/>
        <rFont val="Calibri"/>
        <family val="2"/>
        <scheme val="minor"/>
      </rPr>
      <t xml:space="preserve">: </t>
    </r>
  </si>
  <si>
    <t>Nombre del oferente: _______________________________________________</t>
  </si>
  <si>
    <t>Identificación / NIT: _________________________________________________</t>
  </si>
  <si>
    <t>Dirección: _________________________________________________________</t>
  </si>
  <si>
    <t>Tel / Celular: __________________________________</t>
  </si>
  <si>
    <t>VALOR TOTAL OFERTA ECONOMICA</t>
  </si>
  <si>
    <t>Firma. ________________________________________</t>
  </si>
  <si>
    <t>DESCRIPCIÓN</t>
  </si>
  <si>
    <t>ALMUERZO</t>
  </si>
  <si>
    <t>CENA</t>
  </si>
  <si>
    <t>CARACTERISTICAS ESPECIFICACIONES TECNICAS</t>
  </si>
  <si>
    <t>Una bebida con leche 200 C.C. una porción de proteína 200 gramos (huevos, carne o pollo), una harina 150 gramos (pan, arepa o patacón), una porción de fruta (papaya, melón, sandía) en una taza por 40 gramos</t>
  </si>
  <si>
    <t xml:space="preserve">Una porción de proteína 250 gramos de carne, pollo o pescado, cereal 150 gramos de arroz o 150 gamos de torta, 100 gramos de tubérculos, principio (vegetales o legumbres), 220 ml de bebida. </t>
  </si>
  <si>
    <t>Una porción de proteína 200 gramos de carne o pescado, o 350 gramos de pollo (pierna pernil), cereal 150 gramos de arroz o torta, 100 gramos de tubérculos, principio (vegetales o legumbres), 220 ml de bebida.</t>
  </si>
  <si>
    <t>A. Todas las operaciones aritméticas El valor total de la oferta incluye costos directos e indirectos, así como también el valor de los impuestos nacionales, departamentales y municipales. 
Nota 1. Serán de exclusiva responsabilidad del proponente los errores u omisiones en que incurra al indicar el valor de su propuesta. 
Nota 2. Los impuestos deben ir incluidos dentro de la propuesta y no como un punto o ítem diferente, deben estar en la totalidad de los costos. 
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 
La Entidad sólo efectuará los ajustes a que haya lugar en la propuesta económica, asi: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</si>
  <si>
    <t>SELECCION ABREVIADA SUBASTA INVERSA ELECTRONICA</t>
  </si>
  <si>
    <t>SUMINISTRO DE RACIONES ALIMENTICIAS PARA LOS INTEGRANTES DE LA FUERZA PÚBLICA QUE BRINDAN APOYO Y SEGURIDAD EN EL MUNICIPIO DE CHIA, EL PERSONAL PRIVADO DE LA LIBERTAD (PPL) A CARGO DE LA SECRETARIA DE GOBIERNO Y APOYO A LA REGISTRADURIA MUNICIPAL EN EL PROCESO DE ELECCIONES DEL CONGRESO DE LA REPUBLICA Y PRESIDENCIALES DEL AÑO 2026</t>
  </si>
  <si>
    <t>FORMATO OFERTA ECONOMICA - LOTE 2</t>
  </si>
  <si>
    <t>REFRIGERIO</t>
  </si>
  <si>
    <t>I.V.A.</t>
  </si>
  <si>
    <t>Vr. I.V.A.</t>
  </si>
  <si>
    <t xml:space="preserve">FORMATO OFERTA ECONOMICA </t>
  </si>
  <si>
    <t>ITEM</t>
  </si>
  <si>
    <t>ELEMENTO</t>
  </si>
  <si>
    <t>UNIDAD DE
MEDIDA</t>
  </si>
  <si>
    <t>Diclofenaco retard</t>
  </si>
  <si>
    <t>Diclofenaco en grageas de liberación lenta</t>
  </si>
  <si>
    <t>Caja x 10 grageas de 100 mg</t>
  </si>
  <si>
    <t>Diclofenaco sódico</t>
  </si>
  <si>
    <t>Diclofenaco sódico inyectable</t>
  </si>
  <si>
    <t>Caja x 5 ampollas x 75 mg/3 ml</t>
  </si>
  <si>
    <t>Diclofenaco dietilamonio</t>
  </si>
  <si>
    <t>Gel tópico de diclofenaco dietilamonio 1%</t>
  </si>
  <si>
    <t>Tubo x 50 g gel 1%</t>
  </si>
  <si>
    <t>Diclofenaco dietilamonio solución</t>
  </si>
  <si>
    <t>Diclofenaco dietilamonio en solución</t>
  </si>
  <si>
    <t>Frasco aerosol x 200 ml</t>
  </si>
  <si>
    <t>Ibuprofeno</t>
  </si>
  <si>
    <t>Ibuprofeno 400 mg</t>
  </si>
  <si>
    <t>Caja x 16 cápsulas líquidas x 400 mg</t>
  </si>
  <si>
    <t>Acetaminofén</t>
  </si>
  <si>
    <t>Acetaminofén 500 mg recubierto</t>
  </si>
  <si>
    <t>Frasco x 100 tabletas de 500 mg</t>
  </si>
  <si>
    <t>Ketoprofeno</t>
  </si>
  <si>
    <t>Uso intramuscular</t>
  </si>
  <si>
    <t>Caja x 6 ampollas x 100 mg/2 ml</t>
  </si>
  <si>
    <t>Tiamina + piridoxina</t>
  </si>
  <si>
    <t>Vitaminas B1 y B6</t>
  </si>
  <si>
    <t>Caja x 30 tabletas (100/150 mg)</t>
  </si>
  <si>
    <t>Vitaminas B1, B6 y B12</t>
  </si>
  <si>
    <t>Solución inyectable 100/100/1 mg</t>
  </si>
  <si>
    <t>Caja x 3 jeringas prellenadas</t>
  </si>
  <si>
    <t>Tizanidina</t>
  </si>
  <si>
    <t>Tizanidina 4 mg</t>
  </si>
  <si>
    <t>Caja x 20 tabletas x 4 mg</t>
  </si>
  <si>
    <t>Metoclopramida</t>
  </si>
  <si>
    <t>Metoclopramida HCl oral</t>
  </si>
  <si>
    <t>Caja x 30 tabletas x 10 mg</t>
  </si>
  <si>
    <t>Hioscina N-butil bromuro + acetaminofén</t>
  </si>
  <si>
    <t>10 mg + 325 mg</t>
  </si>
  <si>
    <t>Caja x 10 comprimidos</t>
  </si>
  <si>
    <t>Yodopovidona</t>
  </si>
  <si>
    <t>Yodopovidona tópica</t>
  </si>
  <si>
    <t>Frasco x 120 ml solución tópica</t>
  </si>
  <si>
    <t>Rifamicina</t>
  </si>
  <si>
    <t>Rifamicina solución tópica</t>
  </si>
  <si>
    <t>Frasco spray x 20 ml</t>
  </si>
  <si>
    <t>Lágrimas artificiales</t>
  </si>
  <si>
    <t>Alcohol polivinílico 1,4% lubricante ocular</t>
  </si>
  <si>
    <t>Frasco x 15 ml</t>
  </si>
  <si>
    <t>Oximetazolina</t>
  </si>
  <si>
    <t>Clorhidrato de oximetazolina 0,05%</t>
  </si>
  <si>
    <t>Solución nasal 15 ml</t>
  </si>
  <si>
    <t>Cetirizina</t>
  </si>
  <si>
    <t>Cetirizina 10 mg</t>
  </si>
  <si>
    <t>Caja x 10 tabletas de 10 mg</t>
  </si>
  <si>
    <t>Probióticos con esporas de Bacillus clausii</t>
  </si>
  <si>
    <t>2.000 millones de esporas</t>
  </si>
  <si>
    <t>Caja x 10 ampollas bebibles de 5 ml</t>
  </si>
  <si>
    <t>Loperamida</t>
  </si>
  <si>
    <t>Loperamida HCl 2 mg</t>
  </si>
  <si>
    <t>Caja x 100 tabletas de 2 mg</t>
  </si>
  <si>
    <t>Meloxicam</t>
  </si>
  <si>
    <t>Solución IM</t>
  </si>
  <si>
    <t>Caja x 3 ampollas de 15 mg/1,5 ml</t>
  </si>
  <si>
    <t>Piroxicam gel</t>
  </si>
  <si>
    <t>Uso tópico</t>
  </si>
  <si>
    <t>Tubo 40 g gel 0,5%</t>
  </si>
  <si>
    <t>Omeprazol</t>
  </si>
  <si>
    <t>Omeprazol 20 mg</t>
  </si>
  <si>
    <t>Caja x 10 cápsulas de 20 mg</t>
  </si>
  <si>
    <t>Albendazol</t>
  </si>
  <si>
    <t>Albendazol 200 mg</t>
  </si>
  <si>
    <t>Caja x 2 tabletas de 200 mg</t>
  </si>
  <si>
    <t>Cloruro de cetilpiridinio + lidocaína</t>
  </si>
  <si>
    <t>2 mg + 1 mg</t>
  </si>
  <si>
    <t>Caja x 100 tabletas</t>
  </si>
  <si>
    <t>Flurbiprofeno</t>
  </si>
  <si>
    <t>Disolución bucal</t>
  </si>
  <si>
    <t>Caja x 16 tabletas de 8,75 mg</t>
  </si>
  <si>
    <t>Bromhexina</t>
  </si>
  <si>
    <t>Bromhexina jarabe</t>
  </si>
  <si>
    <t>Frasco x 120 ml jarabe 8 mg/4 ml</t>
  </si>
  <si>
    <t>Benzocaína 2%</t>
  </si>
  <si>
    <t>Benzocaína/oticaína 2%</t>
  </si>
  <si>
    <t>Frasco solución ótica x 10 ml</t>
  </si>
  <si>
    <t>Dexametasona + neomicina + polimixina B</t>
  </si>
  <si>
    <t>Suspensión oftálmica estéril (Maxitrol)</t>
  </si>
  <si>
    <t>Frasco 5 ml</t>
  </si>
  <si>
    <t>Suero fisiológico nasal</t>
  </si>
  <si>
    <t>Solución salina nasal</t>
  </si>
  <si>
    <t>Frasco 30 ml</t>
  </si>
  <si>
    <t>Nitrofurantoína</t>
  </si>
  <si>
    <t>Nitrofurantoína 100 mg</t>
  </si>
  <si>
    <t>Caja x 40 cápsulas de 100 mg</t>
  </si>
  <si>
    <t>Yodopolivinilpirrolidona</t>
  </si>
  <si>
    <t>Solución yodada espuma</t>
  </si>
  <si>
    <t>Frasco 60 ml</t>
  </si>
  <si>
    <t>Dióxido de titanio + óxido de zinc + vitamina A</t>
  </si>
  <si>
    <t>Metatine, uso tópico</t>
  </si>
  <si>
    <t>Tubo 40 g</t>
  </si>
  <si>
    <t>Clotrimazol 1%</t>
  </si>
  <si>
    <t>Clotrimazol tópico 1%</t>
  </si>
  <si>
    <t>Tubo 40 g crema</t>
  </si>
  <si>
    <t>Traumeel 2,2 cc</t>
  </si>
  <si>
    <t>Medicamento multicomponente homeopático</t>
  </si>
  <si>
    <t>Caja x 5 ampollas</t>
  </si>
  <si>
    <t>Spascupreel 2,2 cc</t>
  </si>
  <si>
    <t>Lymphomyosot 2,2 cc</t>
  </si>
  <si>
    <t>Bebida hidratante</t>
  </si>
  <si>
    <t>Carbohidratos + electrolitos; 23 g/dosis; 15 L totales</t>
  </si>
  <si>
    <t>Bolsa 700 g, 30 dosis</t>
  </si>
  <si>
    <t>Beta-alanina</t>
  </si>
  <si>
    <t>3.200 mg por servicio</t>
  </si>
  <si>
    <t>Tarro 120 cápsulas</t>
  </si>
  <si>
    <t>Nitratos</t>
  </si>
  <si>
    <t>Concentrado de remolacha</t>
  </si>
  <si>
    <t>Frasco x 30 servicios</t>
  </si>
  <si>
    <t>Creatina</t>
  </si>
  <si>
    <t>Monohidrato de creatina; 3 g por medida</t>
  </si>
  <si>
    <t>Tarro 300 g</t>
  </si>
  <si>
    <t>Cafeína</t>
  </si>
  <si>
    <t>Cafeína anhidra 100 mg + taurina 100 mg por sobre</t>
  </si>
  <si>
    <t>Tarro x 25 servicios</t>
  </si>
  <si>
    <t>Gel deportivo sin cafeína</t>
  </si>
  <si>
    <t>Maltodextrina; 22 g carbohidratos; 87 kcal</t>
  </si>
  <si>
    <t>Sachet 60 g</t>
  </si>
  <si>
    <t>Gel deportivo con cafeína</t>
  </si>
  <si>
    <t>Cafeína 150 mg; 22 g carbohidratos</t>
  </si>
  <si>
    <t>Gomas deportivas</t>
  </si>
  <si>
    <t>25 g carbohidratos; 50 mg sodio</t>
  </si>
  <si>
    <t>Paquete x 5 gomas, 35 g</t>
  </si>
  <si>
    <t>Sales con electrolitos</t>
  </si>
  <si>
    <t>Sodio, potasio y carbohidratos</t>
  </si>
  <si>
    <t>Tubo x 12 tabletas</t>
  </si>
  <si>
    <t>Alimento líquido completo</t>
  </si>
  <si>
    <t>Proteínas, carbohidratos, grasas, vitaminas y minerales; HMB</t>
  </si>
  <si>
    <t>Envase 237 ml</t>
  </si>
  <si>
    <t>Proteínas de leche/soya, vitaminas y minerales</t>
  </si>
  <si>
    <t>Botella 237 ml</t>
  </si>
  <si>
    <t>Módulo de proteína</t>
  </si>
  <si>
    <t>Proteína aislada e hidrolizada de suero de leche</t>
  </si>
  <si>
    <t>Tarro 725 g</t>
  </si>
  <si>
    <t>Recovery</t>
  </si>
  <si>
    <t>Bebida de recuperación; 23 g CHO, 21 g proteína de soya</t>
  </si>
  <si>
    <t>Tarro 1.500 g</t>
  </si>
  <si>
    <t>Multivitamínico</t>
  </si>
  <si>
    <t>Vitaminas, minerales, CoQ10, ácido R-alfa lipoico y otros</t>
  </si>
  <si>
    <t>Colágeno hidrolizado</t>
  </si>
  <si>
    <t>Colágeno + vitamina C + vitamina D3</t>
  </si>
  <si>
    <t>Caja x 30 sobres de 10,5 g</t>
  </si>
  <si>
    <t>Omega 3</t>
  </si>
  <si>
    <t>Aceite de pescado; EPA/DHA</t>
  </si>
  <si>
    <t>Tarro x 100 cápsulas</t>
  </si>
  <si>
    <t>Probióticos</t>
  </si>
  <si>
    <t>5 billones de células viables de múltiples cepas</t>
  </si>
  <si>
    <t>Frasco x 60 cápsulas</t>
  </si>
  <si>
    <t>Barra energética</t>
  </si>
  <si>
    <t>30 g CHO; 3,5 g proteína; 5 g grasa</t>
  </si>
  <si>
    <t>Barra 30 g</t>
  </si>
  <si>
    <t>VALOR UNITARIO
(Incluido impuestos)</t>
  </si>
  <si>
    <t>ADQUISICION COMPRAVENTA DE MEDICAMENTOS Y AYUDAS ERGOGÉNICAS PARA LA ATENCIÓN INTEGRAL DE LOS ATLETAS DE ALTOS LOGROS DEPORTIVOS, EN LA EJECUCIÓN DE LA META 159 DEL INSTITUTO DEPARTAMENTAL PARA LA RECREACIÓN Y EL DEPORTE DE CUNDINAMARCA, EN EL MARCO DEL PLAN DE DESARROLLO “GOBERNANDO: MÁS QUE UN PLAN"</t>
  </si>
  <si>
    <t>MINIMA CUANTÍA  - MC-008-2026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</si>
</sst>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13" x14ac:knownFonts="1">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sz val="11"/>
      <color rgb="FF000000"/>
      <name val="Calibri"/>
      <family val="2"/>
      <scheme val="minor"/>
    </font>
    <font>
      <b/>
      <sz val="12"/>
      <color theme="1"/>
      <name val="Calibri"/>
      <family val="2"/>
      <scheme val="minor"/>
    </font>
    <font>
      <b/>
      <sz val="14"/>
      <color theme="1"/>
      <name val="Calibri"/>
      <family val="2"/>
      <scheme val="minor"/>
    </font>
    <font>
      <b/>
      <sz val="12"/>
      <color rgb="FF000000"/>
      <name val="Arial"/>
      <family val="2"/>
    </font>
    <font>
      <b/>
      <u/>
      <sz val="14"/>
      <color theme="1"/>
      <name val="Arial"/>
      <family val="2"/>
    </font>
    <font>
      <sz val="14"/>
      <color theme="1"/>
      <name val="Arial"/>
      <family val="2"/>
    </font>
    <font>
      <b/>
      <u/>
      <sz val="12"/>
      <color theme="1"/>
      <name val="Calibri"/>
      <family val="2"/>
      <scheme val="minor"/>
    </font>
    <font>
      <b/>
      <sz val="14"/>
      <color theme="1"/>
      <name val="Century Gothic"/>
      <family val="1"/>
    </font>
    <font>
      <sz val="12"/>
      <color rgb="FF000000"/>
      <name val="Arial"/>
      <family val="2"/>
    </font>
  </fonts>
  <fills count="13">
    <fill>
      <patternFill patternType="none"/>
    </fill>
    <fill>
      <patternFill patternType="gray125"/>
    </fill>
    <fill>
      <patternFill patternType="solid">
        <fgColor theme="9" tint="0.79998168889431442"/>
        <bgColor indexed="64"/>
      </patternFill>
    </fill>
    <fill>
      <patternFill patternType="solid">
        <fgColor rgb="FFD0D0D0"/>
        <bgColor rgb="FF000000"/>
      </patternFill>
    </fill>
    <fill>
      <patternFill patternType="solid">
        <fgColor theme="0" tint="-0.14999847407452621"/>
        <bgColor indexed="64"/>
      </patternFill>
    </fill>
    <fill>
      <patternFill patternType="solid">
        <fgColor theme="9" tint="0.59999389629810485"/>
        <bgColor rgb="FF000000"/>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4"/>
      </patternFill>
    </fill>
    <fill>
      <patternFill patternType="solid">
        <fgColor theme="8" tint="-0.249977111117893"/>
        <bgColor indexed="64"/>
      </patternFill>
    </fill>
    <fill>
      <patternFill patternType="solid">
        <fgColor theme="4" tint="0.59999389629810485"/>
        <bgColor rgb="FF000000"/>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s>
  <cellStyleXfs count="4">
    <xf numFmtId="0" fontId="0" fillId="0" borderId="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107">
    <xf numFmtId="0" fontId="0" fillId="0" borderId="0" xfId="0"/>
    <xf numFmtId="0" fontId="0" fillId="0" borderId="0" xfId="0" applyAlignment="1">
      <alignment horizontal="center" vertical="center"/>
    </xf>
    <xf numFmtId="0" fontId="0" fillId="0" borderId="0" xfId="0" applyAlignment="1">
      <alignment vertical="top"/>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164" fontId="0" fillId="0" borderId="0" xfId="0" applyNumberFormat="1" applyAlignment="1">
      <alignment horizontal="center" vertical="center"/>
    </xf>
    <xf numFmtId="0" fontId="2" fillId="0" borderId="2" xfId="0" applyFont="1" applyBorder="1" applyAlignment="1">
      <alignment horizontal="center" vertical="center" wrapText="1"/>
    </xf>
    <xf numFmtId="0" fontId="5" fillId="2" borderId="6" xfId="0" applyFont="1" applyFill="1" applyBorder="1" applyAlignment="1">
      <alignment vertical="center" wrapText="1"/>
    </xf>
    <xf numFmtId="0" fontId="0" fillId="0" borderId="7" xfId="0" applyBorder="1" applyAlignment="1">
      <alignment horizontal="center" vertical="center"/>
    </xf>
    <xf numFmtId="0" fontId="0" fillId="0" borderId="6" xfId="0" applyBorder="1"/>
    <xf numFmtId="0" fontId="11" fillId="0" borderId="6" xfId="0" applyFont="1" applyBorder="1"/>
    <xf numFmtId="0" fontId="0" fillId="0" borderId="0" xfId="0" applyAlignment="1">
      <alignment vertical="center" wrapText="1"/>
    </xf>
    <xf numFmtId="0" fontId="8" fillId="0" borderId="0" xfId="0" applyFont="1"/>
    <xf numFmtId="0" fontId="2" fillId="0" borderId="18" xfId="0" applyFont="1" applyBorder="1" applyAlignment="1">
      <alignment horizontal="center" vertic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3" fillId="3" borderId="21" xfId="0" applyFont="1" applyFill="1" applyBorder="1" applyAlignment="1">
      <alignment vertical="center" wrapText="1"/>
    </xf>
    <xf numFmtId="0" fontId="7" fillId="5" borderId="11"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22" xfId="0" applyFont="1" applyFill="1" applyBorder="1" applyAlignment="1">
      <alignment horizontal="center" vertical="center" wrapText="1"/>
    </xf>
    <xf numFmtId="0" fontId="7" fillId="6" borderId="12" xfId="1" applyFont="1" applyFill="1" applyBorder="1" applyAlignment="1">
      <alignment horizontal="center" vertical="center" wrapText="1"/>
    </xf>
    <xf numFmtId="0" fontId="7" fillId="6" borderId="23" xfId="1" applyFont="1" applyFill="1" applyBorder="1" applyAlignment="1">
      <alignment horizontal="center" vertical="center" wrapText="1"/>
    </xf>
    <xf numFmtId="44" fontId="0" fillId="0" borderId="18" xfId="2" applyFont="1" applyBorder="1" applyAlignment="1">
      <alignment horizontal="center" vertical="center"/>
    </xf>
    <xf numFmtId="44" fontId="0" fillId="0" borderId="1" xfId="2" applyFont="1" applyBorder="1" applyAlignment="1">
      <alignment horizontal="center" vertical="center"/>
    </xf>
    <xf numFmtId="44" fontId="6" fillId="2" borderId="16" xfId="2" applyFont="1" applyFill="1" applyBorder="1" applyAlignment="1">
      <alignment horizontal="center" vertical="center"/>
    </xf>
    <xf numFmtId="9" fontId="0" fillId="0" borderId="18" xfId="3" applyFont="1" applyBorder="1" applyAlignment="1">
      <alignment horizontal="center" vertical="center"/>
    </xf>
    <xf numFmtId="9" fontId="0" fillId="0" borderId="1" xfId="3" applyFont="1" applyBorder="1" applyAlignment="1">
      <alignment horizontal="center" vertical="center"/>
    </xf>
    <xf numFmtId="44" fontId="0" fillId="0" borderId="0" xfId="0" applyNumberFormat="1"/>
    <xf numFmtId="0" fontId="0" fillId="0" borderId="4" xfId="0" applyBorder="1" applyAlignment="1">
      <alignment vertical="top"/>
    </xf>
    <xf numFmtId="0" fontId="6" fillId="0" borderId="0" xfId="0" applyFont="1" applyAlignment="1">
      <alignment vertical="center" wrapText="1"/>
    </xf>
    <xf numFmtId="0" fontId="6" fillId="0" borderId="9" xfId="0" applyFont="1" applyBorder="1" applyAlignment="1">
      <alignment vertical="center" wrapText="1"/>
    </xf>
    <xf numFmtId="0" fontId="12" fillId="12" borderId="11" xfId="0" applyFont="1" applyFill="1" applyBorder="1" applyAlignment="1">
      <alignment horizontal="center" vertical="center" wrapText="1"/>
    </xf>
    <xf numFmtId="0" fontId="7" fillId="12" borderId="22" xfId="0" applyFont="1" applyFill="1" applyBorder="1" applyAlignment="1">
      <alignment horizontal="center" vertical="center" wrapText="1"/>
    </xf>
    <xf numFmtId="0" fontId="7" fillId="12" borderId="12" xfId="0" applyFont="1" applyFill="1" applyBorder="1" applyAlignment="1">
      <alignment horizontal="center" vertical="center" wrapText="1"/>
    </xf>
    <xf numFmtId="0" fontId="7" fillId="10" borderId="12" xfId="1" applyFont="1" applyFill="1" applyBorder="1" applyAlignment="1">
      <alignment horizontal="center" vertical="center" wrapText="1"/>
    </xf>
    <xf numFmtId="0" fontId="7" fillId="10" borderId="23" xfId="1" applyFont="1" applyFill="1" applyBorder="1" applyAlignment="1">
      <alignment horizontal="center" vertical="center" wrapText="1"/>
    </xf>
    <xf numFmtId="0" fontId="0" fillId="9" borderId="24" xfId="0" applyFill="1" applyBorder="1" applyAlignment="1">
      <alignment horizontal="center" vertical="center" wrapText="1"/>
    </xf>
    <xf numFmtId="0" fontId="0" fillId="9" borderId="25" xfId="0" applyFill="1" applyBorder="1" applyAlignment="1">
      <alignment vertical="center" wrapText="1"/>
    </xf>
    <xf numFmtId="0" fontId="0" fillId="9" borderId="25" xfId="0" applyFill="1" applyBorder="1" applyAlignment="1">
      <alignment horizontal="center" vertical="center" wrapText="1"/>
    </xf>
    <xf numFmtId="0" fontId="0" fillId="9" borderId="25" xfId="0" applyFill="1" applyBorder="1" applyAlignment="1">
      <alignment horizontal="center" vertical="center"/>
    </xf>
    <xf numFmtId="0" fontId="0" fillId="9" borderId="28" xfId="0" applyFill="1" applyBorder="1" applyAlignment="1">
      <alignment horizontal="center" vertical="center" wrapText="1"/>
    </xf>
    <xf numFmtId="0" fontId="0" fillId="9" borderId="29" xfId="0" applyFill="1" applyBorder="1" applyAlignment="1">
      <alignment vertical="center" wrapText="1"/>
    </xf>
    <xf numFmtId="0" fontId="0" fillId="9" borderId="29" xfId="0" applyFill="1" applyBorder="1" applyAlignment="1">
      <alignment horizontal="center" vertical="center" wrapText="1"/>
    </xf>
    <xf numFmtId="0" fontId="0" fillId="9" borderId="29" xfId="0" applyFill="1" applyBorder="1" applyAlignment="1">
      <alignment horizontal="center" vertical="center"/>
    </xf>
    <xf numFmtId="44" fontId="0" fillId="0" borderId="26" xfId="2" applyFont="1" applyBorder="1" applyAlignment="1" applyProtection="1">
      <alignment horizontal="center" vertical="center" wrapText="1"/>
      <protection locked="0"/>
    </xf>
    <xf numFmtId="44" fontId="0" fillId="0" borderId="27" xfId="2" applyFont="1" applyBorder="1" applyAlignment="1" applyProtection="1">
      <alignment horizontal="center" vertical="center" wrapText="1"/>
      <protection locked="0"/>
    </xf>
    <xf numFmtId="0" fontId="0" fillId="0" borderId="6" xfId="0" applyBorder="1" applyProtection="1">
      <protection locked="0"/>
    </xf>
    <xf numFmtId="0" fontId="0" fillId="0" borderId="0" xfId="0" applyProtection="1">
      <protection locked="0"/>
    </xf>
    <xf numFmtId="0" fontId="0" fillId="0" borderId="7" xfId="0" applyBorder="1" applyAlignment="1" applyProtection="1">
      <alignment horizontal="center" vertical="center"/>
      <protection locked="0"/>
    </xf>
    <xf numFmtId="0" fontId="11" fillId="0" borderId="6" xfId="0" applyFont="1" applyBorder="1" applyProtection="1">
      <protection locked="0"/>
    </xf>
    <xf numFmtId="44" fontId="6" fillId="2" borderId="15" xfId="2" applyFont="1" applyFill="1" applyBorder="1" applyAlignment="1" applyProtection="1">
      <alignment horizontal="center" vertical="center"/>
      <protection locked="0"/>
    </xf>
    <xf numFmtId="44" fontId="6" fillId="2" borderId="14" xfId="2" applyFont="1" applyFill="1" applyBorder="1" applyAlignment="1" applyProtection="1">
      <alignment horizontal="center" vertical="center"/>
      <protection locked="0"/>
    </xf>
    <xf numFmtId="0" fontId="8" fillId="7" borderId="3" xfId="0" applyFont="1" applyFill="1" applyBorder="1" applyAlignment="1">
      <alignment horizontal="left" vertical="center"/>
    </xf>
    <xf numFmtId="0" fontId="8" fillId="7" borderId="4" xfId="0" applyFont="1" applyFill="1" applyBorder="1" applyAlignment="1">
      <alignment horizontal="left" vertical="center"/>
    </xf>
    <xf numFmtId="0" fontId="8" fillId="7" borderId="5" xfId="0" applyFont="1" applyFill="1" applyBorder="1" applyAlignment="1">
      <alignment horizontal="left" vertical="center"/>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11" fillId="0" borderId="6" xfId="0" applyFont="1" applyBorder="1" applyAlignment="1" applyProtection="1">
      <alignment horizontal="left"/>
      <protection locked="0"/>
    </xf>
    <xf numFmtId="0" fontId="11" fillId="0" borderId="0" xfId="0" applyFont="1" applyAlignment="1" applyProtection="1">
      <alignment horizontal="left"/>
      <protection locked="0"/>
    </xf>
    <xf numFmtId="0" fontId="11" fillId="0" borderId="7" xfId="0" applyFont="1" applyBorder="1" applyAlignment="1" applyProtection="1">
      <alignment horizontal="left"/>
      <protection locked="0"/>
    </xf>
    <xf numFmtId="0" fontId="5" fillId="0" borderId="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6" fillId="11" borderId="15" xfId="0" applyFont="1" applyFill="1" applyBorder="1" applyAlignment="1" applyProtection="1">
      <alignment horizontal="center" vertical="center"/>
      <protection locked="0"/>
    </xf>
    <xf numFmtId="0" fontId="6" fillId="11" borderId="13" xfId="0" applyFont="1" applyFill="1" applyBorder="1" applyAlignment="1" applyProtection="1">
      <alignment horizontal="center" vertical="center"/>
      <protection locked="0"/>
    </xf>
    <xf numFmtId="0" fontId="6" fillId="11" borderId="14" xfId="0" applyFont="1" applyFill="1" applyBorder="1" applyAlignment="1" applyProtection="1">
      <alignment horizontal="center" vertical="center"/>
      <protection locked="0"/>
    </xf>
    <xf numFmtId="0" fontId="6" fillId="8" borderId="15" xfId="0" applyFont="1" applyFill="1" applyBorder="1" applyAlignment="1">
      <alignment horizontal="center" vertical="center"/>
    </xf>
    <xf numFmtId="0" fontId="6" fillId="8" borderId="13" xfId="0" applyFont="1" applyFill="1" applyBorder="1" applyAlignment="1">
      <alignment horizontal="center" vertical="center"/>
    </xf>
    <xf numFmtId="0" fontId="6" fillId="8" borderId="14" xfId="0" applyFont="1" applyFill="1" applyBorder="1" applyAlignment="1">
      <alignment horizontal="center" vertical="center"/>
    </xf>
    <xf numFmtId="0" fontId="6" fillId="8" borderId="15" xfId="0" applyFont="1" applyFill="1" applyBorder="1" applyAlignment="1" applyProtection="1">
      <alignment horizontal="left" vertical="center"/>
      <protection locked="0"/>
    </xf>
    <xf numFmtId="0" fontId="6" fillId="8" borderId="13" xfId="0" applyFont="1" applyFill="1" applyBorder="1" applyAlignment="1" applyProtection="1">
      <alignment horizontal="left" vertical="center"/>
      <protection locked="0"/>
    </xf>
    <xf numFmtId="0" fontId="6" fillId="8" borderId="14" xfId="0" applyFont="1" applyFill="1" applyBorder="1" applyAlignment="1" applyProtection="1">
      <alignment horizontal="left" vertical="center"/>
      <protection locked="0"/>
    </xf>
    <xf numFmtId="0" fontId="10" fillId="8" borderId="3" xfId="0" applyFont="1" applyFill="1" applyBorder="1" applyAlignment="1" applyProtection="1">
      <alignment horizontal="left"/>
      <protection locked="0"/>
    </xf>
    <xf numFmtId="0" fontId="10" fillId="8" borderId="4" xfId="0" applyFont="1" applyFill="1" applyBorder="1" applyAlignment="1" applyProtection="1">
      <alignment horizontal="left"/>
      <protection locked="0"/>
    </xf>
    <xf numFmtId="0" fontId="10" fillId="8" borderId="5" xfId="0" applyFont="1" applyFill="1" applyBorder="1" applyAlignment="1" applyProtection="1">
      <alignment horizontal="left"/>
      <protection locked="0"/>
    </xf>
    <xf numFmtId="0" fontId="6" fillId="2" borderId="15" xfId="0" applyFont="1" applyFill="1" applyBorder="1" applyAlignment="1">
      <alignment horizontal="center" vertical="center"/>
    </xf>
    <xf numFmtId="0" fontId="6" fillId="2" borderId="13" xfId="0" applyFont="1" applyFill="1" applyBorder="1" applyAlignment="1">
      <alignment horizontal="center" vertic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0" xfId="0" applyFont="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4" fillId="0" borderId="17" xfId="0" applyFont="1" applyBorder="1" applyAlignment="1">
      <alignment vertical="center" wrapText="1"/>
    </xf>
    <xf numFmtId="0" fontId="4" fillId="0" borderId="20" xfId="0" applyFont="1" applyBorder="1" applyAlignment="1">
      <alignment vertical="center" wrapText="1"/>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6" fillId="4" borderId="15"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14" xfId="0" applyFont="1" applyFill="1" applyBorder="1" applyAlignment="1">
      <alignment horizontal="center" vertical="center"/>
    </xf>
    <xf numFmtId="0" fontId="6" fillId="8" borderId="15" xfId="0" applyFont="1" applyFill="1" applyBorder="1" applyAlignment="1">
      <alignment horizontal="left" vertical="center"/>
    </xf>
    <xf numFmtId="0" fontId="6" fillId="8" borderId="13" xfId="0" applyFont="1" applyFill="1" applyBorder="1" applyAlignment="1">
      <alignment horizontal="left" vertical="center"/>
    </xf>
    <xf numFmtId="0" fontId="6" fillId="8" borderId="14" xfId="0" applyFont="1" applyFill="1" applyBorder="1" applyAlignment="1">
      <alignment horizontal="left"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10" fillId="8" borderId="3" xfId="0" applyFont="1" applyFill="1" applyBorder="1" applyAlignment="1">
      <alignment horizontal="left"/>
    </xf>
    <xf numFmtId="0" fontId="10" fillId="8" borderId="4" xfId="0" applyFont="1" applyFill="1" applyBorder="1" applyAlignment="1">
      <alignment horizontal="left"/>
    </xf>
    <xf numFmtId="0" fontId="10" fillId="8" borderId="5" xfId="0" applyFont="1" applyFill="1" applyBorder="1" applyAlignment="1">
      <alignment horizontal="left"/>
    </xf>
    <xf numFmtId="0" fontId="11" fillId="0" borderId="6" xfId="0" applyFont="1" applyBorder="1" applyAlignment="1">
      <alignment horizontal="left"/>
    </xf>
    <xf numFmtId="0" fontId="11" fillId="0" borderId="0" xfId="0" applyFont="1" applyAlignment="1">
      <alignment horizontal="left"/>
    </xf>
    <xf numFmtId="0" fontId="11" fillId="0" borderId="7" xfId="0" applyFont="1" applyBorder="1" applyAlignment="1">
      <alignment horizontal="left"/>
    </xf>
  </cellXfs>
  <cellStyles count="4">
    <cellStyle name="Moneda" xfId="2" builtinId="4"/>
    <cellStyle name="Normal" xfId="0" builtinId="0"/>
    <cellStyle name="Normal 4 2" xfId="1" xr:uid="{75E7C975-175F-409B-BBC0-7DDE8809593F}"/>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22150</xdr:colOff>
      <xdr:row>0</xdr:row>
      <xdr:rowOff>55378</xdr:rowOff>
    </xdr:from>
    <xdr:to>
      <xdr:col>2</xdr:col>
      <xdr:colOff>22152</xdr:colOff>
      <xdr:row>2</xdr:row>
      <xdr:rowOff>188286</xdr:rowOff>
    </xdr:to>
    <xdr:pic>
      <xdr:nvPicPr>
        <xdr:cNvPr id="3" name="image2.png">
          <a:extLst>
            <a:ext uri="{FF2B5EF4-FFF2-40B4-BE49-F238E27FC236}">
              <a16:creationId xmlns:a16="http://schemas.microsoft.com/office/drawing/2014/main" id="{B88CBF88-1516-BA1D-A3C7-D4F3DB18B074}"/>
            </a:ext>
          </a:extLst>
        </xdr:cNvPr>
        <xdr:cNvPicPr/>
      </xdr:nvPicPr>
      <xdr:blipFill rotWithShape="1">
        <a:blip xmlns:r="http://schemas.openxmlformats.org/officeDocument/2006/relationships" r:embed="rId1"/>
        <a:srcRect l="6783" t="4825" r="63057" b="87105"/>
        <a:stretch>
          <a:fillRect/>
        </a:stretch>
      </xdr:blipFill>
      <xdr:spPr>
        <a:xfrm>
          <a:off x="22150" y="55378"/>
          <a:ext cx="1683490" cy="841745"/>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1338812</xdr:colOff>
      <xdr:row>2</xdr:row>
      <xdr:rowOff>85725</xdr:rowOff>
    </xdr:to>
    <xdr:pic>
      <xdr:nvPicPr>
        <xdr:cNvPr id="2" name="Imagen 1" descr="Icono&#10;&#10;Descripción generada automáticamente con confianza media">
          <a:extLst>
            <a:ext uri="{FF2B5EF4-FFF2-40B4-BE49-F238E27FC236}">
              <a16:creationId xmlns:a16="http://schemas.microsoft.com/office/drawing/2014/main" id="{F0670EE4-6B0D-4A47-A92B-1147E344E8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04775"/>
          <a:ext cx="1634087" cy="685800"/>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BD1B5-6948-4179-84A6-B889FE81094D}">
  <sheetPr>
    <pageSetUpPr fitToPage="1"/>
  </sheetPr>
  <dimension ref="A1:J75"/>
  <sheetViews>
    <sheetView tabSelected="1" zoomScale="86" zoomScaleNormal="100" zoomScaleSheetLayoutView="100" zoomScalePageLayoutView="60" workbookViewId="0">
      <selection activeCell="M10" sqref="M10"/>
    </sheetView>
  </sheetViews>
  <sheetFormatPr baseColWidth="10" defaultRowHeight="15" x14ac:dyDescent="0.25"/>
  <cols>
    <col min="1" max="1" width="5.42578125" bestFit="1" customWidth="1"/>
    <col min="2" max="2" width="19.7109375" style="2" customWidth="1"/>
    <col min="3" max="3" width="43.140625" style="2" customWidth="1"/>
    <col min="4" max="4" width="18.42578125" style="2" customWidth="1"/>
    <col min="5" max="5" width="12.7109375" style="5" customWidth="1"/>
    <col min="6" max="6" width="21.7109375" bestFit="1" customWidth="1"/>
    <col min="7" max="7" width="23.42578125" bestFit="1" customWidth="1"/>
    <col min="8" max="8" width="15" customWidth="1"/>
    <col min="9" max="9" width="22.42578125" customWidth="1"/>
  </cols>
  <sheetData>
    <row r="1" spans="1:8" ht="23.1" customHeight="1" x14ac:dyDescent="0.25">
      <c r="A1" s="62"/>
      <c r="B1" s="29"/>
      <c r="C1" s="79" t="s">
        <v>190</v>
      </c>
      <c r="D1" s="79"/>
      <c r="E1" s="79"/>
      <c r="F1" s="79"/>
      <c r="G1" s="80"/>
    </row>
    <row r="2" spans="1:8" ht="33" customHeight="1" x14ac:dyDescent="0.25">
      <c r="A2" s="63"/>
      <c r="B2" s="30"/>
      <c r="C2" s="81"/>
      <c r="D2" s="81"/>
      <c r="E2" s="81"/>
      <c r="F2" s="81"/>
      <c r="G2" s="82"/>
    </row>
    <row r="3" spans="1:8" ht="23.1" customHeight="1" thickBot="1" x14ac:dyDescent="0.3">
      <c r="A3" s="64"/>
      <c r="B3" s="31"/>
      <c r="C3" s="83"/>
      <c r="D3" s="83"/>
      <c r="E3" s="83"/>
      <c r="F3" s="83"/>
      <c r="G3" s="84"/>
    </row>
    <row r="4" spans="1:8" ht="24" customHeight="1" thickBot="1" x14ac:dyDescent="0.3">
      <c r="A4" s="65" t="s">
        <v>191</v>
      </c>
      <c r="B4" s="66"/>
      <c r="C4" s="66"/>
      <c r="D4" s="66"/>
      <c r="E4" s="66"/>
      <c r="F4" s="66"/>
      <c r="G4" s="67"/>
    </row>
    <row r="5" spans="1:8" ht="24" customHeight="1" thickBot="1" x14ac:dyDescent="0.3">
      <c r="A5" s="68" t="s">
        <v>30</v>
      </c>
      <c r="B5" s="69"/>
      <c r="C5" s="69"/>
      <c r="D5" s="69"/>
      <c r="E5" s="69"/>
      <c r="F5" s="69"/>
      <c r="G5" s="70"/>
    </row>
    <row r="6" spans="1:8" ht="24" customHeight="1" thickBot="1" x14ac:dyDescent="0.3">
      <c r="A6" s="71" t="s">
        <v>7</v>
      </c>
      <c r="B6" s="72"/>
      <c r="C6" s="72"/>
      <c r="D6" s="72"/>
      <c r="E6" s="72"/>
      <c r="F6" s="72"/>
      <c r="G6" s="73"/>
    </row>
    <row r="7" spans="1:8" ht="49.5" customHeight="1" thickBot="1" x14ac:dyDescent="0.3">
      <c r="A7" s="32" t="s">
        <v>31</v>
      </c>
      <c r="B7" s="33" t="s">
        <v>32</v>
      </c>
      <c r="C7" s="33" t="s">
        <v>16</v>
      </c>
      <c r="D7" s="33" t="s">
        <v>33</v>
      </c>
      <c r="E7" s="34" t="s">
        <v>2</v>
      </c>
      <c r="F7" s="35" t="s">
        <v>189</v>
      </c>
      <c r="G7" s="36" t="s">
        <v>4</v>
      </c>
    </row>
    <row r="8" spans="1:8" ht="30" x14ac:dyDescent="0.25">
      <c r="A8" s="37">
        <v>1</v>
      </c>
      <c r="B8" s="38" t="s">
        <v>34</v>
      </c>
      <c r="C8" s="38" t="s">
        <v>35</v>
      </c>
      <c r="D8" s="39" t="s">
        <v>36</v>
      </c>
      <c r="E8" s="40">
        <v>20</v>
      </c>
      <c r="F8" s="45"/>
      <c r="G8" s="46">
        <f>F8*E8</f>
        <v>0</v>
      </c>
      <c r="H8" s="28"/>
    </row>
    <row r="9" spans="1:8" ht="30" x14ac:dyDescent="0.25">
      <c r="A9" s="41">
        <v>2</v>
      </c>
      <c r="B9" s="42" t="s">
        <v>37</v>
      </c>
      <c r="C9" s="42" t="s">
        <v>38</v>
      </c>
      <c r="D9" s="43" t="s">
        <v>39</v>
      </c>
      <c r="E9" s="44">
        <v>20</v>
      </c>
      <c r="F9" s="45"/>
      <c r="G9" s="46">
        <f t="shared" ref="G9:G61" si="0">F9*E9</f>
        <v>0</v>
      </c>
      <c r="H9" s="28"/>
    </row>
    <row r="10" spans="1:8" ht="30" x14ac:dyDescent="0.25">
      <c r="A10" s="41">
        <v>3</v>
      </c>
      <c r="B10" s="42" t="s">
        <v>40</v>
      </c>
      <c r="C10" s="42" t="s">
        <v>41</v>
      </c>
      <c r="D10" s="43" t="s">
        <v>42</v>
      </c>
      <c r="E10" s="44">
        <v>20</v>
      </c>
      <c r="F10" s="45"/>
      <c r="G10" s="46">
        <f t="shared" si="0"/>
        <v>0</v>
      </c>
      <c r="H10" s="28"/>
    </row>
    <row r="11" spans="1:8" ht="45" x14ac:dyDescent="0.25">
      <c r="A11" s="41">
        <v>4</v>
      </c>
      <c r="B11" s="42" t="s">
        <v>43</v>
      </c>
      <c r="C11" s="42" t="s">
        <v>44</v>
      </c>
      <c r="D11" s="43" t="s">
        <v>45</v>
      </c>
      <c r="E11" s="44">
        <v>20</v>
      </c>
      <c r="F11" s="45"/>
      <c r="G11" s="46">
        <f t="shared" si="0"/>
        <v>0</v>
      </c>
      <c r="H11" s="28"/>
    </row>
    <row r="12" spans="1:8" ht="30" x14ac:dyDescent="0.25">
      <c r="A12" s="41">
        <v>5</v>
      </c>
      <c r="B12" s="42" t="s">
        <v>46</v>
      </c>
      <c r="C12" s="42" t="s">
        <v>47</v>
      </c>
      <c r="D12" s="43" t="s">
        <v>48</v>
      </c>
      <c r="E12" s="44">
        <v>20</v>
      </c>
      <c r="F12" s="45"/>
      <c r="G12" s="46">
        <f t="shared" si="0"/>
        <v>0</v>
      </c>
      <c r="H12" s="28"/>
    </row>
    <row r="13" spans="1:8" ht="30" x14ac:dyDescent="0.25">
      <c r="A13" s="41">
        <v>6</v>
      </c>
      <c r="B13" s="42" t="s">
        <v>49</v>
      </c>
      <c r="C13" s="42" t="s">
        <v>50</v>
      </c>
      <c r="D13" s="43" t="s">
        <v>51</v>
      </c>
      <c r="E13" s="44">
        <v>20</v>
      </c>
      <c r="F13" s="45"/>
      <c r="G13" s="46">
        <f t="shared" si="0"/>
        <v>0</v>
      </c>
      <c r="H13" s="28"/>
    </row>
    <row r="14" spans="1:8" ht="30" x14ac:dyDescent="0.25">
      <c r="A14" s="41">
        <v>7</v>
      </c>
      <c r="B14" s="42" t="s">
        <v>52</v>
      </c>
      <c r="C14" s="42" t="s">
        <v>53</v>
      </c>
      <c r="D14" s="43" t="s">
        <v>54</v>
      </c>
      <c r="E14" s="44">
        <v>5</v>
      </c>
      <c r="F14" s="45"/>
      <c r="G14" s="46">
        <f t="shared" si="0"/>
        <v>0</v>
      </c>
      <c r="H14" s="28"/>
    </row>
    <row r="15" spans="1:8" ht="30" x14ac:dyDescent="0.25">
      <c r="A15" s="41">
        <v>8</v>
      </c>
      <c r="B15" s="42" t="s">
        <v>55</v>
      </c>
      <c r="C15" s="42" t="s">
        <v>56</v>
      </c>
      <c r="D15" s="43" t="s">
        <v>57</v>
      </c>
      <c r="E15" s="44">
        <v>10</v>
      </c>
      <c r="F15" s="45"/>
      <c r="G15" s="46">
        <f t="shared" si="0"/>
        <v>0</v>
      </c>
      <c r="H15" s="28"/>
    </row>
    <row r="16" spans="1:8" ht="30" x14ac:dyDescent="0.25">
      <c r="A16" s="41">
        <v>9</v>
      </c>
      <c r="B16" s="42" t="s">
        <v>58</v>
      </c>
      <c r="C16" s="42" t="s">
        <v>59</v>
      </c>
      <c r="D16" s="43" t="s">
        <v>60</v>
      </c>
      <c r="E16" s="44">
        <v>20</v>
      </c>
      <c r="F16" s="45"/>
      <c r="G16" s="46">
        <f t="shared" si="0"/>
        <v>0</v>
      </c>
      <c r="H16" s="28"/>
    </row>
    <row r="17" spans="1:8" ht="30" x14ac:dyDescent="0.25">
      <c r="A17" s="41">
        <v>10</v>
      </c>
      <c r="B17" s="42" t="s">
        <v>61</v>
      </c>
      <c r="C17" s="42" t="s">
        <v>62</v>
      </c>
      <c r="D17" s="43" t="s">
        <v>63</v>
      </c>
      <c r="E17" s="44">
        <v>10</v>
      </c>
      <c r="F17" s="45"/>
      <c r="G17" s="46">
        <f t="shared" si="0"/>
        <v>0</v>
      </c>
      <c r="H17" s="28"/>
    </row>
    <row r="18" spans="1:8" ht="30" x14ac:dyDescent="0.25">
      <c r="A18" s="41">
        <v>11</v>
      </c>
      <c r="B18" s="42" t="s">
        <v>64</v>
      </c>
      <c r="C18" s="42" t="s">
        <v>65</v>
      </c>
      <c r="D18" s="43" t="s">
        <v>66</v>
      </c>
      <c r="E18" s="44">
        <v>10</v>
      </c>
      <c r="F18" s="45"/>
      <c r="G18" s="46">
        <f t="shared" si="0"/>
        <v>0</v>
      </c>
      <c r="H18" s="28"/>
    </row>
    <row r="19" spans="1:8" ht="45" x14ac:dyDescent="0.25">
      <c r="A19" s="41">
        <v>12</v>
      </c>
      <c r="B19" s="42" t="s">
        <v>67</v>
      </c>
      <c r="C19" s="42" t="s">
        <v>68</v>
      </c>
      <c r="D19" s="43" t="s">
        <v>69</v>
      </c>
      <c r="E19" s="44">
        <v>10</v>
      </c>
      <c r="F19" s="45"/>
      <c r="G19" s="46">
        <f t="shared" si="0"/>
        <v>0</v>
      </c>
      <c r="H19" s="28"/>
    </row>
    <row r="20" spans="1:8" ht="30" x14ac:dyDescent="0.25">
      <c r="A20" s="41">
        <v>13</v>
      </c>
      <c r="B20" s="42" t="s">
        <v>70</v>
      </c>
      <c r="C20" s="42" t="s">
        <v>71</v>
      </c>
      <c r="D20" s="43" t="s">
        <v>72</v>
      </c>
      <c r="E20" s="44">
        <v>10</v>
      </c>
      <c r="F20" s="45"/>
      <c r="G20" s="46">
        <f t="shared" si="0"/>
        <v>0</v>
      </c>
      <c r="H20" s="28"/>
    </row>
    <row r="21" spans="1:8" x14ac:dyDescent="0.25">
      <c r="A21" s="41">
        <v>14</v>
      </c>
      <c r="B21" s="42" t="s">
        <v>73</v>
      </c>
      <c r="C21" s="42" t="s">
        <v>74</v>
      </c>
      <c r="D21" s="43" t="s">
        <v>75</v>
      </c>
      <c r="E21" s="44">
        <v>10</v>
      </c>
      <c r="F21" s="45"/>
      <c r="G21" s="46">
        <f t="shared" si="0"/>
        <v>0</v>
      </c>
      <c r="H21" s="28"/>
    </row>
    <row r="22" spans="1:8" x14ac:dyDescent="0.25">
      <c r="A22" s="41">
        <v>15</v>
      </c>
      <c r="B22" s="42" t="s">
        <v>76</v>
      </c>
      <c r="C22" s="42" t="s">
        <v>77</v>
      </c>
      <c r="D22" s="43" t="s">
        <v>78</v>
      </c>
      <c r="E22" s="44">
        <v>6</v>
      </c>
      <c r="F22" s="45"/>
      <c r="G22" s="46">
        <f t="shared" si="0"/>
        <v>0</v>
      </c>
      <c r="H22" s="28"/>
    </row>
    <row r="23" spans="1:8" ht="30" x14ac:dyDescent="0.25">
      <c r="A23" s="41">
        <v>16</v>
      </c>
      <c r="B23" s="42" t="s">
        <v>79</v>
      </c>
      <c r="C23" s="42" t="s">
        <v>80</v>
      </c>
      <c r="D23" s="43" t="s">
        <v>81</v>
      </c>
      <c r="E23" s="44">
        <v>6</v>
      </c>
      <c r="F23" s="45"/>
      <c r="G23" s="46">
        <f t="shared" si="0"/>
        <v>0</v>
      </c>
      <c r="H23" s="28"/>
    </row>
    <row r="24" spans="1:8" ht="30" x14ac:dyDescent="0.25">
      <c r="A24" s="41">
        <v>17</v>
      </c>
      <c r="B24" s="42" t="s">
        <v>82</v>
      </c>
      <c r="C24" s="42" t="s">
        <v>83</v>
      </c>
      <c r="D24" s="43" t="s">
        <v>84</v>
      </c>
      <c r="E24" s="44">
        <v>10</v>
      </c>
      <c r="F24" s="45"/>
      <c r="G24" s="46">
        <f t="shared" si="0"/>
        <v>0</v>
      </c>
      <c r="H24" s="28"/>
    </row>
    <row r="25" spans="1:8" ht="45" x14ac:dyDescent="0.25">
      <c r="A25" s="41">
        <v>18</v>
      </c>
      <c r="B25" s="42" t="s">
        <v>85</v>
      </c>
      <c r="C25" s="42" t="s">
        <v>86</v>
      </c>
      <c r="D25" s="43" t="s">
        <v>87</v>
      </c>
      <c r="E25" s="44">
        <v>10</v>
      </c>
      <c r="F25" s="45"/>
      <c r="G25" s="46">
        <f t="shared" si="0"/>
        <v>0</v>
      </c>
      <c r="H25" s="28"/>
    </row>
    <row r="26" spans="1:8" ht="30" x14ac:dyDescent="0.25">
      <c r="A26" s="41">
        <v>19</v>
      </c>
      <c r="B26" s="42" t="s">
        <v>88</v>
      </c>
      <c r="C26" s="42" t="s">
        <v>89</v>
      </c>
      <c r="D26" s="43" t="s">
        <v>90</v>
      </c>
      <c r="E26" s="44">
        <v>5</v>
      </c>
      <c r="F26" s="45"/>
      <c r="G26" s="46">
        <f t="shared" si="0"/>
        <v>0</v>
      </c>
      <c r="H26" s="28"/>
    </row>
    <row r="27" spans="1:8" ht="30" x14ac:dyDescent="0.25">
      <c r="A27" s="41">
        <v>20</v>
      </c>
      <c r="B27" s="42" t="s">
        <v>91</v>
      </c>
      <c r="C27" s="42" t="s">
        <v>92</v>
      </c>
      <c r="D27" s="43" t="s">
        <v>93</v>
      </c>
      <c r="E27" s="44">
        <v>5</v>
      </c>
      <c r="F27" s="45"/>
      <c r="G27" s="46">
        <f t="shared" si="0"/>
        <v>0</v>
      </c>
      <c r="H27" s="28"/>
    </row>
    <row r="28" spans="1:8" x14ac:dyDescent="0.25">
      <c r="A28" s="41">
        <v>21</v>
      </c>
      <c r="B28" s="42" t="s">
        <v>94</v>
      </c>
      <c r="C28" s="42" t="s">
        <v>95</v>
      </c>
      <c r="D28" s="43" t="s">
        <v>96</v>
      </c>
      <c r="E28" s="44">
        <v>10</v>
      </c>
      <c r="F28" s="45"/>
      <c r="G28" s="46">
        <f t="shared" si="0"/>
        <v>0</v>
      </c>
      <c r="H28" s="28"/>
    </row>
    <row r="29" spans="1:8" ht="30" x14ac:dyDescent="0.25">
      <c r="A29" s="41">
        <v>22</v>
      </c>
      <c r="B29" s="42" t="s">
        <v>97</v>
      </c>
      <c r="C29" s="42" t="s">
        <v>98</v>
      </c>
      <c r="D29" s="43" t="s">
        <v>99</v>
      </c>
      <c r="E29" s="44">
        <v>10</v>
      </c>
      <c r="F29" s="45"/>
      <c r="G29" s="46">
        <f t="shared" si="0"/>
        <v>0</v>
      </c>
      <c r="H29" s="28"/>
    </row>
    <row r="30" spans="1:8" ht="30" x14ac:dyDescent="0.25">
      <c r="A30" s="41">
        <v>23</v>
      </c>
      <c r="B30" s="42" t="s">
        <v>100</v>
      </c>
      <c r="C30" s="42" t="s">
        <v>101</v>
      </c>
      <c r="D30" s="43" t="s">
        <v>102</v>
      </c>
      <c r="E30" s="44">
        <v>20</v>
      </c>
      <c r="F30" s="45"/>
      <c r="G30" s="46">
        <f t="shared" si="0"/>
        <v>0</v>
      </c>
      <c r="H30" s="28"/>
    </row>
    <row r="31" spans="1:8" ht="45" x14ac:dyDescent="0.25">
      <c r="A31" s="41">
        <v>24</v>
      </c>
      <c r="B31" s="42" t="s">
        <v>103</v>
      </c>
      <c r="C31" s="42" t="s">
        <v>104</v>
      </c>
      <c r="D31" s="43" t="s">
        <v>105</v>
      </c>
      <c r="E31" s="44">
        <v>6</v>
      </c>
      <c r="F31" s="45"/>
      <c r="G31" s="46">
        <f t="shared" si="0"/>
        <v>0</v>
      </c>
      <c r="H31" s="28"/>
    </row>
    <row r="32" spans="1:8" ht="30" x14ac:dyDescent="0.25">
      <c r="A32" s="41">
        <v>25</v>
      </c>
      <c r="B32" s="42" t="s">
        <v>106</v>
      </c>
      <c r="C32" s="42" t="s">
        <v>107</v>
      </c>
      <c r="D32" s="43" t="s">
        <v>108</v>
      </c>
      <c r="E32" s="44">
        <v>10</v>
      </c>
      <c r="F32" s="45"/>
      <c r="G32" s="46">
        <f t="shared" si="0"/>
        <v>0</v>
      </c>
      <c r="H32" s="28"/>
    </row>
    <row r="33" spans="1:8" ht="30" x14ac:dyDescent="0.25">
      <c r="A33" s="41">
        <v>26</v>
      </c>
      <c r="B33" s="42" t="s">
        <v>109</v>
      </c>
      <c r="C33" s="42" t="s">
        <v>110</v>
      </c>
      <c r="D33" s="43" t="s">
        <v>111</v>
      </c>
      <c r="E33" s="44">
        <v>10</v>
      </c>
      <c r="F33" s="45"/>
      <c r="G33" s="46">
        <f t="shared" si="0"/>
        <v>0</v>
      </c>
      <c r="H33" s="28"/>
    </row>
    <row r="34" spans="1:8" ht="30" x14ac:dyDescent="0.25">
      <c r="A34" s="41">
        <v>27</v>
      </c>
      <c r="B34" s="42" t="s">
        <v>112</v>
      </c>
      <c r="C34" s="42" t="s">
        <v>113</v>
      </c>
      <c r="D34" s="43" t="s">
        <v>114</v>
      </c>
      <c r="E34" s="44">
        <v>6</v>
      </c>
      <c r="F34" s="45"/>
      <c r="G34" s="46">
        <f t="shared" si="0"/>
        <v>0</v>
      </c>
      <c r="H34" s="28"/>
    </row>
    <row r="35" spans="1:8" ht="45" x14ac:dyDescent="0.25">
      <c r="A35" s="41">
        <v>28</v>
      </c>
      <c r="B35" s="42" t="s">
        <v>115</v>
      </c>
      <c r="C35" s="42" t="s">
        <v>116</v>
      </c>
      <c r="D35" s="43" t="s">
        <v>117</v>
      </c>
      <c r="E35" s="44">
        <v>6</v>
      </c>
      <c r="F35" s="45"/>
      <c r="G35" s="46">
        <f t="shared" si="0"/>
        <v>0</v>
      </c>
      <c r="H35" s="28"/>
    </row>
    <row r="36" spans="1:8" ht="30" x14ac:dyDescent="0.25">
      <c r="A36" s="41">
        <v>29</v>
      </c>
      <c r="B36" s="42" t="s">
        <v>118</v>
      </c>
      <c r="C36" s="42" t="s">
        <v>119</v>
      </c>
      <c r="D36" s="43" t="s">
        <v>120</v>
      </c>
      <c r="E36" s="44">
        <v>10</v>
      </c>
      <c r="F36" s="45"/>
      <c r="G36" s="46">
        <f t="shared" si="0"/>
        <v>0</v>
      </c>
      <c r="H36" s="28"/>
    </row>
    <row r="37" spans="1:8" ht="30" x14ac:dyDescent="0.25">
      <c r="A37" s="41">
        <v>30</v>
      </c>
      <c r="B37" s="42" t="s">
        <v>121</v>
      </c>
      <c r="C37" s="42" t="s">
        <v>122</v>
      </c>
      <c r="D37" s="43" t="s">
        <v>123</v>
      </c>
      <c r="E37" s="44">
        <v>5</v>
      </c>
      <c r="F37" s="45"/>
      <c r="G37" s="46">
        <f t="shared" si="0"/>
        <v>0</v>
      </c>
      <c r="H37" s="28"/>
    </row>
    <row r="38" spans="1:8" ht="30" x14ac:dyDescent="0.25">
      <c r="A38" s="41">
        <v>31</v>
      </c>
      <c r="B38" s="42" t="s">
        <v>124</v>
      </c>
      <c r="C38" s="42" t="s">
        <v>125</v>
      </c>
      <c r="D38" s="43" t="s">
        <v>126</v>
      </c>
      <c r="E38" s="44">
        <v>8</v>
      </c>
      <c r="F38" s="45"/>
      <c r="G38" s="46">
        <f t="shared" si="0"/>
        <v>0</v>
      </c>
      <c r="H38" s="28"/>
    </row>
    <row r="39" spans="1:8" ht="45" x14ac:dyDescent="0.25">
      <c r="A39" s="41">
        <v>32</v>
      </c>
      <c r="B39" s="42" t="s">
        <v>127</v>
      </c>
      <c r="C39" s="42" t="s">
        <v>128</v>
      </c>
      <c r="D39" s="43" t="s">
        <v>129</v>
      </c>
      <c r="E39" s="44">
        <v>4</v>
      </c>
      <c r="F39" s="45"/>
      <c r="G39" s="46">
        <f t="shared" si="0"/>
        <v>0</v>
      </c>
      <c r="H39" s="28"/>
    </row>
    <row r="40" spans="1:8" x14ac:dyDescent="0.25">
      <c r="A40" s="41">
        <v>33</v>
      </c>
      <c r="B40" s="42" t="s">
        <v>130</v>
      </c>
      <c r="C40" s="42" t="s">
        <v>131</v>
      </c>
      <c r="D40" s="43" t="s">
        <v>132</v>
      </c>
      <c r="E40" s="44">
        <v>4</v>
      </c>
      <c r="F40" s="45"/>
      <c r="G40" s="46">
        <f t="shared" si="0"/>
        <v>0</v>
      </c>
      <c r="H40" s="28"/>
    </row>
    <row r="41" spans="1:8" x14ac:dyDescent="0.25">
      <c r="A41" s="41">
        <v>34</v>
      </c>
      <c r="B41" s="42" t="s">
        <v>133</v>
      </c>
      <c r="C41" s="42" t="s">
        <v>134</v>
      </c>
      <c r="D41" s="43" t="s">
        <v>135</v>
      </c>
      <c r="E41" s="44">
        <v>10</v>
      </c>
      <c r="F41" s="45"/>
      <c r="G41" s="46">
        <f t="shared" si="0"/>
        <v>0</v>
      </c>
      <c r="H41" s="28"/>
    </row>
    <row r="42" spans="1:8" x14ac:dyDescent="0.25">
      <c r="A42" s="41">
        <v>35</v>
      </c>
      <c r="B42" s="42" t="s">
        <v>136</v>
      </c>
      <c r="C42" s="42" t="s">
        <v>134</v>
      </c>
      <c r="D42" s="43" t="s">
        <v>135</v>
      </c>
      <c r="E42" s="44">
        <v>10</v>
      </c>
      <c r="F42" s="45"/>
      <c r="G42" s="46">
        <f t="shared" si="0"/>
        <v>0</v>
      </c>
      <c r="H42" s="28"/>
    </row>
    <row r="43" spans="1:8" ht="30" x14ac:dyDescent="0.25">
      <c r="A43" s="41">
        <v>36</v>
      </c>
      <c r="B43" s="42" t="s">
        <v>137</v>
      </c>
      <c r="C43" s="42" t="s">
        <v>134</v>
      </c>
      <c r="D43" s="43" t="s">
        <v>135</v>
      </c>
      <c r="E43" s="44">
        <v>5</v>
      </c>
      <c r="F43" s="45"/>
      <c r="G43" s="46">
        <f t="shared" si="0"/>
        <v>0</v>
      </c>
      <c r="H43" s="28"/>
    </row>
    <row r="44" spans="1:8" ht="30" x14ac:dyDescent="0.25">
      <c r="A44" s="41">
        <v>37</v>
      </c>
      <c r="B44" s="42" t="s">
        <v>138</v>
      </c>
      <c r="C44" s="42" t="s">
        <v>139</v>
      </c>
      <c r="D44" s="43" t="s">
        <v>140</v>
      </c>
      <c r="E44" s="44">
        <v>35</v>
      </c>
      <c r="F44" s="45"/>
      <c r="G44" s="46">
        <f t="shared" si="0"/>
        <v>0</v>
      </c>
      <c r="H44" s="28"/>
    </row>
    <row r="45" spans="1:8" x14ac:dyDescent="0.25">
      <c r="A45" s="41">
        <v>38</v>
      </c>
      <c r="B45" s="42" t="s">
        <v>141</v>
      </c>
      <c r="C45" s="42" t="s">
        <v>142</v>
      </c>
      <c r="D45" s="43" t="s">
        <v>143</v>
      </c>
      <c r="E45" s="44">
        <v>10</v>
      </c>
      <c r="F45" s="45"/>
      <c r="G45" s="46">
        <f t="shared" si="0"/>
        <v>0</v>
      </c>
      <c r="H45" s="28"/>
    </row>
    <row r="46" spans="1:8" ht="30" x14ac:dyDescent="0.25">
      <c r="A46" s="41">
        <v>39</v>
      </c>
      <c r="B46" s="42" t="s">
        <v>144</v>
      </c>
      <c r="C46" s="42" t="s">
        <v>145</v>
      </c>
      <c r="D46" s="43" t="s">
        <v>146</v>
      </c>
      <c r="E46" s="44">
        <v>10</v>
      </c>
      <c r="F46" s="45"/>
      <c r="G46" s="46">
        <f t="shared" si="0"/>
        <v>0</v>
      </c>
      <c r="H46" s="28"/>
    </row>
    <row r="47" spans="1:8" x14ac:dyDescent="0.25">
      <c r="A47" s="41">
        <v>40</v>
      </c>
      <c r="B47" s="42" t="s">
        <v>147</v>
      </c>
      <c r="C47" s="42" t="s">
        <v>148</v>
      </c>
      <c r="D47" s="43" t="s">
        <v>149</v>
      </c>
      <c r="E47" s="44">
        <v>15</v>
      </c>
      <c r="F47" s="45"/>
      <c r="G47" s="46">
        <f t="shared" si="0"/>
        <v>0</v>
      </c>
      <c r="H47" s="28"/>
    </row>
    <row r="48" spans="1:8" ht="30" x14ac:dyDescent="0.25">
      <c r="A48" s="41">
        <v>41</v>
      </c>
      <c r="B48" s="42" t="s">
        <v>150</v>
      </c>
      <c r="C48" s="42" t="s">
        <v>151</v>
      </c>
      <c r="D48" s="43" t="s">
        <v>152</v>
      </c>
      <c r="E48" s="44">
        <v>8</v>
      </c>
      <c r="F48" s="45"/>
      <c r="G48" s="46">
        <f t="shared" si="0"/>
        <v>0</v>
      </c>
      <c r="H48" s="28"/>
    </row>
    <row r="49" spans="1:8" ht="30" x14ac:dyDescent="0.25">
      <c r="A49" s="41">
        <v>42</v>
      </c>
      <c r="B49" s="42" t="s">
        <v>153</v>
      </c>
      <c r="C49" s="42" t="s">
        <v>154</v>
      </c>
      <c r="D49" s="43" t="s">
        <v>155</v>
      </c>
      <c r="E49" s="44">
        <v>8</v>
      </c>
      <c r="F49" s="45"/>
      <c r="G49" s="46">
        <f t="shared" si="0"/>
        <v>0</v>
      </c>
      <c r="H49" s="28"/>
    </row>
    <row r="50" spans="1:8" ht="30" x14ac:dyDescent="0.25">
      <c r="A50" s="41">
        <v>43</v>
      </c>
      <c r="B50" s="42" t="s">
        <v>156</v>
      </c>
      <c r="C50" s="42" t="s">
        <v>157</v>
      </c>
      <c r="D50" s="43" t="s">
        <v>155</v>
      </c>
      <c r="E50" s="44">
        <v>8</v>
      </c>
      <c r="F50" s="45"/>
      <c r="G50" s="46">
        <f t="shared" si="0"/>
        <v>0</v>
      </c>
      <c r="H50" s="28"/>
    </row>
    <row r="51" spans="1:8" ht="30" x14ac:dyDescent="0.25">
      <c r="A51" s="41">
        <v>44</v>
      </c>
      <c r="B51" s="42" t="s">
        <v>158</v>
      </c>
      <c r="C51" s="42" t="s">
        <v>159</v>
      </c>
      <c r="D51" s="43" t="s">
        <v>160</v>
      </c>
      <c r="E51" s="44">
        <v>8</v>
      </c>
      <c r="F51" s="45"/>
      <c r="G51" s="46">
        <f t="shared" si="0"/>
        <v>0</v>
      </c>
      <c r="H51" s="28"/>
    </row>
    <row r="52" spans="1:8" ht="30" x14ac:dyDescent="0.25">
      <c r="A52" s="41">
        <v>45</v>
      </c>
      <c r="B52" s="42" t="s">
        <v>161</v>
      </c>
      <c r="C52" s="42" t="s">
        <v>162</v>
      </c>
      <c r="D52" s="43" t="s">
        <v>163</v>
      </c>
      <c r="E52" s="44">
        <v>8</v>
      </c>
      <c r="F52" s="45"/>
      <c r="G52" s="46">
        <f t="shared" si="0"/>
        <v>0</v>
      </c>
      <c r="H52" s="28"/>
    </row>
    <row r="53" spans="1:8" ht="30" x14ac:dyDescent="0.25">
      <c r="A53" s="41">
        <v>46</v>
      </c>
      <c r="B53" s="42" t="s">
        <v>164</v>
      </c>
      <c r="C53" s="42" t="s">
        <v>165</v>
      </c>
      <c r="D53" s="43" t="s">
        <v>166</v>
      </c>
      <c r="E53" s="44">
        <v>10</v>
      </c>
      <c r="F53" s="45"/>
      <c r="G53" s="46">
        <f t="shared" si="0"/>
        <v>0</v>
      </c>
      <c r="H53" s="28"/>
    </row>
    <row r="54" spans="1:8" ht="30" x14ac:dyDescent="0.25">
      <c r="A54" s="41">
        <v>47</v>
      </c>
      <c r="B54" s="42" t="s">
        <v>164</v>
      </c>
      <c r="C54" s="42" t="s">
        <v>167</v>
      </c>
      <c r="D54" s="43" t="s">
        <v>168</v>
      </c>
      <c r="E54" s="44">
        <v>5</v>
      </c>
      <c r="F54" s="45"/>
      <c r="G54" s="46">
        <f t="shared" si="0"/>
        <v>0</v>
      </c>
      <c r="H54" s="28"/>
    </row>
    <row r="55" spans="1:8" ht="30" x14ac:dyDescent="0.25">
      <c r="A55" s="41">
        <v>48</v>
      </c>
      <c r="B55" s="42" t="s">
        <v>169</v>
      </c>
      <c r="C55" s="42" t="s">
        <v>170</v>
      </c>
      <c r="D55" s="43" t="s">
        <v>171</v>
      </c>
      <c r="E55" s="44">
        <v>11</v>
      </c>
      <c r="F55" s="45"/>
      <c r="G55" s="46">
        <f t="shared" si="0"/>
        <v>0</v>
      </c>
      <c r="H55" s="28"/>
    </row>
    <row r="56" spans="1:8" ht="30" x14ac:dyDescent="0.25">
      <c r="A56" s="41">
        <v>49</v>
      </c>
      <c r="B56" s="42" t="s">
        <v>172</v>
      </c>
      <c r="C56" s="42" t="s">
        <v>173</v>
      </c>
      <c r="D56" s="43" t="s">
        <v>174</v>
      </c>
      <c r="E56" s="44">
        <v>7</v>
      </c>
      <c r="F56" s="45"/>
      <c r="G56" s="46">
        <f t="shared" si="0"/>
        <v>0</v>
      </c>
      <c r="H56" s="28"/>
    </row>
    <row r="57" spans="1:8" ht="30" x14ac:dyDescent="0.25">
      <c r="A57" s="41">
        <v>50</v>
      </c>
      <c r="B57" s="42" t="s">
        <v>175</v>
      </c>
      <c r="C57" s="42" t="s">
        <v>176</v>
      </c>
      <c r="D57" s="43" t="s">
        <v>149</v>
      </c>
      <c r="E57" s="44">
        <v>3</v>
      </c>
      <c r="F57" s="45"/>
      <c r="G57" s="46">
        <f t="shared" si="0"/>
        <v>0</v>
      </c>
      <c r="H57" s="28"/>
    </row>
    <row r="58" spans="1:8" ht="30" x14ac:dyDescent="0.25">
      <c r="A58" s="41">
        <v>51</v>
      </c>
      <c r="B58" s="42" t="s">
        <v>177</v>
      </c>
      <c r="C58" s="42" t="s">
        <v>178</v>
      </c>
      <c r="D58" s="43" t="s">
        <v>179</v>
      </c>
      <c r="E58" s="44">
        <v>4</v>
      </c>
      <c r="F58" s="45"/>
      <c r="G58" s="46">
        <f t="shared" si="0"/>
        <v>0</v>
      </c>
      <c r="H58" s="28"/>
    </row>
    <row r="59" spans="1:8" x14ac:dyDescent="0.25">
      <c r="A59" s="41">
        <v>52</v>
      </c>
      <c r="B59" s="42" t="s">
        <v>180</v>
      </c>
      <c r="C59" s="42" t="s">
        <v>181</v>
      </c>
      <c r="D59" s="43" t="s">
        <v>182</v>
      </c>
      <c r="E59" s="44">
        <v>4</v>
      </c>
      <c r="F59" s="45"/>
      <c r="G59" s="46">
        <f t="shared" si="0"/>
        <v>0</v>
      </c>
      <c r="H59" s="28"/>
    </row>
    <row r="60" spans="1:8" ht="30" x14ac:dyDescent="0.25">
      <c r="A60" s="41">
        <v>53</v>
      </c>
      <c r="B60" s="42" t="s">
        <v>183</v>
      </c>
      <c r="C60" s="42" t="s">
        <v>184</v>
      </c>
      <c r="D60" s="43" t="s">
        <v>185</v>
      </c>
      <c r="E60" s="44">
        <v>3</v>
      </c>
      <c r="F60" s="45"/>
      <c r="G60" s="46">
        <f t="shared" si="0"/>
        <v>0</v>
      </c>
      <c r="H60" s="28"/>
    </row>
    <row r="61" spans="1:8" ht="15.75" thickBot="1" x14ac:dyDescent="0.3">
      <c r="A61" s="41">
        <v>54</v>
      </c>
      <c r="B61" s="42" t="s">
        <v>186</v>
      </c>
      <c r="C61" s="42" t="s">
        <v>187</v>
      </c>
      <c r="D61" s="43" t="s">
        <v>188</v>
      </c>
      <c r="E61" s="44">
        <v>4</v>
      </c>
      <c r="F61" s="45"/>
      <c r="G61" s="46">
        <f t="shared" si="0"/>
        <v>0</v>
      </c>
      <c r="H61" s="28"/>
    </row>
    <row r="62" spans="1:8" ht="19.5" thickBot="1" x14ac:dyDescent="0.3">
      <c r="A62" s="77" t="s">
        <v>14</v>
      </c>
      <c r="B62" s="78"/>
      <c r="C62" s="78"/>
      <c r="D62" s="78"/>
      <c r="E62" s="78"/>
      <c r="F62" s="51">
        <f>SUM(G8:G61)</f>
        <v>0</v>
      </c>
      <c r="G62" s="52"/>
    </row>
    <row r="63" spans="1:8" ht="18.75" thickBot="1" x14ac:dyDescent="0.3">
      <c r="A63" s="53" t="s">
        <v>8</v>
      </c>
      <c r="B63" s="54"/>
      <c r="C63" s="54"/>
      <c r="D63" s="54"/>
      <c r="E63" s="54"/>
      <c r="F63" s="54"/>
      <c r="G63" s="55"/>
      <c r="H63" s="13"/>
    </row>
    <row r="64" spans="1:8" ht="15.75" x14ac:dyDescent="0.25">
      <c r="A64" s="74" t="s">
        <v>9</v>
      </c>
      <c r="B64" s="75"/>
      <c r="C64" s="75"/>
      <c r="D64" s="75"/>
      <c r="E64" s="75"/>
      <c r="F64" s="75"/>
      <c r="G64" s="76"/>
      <c r="H64" s="1"/>
    </row>
    <row r="65" spans="1:10" ht="15" customHeight="1" x14ac:dyDescent="0.25">
      <c r="A65" s="47"/>
      <c r="B65" s="48"/>
      <c r="C65" s="48"/>
      <c r="D65" s="48"/>
      <c r="E65" s="48"/>
      <c r="F65" s="48"/>
      <c r="G65" s="49"/>
      <c r="H65" s="1"/>
    </row>
    <row r="66" spans="1:10" ht="20.100000000000001" customHeight="1" x14ac:dyDescent="0.25">
      <c r="A66" s="50" t="s">
        <v>10</v>
      </c>
      <c r="B66" s="48"/>
      <c r="C66" s="48"/>
      <c r="D66" s="48"/>
      <c r="E66" s="48"/>
      <c r="F66" s="48"/>
      <c r="G66" s="49"/>
      <c r="H66" s="1"/>
    </row>
    <row r="67" spans="1:10" ht="20.100000000000001" customHeight="1" x14ac:dyDescent="0.25">
      <c r="A67" s="50" t="s">
        <v>11</v>
      </c>
      <c r="B67" s="48"/>
      <c r="C67" s="48"/>
      <c r="D67" s="48"/>
      <c r="E67" s="48"/>
      <c r="F67" s="48"/>
      <c r="G67" s="49"/>
      <c r="H67" s="1"/>
    </row>
    <row r="68" spans="1:10" ht="20.100000000000001" customHeight="1" x14ac:dyDescent="0.25">
      <c r="A68" s="50" t="s">
        <v>12</v>
      </c>
      <c r="B68" s="48"/>
      <c r="C68" s="48"/>
      <c r="D68" s="48"/>
      <c r="E68" s="48"/>
      <c r="F68" s="48"/>
      <c r="G68" s="49"/>
      <c r="H68" s="1"/>
    </row>
    <row r="69" spans="1:10" ht="20.100000000000001" customHeight="1" x14ac:dyDescent="0.25">
      <c r="A69" s="50" t="s">
        <v>13</v>
      </c>
      <c r="B69" s="48"/>
      <c r="C69" s="48"/>
      <c r="D69" s="48"/>
      <c r="E69" s="48"/>
      <c r="F69" s="48"/>
      <c r="G69" s="49"/>
      <c r="H69" s="1"/>
    </row>
    <row r="70" spans="1:10" ht="15" customHeight="1" x14ac:dyDescent="0.25">
      <c r="A70" s="47"/>
      <c r="B70" s="48"/>
      <c r="C70" s="48"/>
      <c r="D70" s="48"/>
      <c r="E70" s="48"/>
      <c r="F70" s="48"/>
      <c r="G70" s="49"/>
      <c r="H70" s="1"/>
    </row>
    <row r="71" spans="1:10" ht="15" customHeight="1" x14ac:dyDescent="0.25">
      <c r="A71" s="47"/>
      <c r="B71" s="48"/>
      <c r="C71" s="48"/>
      <c r="D71" s="48"/>
      <c r="E71" s="48"/>
      <c r="F71" s="48"/>
      <c r="G71" s="49"/>
      <c r="H71" s="1"/>
      <c r="J71" s="1"/>
    </row>
    <row r="72" spans="1:10" ht="15" customHeight="1" x14ac:dyDescent="0.25">
      <c r="A72" s="47"/>
      <c r="B72" s="48"/>
      <c r="C72" s="48"/>
      <c r="D72" s="48"/>
      <c r="E72" s="48"/>
      <c r="F72" s="48"/>
      <c r="G72" s="49"/>
      <c r="H72" s="1"/>
      <c r="J72" s="6"/>
    </row>
    <row r="73" spans="1:10" ht="15" customHeight="1" x14ac:dyDescent="0.25">
      <c r="A73" s="47"/>
      <c r="B73" s="48"/>
      <c r="C73" s="48"/>
      <c r="D73" s="48"/>
      <c r="E73" s="48"/>
      <c r="F73" s="48"/>
      <c r="G73" s="49"/>
      <c r="H73" s="1"/>
    </row>
    <row r="74" spans="1:10" ht="27.95" customHeight="1" x14ac:dyDescent="0.25">
      <c r="A74" s="59" t="s">
        <v>15</v>
      </c>
      <c r="B74" s="60"/>
      <c r="C74" s="60"/>
      <c r="D74" s="60"/>
      <c r="E74" s="60"/>
      <c r="F74" s="60"/>
      <c r="G74" s="61"/>
      <c r="H74" s="1"/>
    </row>
    <row r="75" spans="1:10" ht="183" customHeight="1" thickBot="1" x14ac:dyDescent="0.3">
      <c r="A75" s="56" t="s">
        <v>23</v>
      </c>
      <c r="B75" s="57"/>
      <c r="C75" s="57"/>
      <c r="D75" s="57"/>
      <c r="E75" s="57"/>
      <c r="F75" s="57"/>
      <c r="G75" s="58"/>
      <c r="H75" s="12"/>
    </row>
  </sheetData>
  <sheetProtection algorithmName="SHA-512" hashValue="dpCKYldhbA6Pbk0oDrLNkA925NJx1UWxssoAs3sSLf+xsnrFxqS+TnFyKuAVXkfzZJtN/cRlzPvHa3n9ub+S/Q==" saltValue="Q5D7rYlHc3nTF9B6sa3Yaw==" spinCount="100000" sheet="1" objects="1" scenarios="1"/>
  <mergeCells count="11">
    <mergeCell ref="F62:G62"/>
    <mergeCell ref="A63:G63"/>
    <mergeCell ref="A75:G75"/>
    <mergeCell ref="A74:G74"/>
    <mergeCell ref="A1:A3"/>
    <mergeCell ref="A4:G4"/>
    <mergeCell ref="A5:G5"/>
    <mergeCell ref="A6:G6"/>
    <mergeCell ref="A64:G64"/>
    <mergeCell ref="A62:E62"/>
    <mergeCell ref="C1:G3"/>
  </mergeCells>
  <printOptions horizontalCentered="1" verticalCentered="1"/>
  <pageMargins left="0.39370078740157483" right="0.23622047244094491" top="0.31" bottom="0.74803149606299213" header="0.31496062992125984" footer="0.31496062992125984"/>
  <pageSetup paperSize="281" scale="48" fitToHeight="5" orientation="portrait" r:id="rId1"/>
  <headerFooter>
    <oddFooter>&amp;C&amp;8Pág.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BADF0-5D53-4785-8096-38C264FFFA3C}">
  <dimension ref="A1:L24"/>
  <sheetViews>
    <sheetView view="pageBreakPreview" topLeftCell="B12" zoomScaleNormal="100" zoomScaleSheetLayoutView="100" zoomScalePageLayoutView="60" workbookViewId="0">
      <selection activeCell="I18" sqref="I18"/>
    </sheetView>
  </sheetViews>
  <sheetFormatPr baseColWidth="10" defaultRowHeight="15" x14ac:dyDescent="0.25"/>
  <cols>
    <col min="1" max="1" width="21" hidden="1" customWidth="1"/>
    <col min="2" max="2" width="5.42578125" bestFit="1" customWidth="1"/>
    <col min="3" max="3" width="22.85546875" style="1" customWidth="1"/>
    <col min="4" max="4" width="53.140625" style="2" customWidth="1"/>
    <col min="5" max="5" width="12.7109375" style="5" customWidth="1"/>
    <col min="6" max="6" width="17.42578125" bestFit="1" customWidth="1"/>
    <col min="7" max="8" width="19.140625" bestFit="1" customWidth="1"/>
    <col min="9" max="9" width="20.140625" customWidth="1"/>
    <col min="10" max="10" width="15" customWidth="1"/>
    <col min="11" max="11" width="22.42578125" customWidth="1"/>
  </cols>
  <sheetData>
    <row r="1" spans="1:10" ht="23.1" customHeight="1" x14ac:dyDescent="0.25">
      <c r="A1" s="8" t="s">
        <v>6</v>
      </c>
      <c r="B1" s="62"/>
      <c r="C1" s="87"/>
      <c r="D1" s="90" t="s">
        <v>25</v>
      </c>
      <c r="E1" s="79"/>
      <c r="F1" s="79"/>
      <c r="G1" s="79"/>
      <c r="H1" s="79"/>
      <c r="I1" s="80"/>
    </row>
    <row r="2" spans="1:10" ht="33" customHeight="1" x14ac:dyDescent="0.25">
      <c r="A2" s="8"/>
      <c r="B2" s="63"/>
      <c r="C2" s="88"/>
      <c r="D2" s="91"/>
      <c r="E2" s="81"/>
      <c r="F2" s="81"/>
      <c r="G2" s="81"/>
      <c r="H2" s="81"/>
      <c r="I2" s="82"/>
    </row>
    <row r="3" spans="1:10" ht="23.1" customHeight="1" thickBot="1" x14ac:dyDescent="0.3">
      <c r="A3" s="8"/>
      <c r="B3" s="64"/>
      <c r="C3" s="89"/>
      <c r="D3" s="92"/>
      <c r="E3" s="83"/>
      <c r="F3" s="83"/>
      <c r="G3" s="83"/>
      <c r="H3" s="83"/>
      <c r="I3" s="84"/>
    </row>
    <row r="4" spans="1:10" ht="24" customHeight="1" thickBot="1" x14ac:dyDescent="0.3">
      <c r="B4" s="93" t="s">
        <v>24</v>
      </c>
      <c r="C4" s="94"/>
      <c r="D4" s="94"/>
      <c r="E4" s="94"/>
      <c r="F4" s="94"/>
      <c r="G4" s="94"/>
      <c r="H4" s="94"/>
      <c r="I4" s="95"/>
    </row>
    <row r="5" spans="1:10" ht="24" customHeight="1" thickBot="1" x14ac:dyDescent="0.3">
      <c r="B5" s="68" t="s">
        <v>26</v>
      </c>
      <c r="C5" s="69"/>
      <c r="D5" s="69"/>
      <c r="E5" s="69"/>
      <c r="F5" s="69"/>
      <c r="G5" s="69"/>
      <c r="H5" s="69"/>
      <c r="I5" s="70"/>
    </row>
    <row r="6" spans="1:10" ht="24" customHeight="1" thickBot="1" x14ac:dyDescent="0.3">
      <c r="B6" s="96" t="s">
        <v>7</v>
      </c>
      <c r="C6" s="97"/>
      <c r="D6" s="97"/>
      <c r="E6" s="97"/>
      <c r="F6" s="97"/>
      <c r="G6" s="97"/>
      <c r="H6" s="97"/>
      <c r="I6" s="98"/>
    </row>
    <row r="7" spans="1:10" ht="39" customHeight="1" thickBot="1" x14ac:dyDescent="0.3">
      <c r="A7" s="17" t="s">
        <v>0</v>
      </c>
      <c r="B7" s="18" t="s">
        <v>1</v>
      </c>
      <c r="C7" s="19" t="s">
        <v>16</v>
      </c>
      <c r="D7" s="20" t="s">
        <v>19</v>
      </c>
      <c r="E7" s="19" t="s">
        <v>2</v>
      </c>
      <c r="F7" s="21" t="s">
        <v>3</v>
      </c>
      <c r="G7" s="21" t="s">
        <v>28</v>
      </c>
      <c r="H7" s="21" t="s">
        <v>29</v>
      </c>
      <c r="I7" s="22" t="s">
        <v>4</v>
      </c>
    </row>
    <row r="8" spans="1:10" ht="71.25" x14ac:dyDescent="0.25">
      <c r="A8" s="85" t="s">
        <v>5</v>
      </c>
      <c r="B8" s="14">
        <v>1</v>
      </c>
      <c r="C8" s="15" t="s">
        <v>27</v>
      </c>
      <c r="D8" s="16" t="s">
        <v>20</v>
      </c>
      <c r="E8" s="4">
        <v>1</v>
      </c>
      <c r="F8" s="23">
        <v>17600</v>
      </c>
      <c r="G8" s="26">
        <v>0.19</v>
      </c>
      <c r="H8" s="23">
        <f>+F8*19%</f>
        <v>3344</v>
      </c>
      <c r="I8" s="23">
        <f>+H8+F8</f>
        <v>20944</v>
      </c>
    </row>
    <row r="9" spans="1:10" ht="57" x14ac:dyDescent="0.25">
      <c r="A9" s="86"/>
      <c r="B9" s="3">
        <v>2</v>
      </c>
      <c r="C9" s="4" t="s">
        <v>17</v>
      </c>
      <c r="D9" s="7" t="s">
        <v>21</v>
      </c>
      <c r="E9" s="4">
        <v>1</v>
      </c>
      <c r="F9" s="24">
        <v>31750</v>
      </c>
      <c r="G9" s="27">
        <v>0.19</v>
      </c>
      <c r="H9" s="24">
        <f t="shared" ref="H9:H10" si="0">+F9*19%</f>
        <v>6032.5</v>
      </c>
      <c r="I9" s="24">
        <f t="shared" ref="I9:I10" si="1">+H9+F9</f>
        <v>37782.5</v>
      </c>
    </row>
    <row r="10" spans="1:10" ht="71.25" x14ac:dyDescent="0.25">
      <c r="A10" s="86"/>
      <c r="B10" s="3">
        <v>3</v>
      </c>
      <c r="C10" s="4" t="s">
        <v>18</v>
      </c>
      <c r="D10" s="7" t="s">
        <v>22</v>
      </c>
      <c r="E10" s="4">
        <v>1</v>
      </c>
      <c r="F10" s="24">
        <v>31250</v>
      </c>
      <c r="G10" s="27">
        <v>0.19</v>
      </c>
      <c r="H10" s="24">
        <f t="shared" si="0"/>
        <v>5937.5</v>
      </c>
      <c r="I10" s="24">
        <f t="shared" si="1"/>
        <v>37187.5</v>
      </c>
    </row>
    <row r="11" spans="1:10" ht="38.450000000000003" customHeight="1" thickBot="1" x14ac:dyDescent="0.3">
      <c r="B11" s="99" t="s">
        <v>14</v>
      </c>
      <c r="C11" s="100"/>
      <c r="D11" s="100"/>
      <c r="E11" s="100"/>
      <c r="F11" s="100"/>
      <c r="G11" s="100"/>
      <c r="H11" s="100"/>
      <c r="I11" s="25">
        <f>SUM(I8:I10)</f>
        <v>95914</v>
      </c>
    </row>
    <row r="12" spans="1:10" ht="23.1" customHeight="1" thickBot="1" x14ac:dyDescent="0.3">
      <c r="B12" s="53" t="s">
        <v>8</v>
      </c>
      <c r="C12" s="54"/>
      <c r="D12" s="54"/>
      <c r="E12" s="54"/>
      <c r="F12" s="54"/>
      <c r="G12" s="54"/>
      <c r="H12" s="54"/>
      <c r="I12" s="55"/>
      <c r="J12" s="13"/>
    </row>
    <row r="13" spans="1:10" ht="15.95" customHeight="1" x14ac:dyDescent="0.25">
      <c r="B13" s="101" t="s">
        <v>9</v>
      </c>
      <c r="C13" s="102"/>
      <c r="D13" s="102"/>
      <c r="E13" s="102"/>
      <c r="F13" s="102"/>
      <c r="G13" s="102"/>
      <c r="H13" s="102"/>
      <c r="I13" s="103"/>
      <c r="J13" s="1"/>
    </row>
    <row r="14" spans="1:10" ht="15" customHeight="1" x14ac:dyDescent="0.25">
      <c r="B14" s="10"/>
      <c r="C14"/>
      <c r="D14"/>
      <c r="E14"/>
      <c r="I14" s="9"/>
      <c r="J14" s="1"/>
    </row>
    <row r="15" spans="1:10" ht="20.100000000000001" customHeight="1" x14ac:dyDescent="0.25">
      <c r="B15" s="11" t="s">
        <v>10</v>
      </c>
      <c r="C15"/>
      <c r="D15"/>
      <c r="E15"/>
      <c r="I15" s="9"/>
      <c r="J15" s="1"/>
    </row>
    <row r="16" spans="1:10" ht="20.100000000000001" customHeight="1" x14ac:dyDescent="0.25">
      <c r="B16" s="11" t="s">
        <v>11</v>
      </c>
      <c r="C16"/>
      <c r="D16"/>
      <c r="E16"/>
      <c r="I16" s="9"/>
      <c r="J16" s="1"/>
    </row>
    <row r="17" spans="2:12" ht="20.100000000000001" customHeight="1" x14ac:dyDescent="0.25">
      <c r="B17" s="11" t="s">
        <v>12</v>
      </c>
      <c r="C17"/>
      <c r="D17"/>
      <c r="E17"/>
      <c r="I17" s="9"/>
      <c r="J17" s="1"/>
    </row>
    <row r="18" spans="2:12" ht="20.100000000000001" customHeight="1" x14ac:dyDescent="0.25">
      <c r="B18" s="11" t="s">
        <v>13</v>
      </c>
      <c r="C18"/>
      <c r="D18"/>
      <c r="E18"/>
      <c r="I18" s="9"/>
      <c r="J18" s="1"/>
    </row>
    <row r="19" spans="2:12" ht="15" customHeight="1" x14ac:dyDescent="0.25">
      <c r="B19" s="10"/>
      <c r="C19"/>
      <c r="D19"/>
      <c r="E19"/>
      <c r="I19" s="9"/>
      <c r="J19" s="1"/>
    </row>
    <row r="20" spans="2:12" ht="15" customHeight="1" x14ac:dyDescent="0.25">
      <c r="B20" s="10"/>
      <c r="C20"/>
      <c r="D20"/>
      <c r="E20"/>
      <c r="I20" s="9"/>
      <c r="J20" s="1"/>
      <c r="L20" s="1"/>
    </row>
    <row r="21" spans="2:12" ht="15" customHeight="1" x14ac:dyDescent="0.25">
      <c r="B21" s="10"/>
      <c r="C21"/>
      <c r="D21"/>
      <c r="E21"/>
      <c r="I21" s="9"/>
      <c r="J21" s="1"/>
      <c r="L21" s="6"/>
    </row>
    <row r="22" spans="2:12" ht="15" customHeight="1" x14ac:dyDescent="0.25">
      <c r="B22" s="10"/>
      <c r="C22"/>
      <c r="D22"/>
      <c r="E22"/>
      <c r="I22" s="9"/>
      <c r="J22" s="1"/>
    </row>
    <row r="23" spans="2:12" ht="27.95" customHeight="1" x14ac:dyDescent="0.25">
      <c r="B23" s="104" t="s">
        <v>15</v>
      </c>
      <c r="C23" s="105"/>
      <c r="D23" s="105"/>
      <c r="E23" s="105"/>
      <c r="F23" s="105"/>
      <c r="G23" s="105"/>
      <c r="H23" s="105"/>
      <c r="I23" s="106"/>
      <c r="J23" s="1"/>
    </row>
    <row r="24" spans="2:12" ht="165.95" customHeight="1" thickBot="1" x14ac:dyDescent="0.3">
      <c r="B24" s="56" t="s">
        <v>23</v>
      </c>
      <c r="C24" s="57"/>
      <c r="D24" s="57"/>
      <c r="E24" s="57"/>
      <c r="F24" s="57"/>
      <c r="G24" s="57"/>
      <c r="H24" s="57"/>
      <c r="I24" s="58"/>
      <c r="J24" s="12"/>
    </row>
  </sheetData>
  <mergeCells count="11">
    <mergeCell ref="B11:H11"/>
    <mergeCell ref="B12:I12"/>
    <mergeCell ref="B13:I13"/>
    <mergeCell ref="B23:I23"/>
    <mergeCell ref="B24:I24"/>
    <mergeCell ref="A8:A10"/>
    <mergeCell ref="B1:C3"/>
    <mergeCell ref="D1:I3"/>
    <mergeCell ref="B4:I4"/>
    <mergeCell ref="B5:I5"/>
    <mergeCell ref="B6:I6"/>
  </mergeCells>
  <pageMargins left="0.70866141732283472" right="0.70866141732283472" top="0.74803149606299213" bottom="0.74803149606299213" header="0.31496062992125984" footer="0.31496062992125984"/>
  <pageSetup paperSize="281" scale="2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 oferta MEDICAMENTOS</vt:lpstr>
      <vt:lpstr>Oferta Economica- SASIE-Lote_2</vt:lpstr>
      <vt:lpstr>'f. oferta MEDICAMENTOS'!Área_de_impresión</vt:lpstr>
      <vt:lpstr>'Oferta Economica- SASIE-Lote_2'!Área_de_impresión</vt:lpstr>
      <vt:lpstr>'f. oferta MEDICAMENTOS'!Títulos_a_imprimir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Alejandra Bernal Aldana</dc:creator>
  <cp:lastModifiedBy>Carlos Yesid Torres Franco</cp:lastModifiedBy>
  <cp:lastPrinted>2026-09-09T16:10:28Z</cp:lastPrinted>
  <dcterms:created xsi:type="dcterms:W3CDTF">2025-09-30T17:15:58Z</dcterms:created>
  <dcterms:modified xsi:type="dcterms:W3CDTF">2026-10-19T21:56:44Z</dcterms:modified>
</cp:coreProperties>
</file>