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mintrabajocol-my.sharepoint.com/personal/murzola_mintrabajo_gov_co/Documents/CONTRATACION 2025/CONTRATACION 2026/AIRES ACONDICIONADOS/ADENDA MODIFICATORIA/documentos que van a subirse/"/>
    </mc:Choice>
  </mc:AlternateContent>
  <xr:revisionPtr revIDLastSave="0" documentId="8_{3D6048E5-3846-44AC-8881-C397DB02A406}" xr6:coauthVersionLast="47" xr6:coauthVersionMax="47" xr10:uidLastSave="{00000000-0000-0000-0000-000000000000}"/>
  <bookViews>
    <workbookView xWindow="7200" yWindow="3705" windowWidth="21600" windowHeight="11295" tabRatio="500" xr2:uid="{00000000-000D-0000-FFFF-FFFF00000000}"/>
  </bookViews>
  <sheets>
    <sheet name="ANEXO RIESGOS " sheetId="1" r:id="rId1"/>
    <sheet name="INSTRUCCIONES" sheetId="2" r:id="rId2"/>
  </sheets>
  <definedNames>
    <definedName name="_xlnm._FilterDatabase" localSheetId="0" hidden="1">'ANEXO RIESGOS '!$B$10:$W$10</definedName>
    <definedName name="_xlnm.Print_Area" localSheetId="0">'ANEXO RIESGOS '!$B$1:$W$26</definedName>
    <definedName name="ASIGNACIÓN">INSTRUCCIONES!$H$90:$H$91</definedName>
    <definedName name="CLASE">INSTRUCCIONES!$C$90:$C$91</definedName>
    <definedName name="ETAPA">INSTRUCCIONES!#REF!</definedName>
    <definedName name="FUENTE">INSTRUCCIONES!$D$90:$D$91</definedName>
    <definedName name="IMPACTO">INSTRUCCIONES!$G$90:$G$94</definedName>
    <definedName name="PROBABILIDAD">INSTRUCCIONES!$F$90:$F$94</definedName>
    <definedName name="TIPO">INSTRUCCIONES!#REF!</definedName>
    <definedName name="_xlnm.Print_Titles" localSheetId="0">'ANEXO RIESGOS '!$5:$10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26" i="1" l="1"/>
  <c r="R26" i="1" s="1"/>
  <c r="K26" i="1"/>
  <c r="L26" i="1" s="1"/>
  <c r="Q25" i="1"/>
  <c r="R25" i="1" s="1"/>
  <c r="K25" i="1"/>
  <c r="L25" i="1" s="1"/>
  <c r="Q24" i="1"/>
  <c r="R24" i="1" s="1"/>
  <c r="K24" i="1"/>
  <c r="L24" i="1" s="1"/>
  <c r="Q23" i="1"/>
  <c r="R23" i="1" s="1"/>
  <c r="K23" i="1"/>
  <c r="L23" i="1" s="1"/>
  <c r="Q22" i="1"/>
  <c r="R22" i="1" s="1"/>
  <c r="K22" i="1"/>
  <c r="L22" i="1" s="1"/>
  <c r="Q21" i="1"/>
  <c r="R21" i="1" s="1"/>
  <c r="K21" i="1"/>
  <c r="L21" i="1" s="1"/>
  <c r="Q20" i="1"/>
  <c r="R20" i="1" s="1"/>
  <c r="K20" i="1"/>
  <c r="L20" i="1" s="1"/>
  <c r="Q19" i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9" authorId="0" shapeId="0" xr:uid="{00000000-0006-0000-0000-000001000000}">
      <text>
        <r>
          <rPr>
            <sz val="10"/>
            <rFont val="Arial"/>
            <family val="2"/>
          </rPr>
          <t>Numeración consecutiva desde 1</t>
        </r>
      </text>
    </comment>
    <comment ref="C9" authorId="0" shapeId="0" xr:uid="{00000000-0006-0000-0000-000002000000}">
      <text>
        <r>
          <rPr>
            <sz val="10"/>
            <rFont val="Arial"/>
            <family val="2"/>
          </rPr>
          <t xml:space="preserve">Seleccionar de lista desplegable 
</t>
        </r>
      </text>
    </comment>
    <comment ref="D9" authorId="0" shapeId="0" xr:uid="{00000000-0006-0000-0000-000003000000}">
      <text>
        <r>
          <rPr>
            <sz val="10"/>
            <rFont val="Arial"/>
            <family val="2"/>
          </rPr>
          <t xml:space="preserve">Seleccionar de lista desplegable </t>
        </r>
      </text>
    </comment>
    <comment ref="E9" authorId="0" shapeId="0" xr:uid="{00000000-0006-0000-0000-000004000000}">
      <text>
        <r>
          <rPr>
            <sz val="10"/>
            <rFont val="Arial"/>
            <family val="2"/>
          </rPr>
          <t xml:space="preserve">Seleccionar de lista desplegable </t>
        </r>
      </text>
    </comment>
    <comment ref="F9" authorId="0" shapeId="0" xr:uid="{00000000-0006-0000-0000-000005000000}">
      <text>
        <r>
          <rPr>
            <sz val="10"/>
            <rFont val="Arial"/>
            <family val="2"/>
          </rPr>
          <t xml:space="preserve">Seleccionar de lista desplegable </t>
        </r>
      </text>
    </comment>
    <comment ref="N17" authorId="0" shapeId="0" xr:uid="{00000000-0006-0000-0000-000007000000}">
      <text>
        <r>
          <rPr>
            <sz val="10"/>
            <rFont val="Arial"/>
            <family val="2"/>
          </rPr>
          <t>HOGAR:
La matriz de riesgos contempla una garantía de responsabilidad civil extracontractual por posibles daños a terceros, pero esta no aparece en la Invitación. Se sugiere definir si se va a exigir y, de ser así, incluirla de manera uniforme en todos los documentos del proceso.</t>
        </r>
      </text>
    </comment>
  </commentList>
</comments>
</file>

<file path=xl/sharedStrings.xml><?xml version="1.0" encoding="utf-8"?>
<sst xmlns="http://schemas.openxmlformats.org/spreadsheetml/2006/main" count="469" uniqueCount="231">
  <si>
    <t>MATRIZ DE RIESGOS EN PROCESOS DE CONTRATACIÓN</t>
  </si>
  <si>
    <t>Código: GC-ODE-01</t>
  </si>
  <si>
    <t>Versión: 2.0</t>
  </si>
  <si>
    <t>Fecha: Junio 11 de 2024</t>
  </si>
  <si>
    <t xml:space="preserve">Pagina 1 </t>
  </si>
  <si>
    <t>Denominación del bien o servicio</t>
  </si>
  <si>
    <t>ADQUISICIÓN, INSTALACIÓN Y PUESTA EN FUNCIONAMIENTO DE EQUIPOS DE AIRE ACONDICIONADO PARA LA SEDE DE DIRECCIÓN TERRITORIAL SUCRE DEL MINISTERIO DEL TRABAJO.</t>
  </si>
  <si>
    <t>Anexo #</t>
  </si>
  <si>
    <t>Indique el Número del anexo</t>
  </si>
  <si>
    <t>Fecha</t>
  </si>
  <si>
    <t>Elaborado de conformidad con la metodología propuesta por la Agencia Nacional para la Contratación Pública – Colombia Compra Eficiente, Manual para la Identificación y Cobertura del Riesgo en los Procesos de Contratación. Ver la hoja de Instrucciones para el diligenciamiento</t>
  </si>
  <si>
    <t>No.</t>
  </si>
  <si>
    <t>Clase</t>
  </si>
  <si>
    <t>Fuente</t>
  </si>
  <si>
    <t>etapa</t>
  </si>
  <si>
    <t>Tipo</t>
  </si>
  <si>
    <t>Descripción del riesgo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</si>
  <si>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</si>
  <si>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</si>
  <si>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</si>
  <si>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</si>
  <si>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</si>
  <si>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</si>
  <si>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</si>
  <si>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</si>
  <si>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</si>
  <si>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</si>
  <si>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</si>
  <si>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</si>
  <si>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 
¿Cómo se documenta las actividades de monitoreo?</t>
  </si>
  <si>
    <t>Periodicidad</t>
  </si>
  <si>
    <t>General</t>
  </si>
  <si>
    <t>Externo</t>
  </si>
  <si>
    <t>Selección</t>
  </si>
  <si>
    <t>Riesgos Operacionales</t>
  </si>
  <si>
    <t>Que no se presente ningún oferente</t>
  </si>
  <si>
    <t>Que se declare desierto el proceso</t>
  </si>
  <si>
    <t>1=Raro</t>
  </si>
  <si>
    <t>4= Mayor</t>
  </si>
  <si>
    <t>Ministerio</t>
  </si>
  <si>
    <t>Contar con  los requisitos, requerimientos, especificaciones claras desde el estudio de mercado, que permitan realizar un estudio de mercado acorde los requerimientos.</t>
  </si>
  <si>
    <t>2=Improbable</t>
  </si>
  <si>
    <t>2= Menor</t>
  </si>
  <si>
    <t>Desde la estructuración del proceso</t>
  </si>
  <si>
    <t>Cierre del Proceso</t>
  </si>
  <si>
    <t xml:space="preserve">Seguimiento al proceso de selección acorde con el cronograma. </t>
  </si>
  <si>
    <t>Durante el proceso</t>
  </si>
  <si>
    <t>Inconsistencia o inexactitud en la información presentada por el proponente en la propuesta, en los documentos con los cuales se acrediten factores habilitantes o de ponderación, que impida la selección objetiva, sin que medie justificación razonablemente aceptable.</t>
  </si>
  <si>
    <t>Se rechaza la propuesta.</t>
  </si>
  <si>
    <t>Contratista</t>
  </si>
  <si>
    <t xml:space="preserve">Aclarar los requisitos, requerimientos, especificaciones y productos durante el proceso de selección acorde con las condiciones del mercado y el sector. </t>
  </si>
  <si>
    <t>Ejecución</t>
  </si>
  <si>
    <t>Riesgos Regulatorios</t>
  </si>
  <si>
    <t>Cambio de régimen simplificado a régimen común o viceversa del contratista.
Puede ocasionar sobrecostos en la ejecución contractual.
Posible modificación del contrato.</t>
  </si>
  <si>
    <t>Sobrecostos en la ejecución contractual. Posible modificación del contrato</t>
  </si>
  <si>
    <t>Ministerio y Contratista</t>
  </si>
  <si>
    <t>Se acordarán las acciones entre las partes en el evento que se llegará a presentar esta situación.</t>
  </si>
  <si>
    <t xml:space="preserve">1= Insignificante </t>
  </si>
  <si>
    <t>En la etapa de selección del contratista</t>
  </si>
  <si>
    <t>Etapa de contratación.</t>
  </si>
  <si>
    <t>Verificación de requisitos para la suscripción del contrato.</t>
  </si>
  <si>
    <t>Durante la etapa de selección hasta la etapa de contratación</t>
  </si>
  <si>
    <t>Específico</t>
  </si>
  <si>
    <t>Retraso en la entrega de los equipos a cargo del contratista</t>
  </si>
  <si>
    <t>Mayores tiempos para lograr el cumplimiento del objeto contractual.</t>
  </si>
  <si>
    <t xml:space="preserve">3= Moderado </t>
  </si>
  <si>
    <t>Contar con  un plan contingencias para atender las eventualidades del riesgo y sopesar el cumplimiento de los cronogramas</t>
  </si>
  <si>
    <t>Desde el inicio del contrato</t>
  </si>
  <si>
    <t>Hasta la instalación y puesta en funcionamiento del equipo.</t>
  </si>
  <si>
    <t>Reuniones de seguimiento</t>
  </si>
  <si>
    <t>Semanal</t>
  </si>
  <si>
    <t>Riesgos Económicos</t>
  </si>
  <si>
    <t xml:space="preserve">Los derivados del comportamiento del mercado tales como la fluctuación de los precios de los elementos a adquirir,  desabastecimiento y especulación de los mismos, entre otros.  </t>
  </si>
  <si>
    <t xml:space="preserve"> Retrasos en el cumplimiento del objeto contractual.</t>
  </si>
  <si>
    <t>El riesgo se mitiga en la medida en que el contratista, es quién conoce el mercado y las posibles fluctuaciones del mismo, por ello debe tener en cuenta las diferentes
variables al momento de estructurar su propuesta y ejecutar el contrato.</t>
  </si>
  <si>
    <t xml:space="preserve">Desde la presentación de la propuesta </t>
  </si>
  <si>
    <t>Hasta la terminación del contrato</t>
  </si>
  <si>
    <t xml:space="preserve">Realizando la verificación del valor de los insumos desde la presentación de la propuesta </t>
  </si>
  <si>
    <t>Incumplimiento de las especificaciones técnicas</t>
  </si>
  <si>
    <t>No recibo a satisfacción del equipo.</t>
  </si>
  <si>
    <t>Seguimiento y verificación durante la entrega</t>
  </si>
  <si>
    <t>Una vez se inicie la ejecución del contrato</t>
  </si>
  <si>
    <t>Daños a terceros por parte del personal del contratista al momento de la instalación de los equipos</t>
  </si>
  <si>
    <t>Posibles demoras en la entrega</t>
  </si>
  <si>
    <t>Exigencia de una garantía de responsabilidad civil extracontractual.</t>
  </si>
  <si>
    <t>Permanentemente.</t>
  </si>
  <si>
    <t xml:space="preserve">Defectos en la calidad de los insumos y equipos suministrados </t>
  </si>
  <si>
    <t>Inadecuada ejecución de la obligaciones del contrato</t>
  </si>
  <si>
    <t>Reposición del insumo defectuoso por uno de excelente calidad. 
Seguimiento constante por parte del supervisor del contrato.</t>
  </si>
  <si>
    <t xml:space="preserve">Ejecución del contrato </t>
  </si>
  <si>
    <t>Hasta la entrega del equipo.</t>
  </si>
  <si>
    <t>Verificación del supervisor</t>
  </si>
  <si>
    <t>Quincenalmente</t>
  </si>
  <si>
    <t xml:space="preserve">Demoras en la liquidación del contrato por causas atribuibles al contratista </t>
  </si>
  <si>
    <t>Atraso en la liquidación del contrato</t>
  </si>
  <si>
    <t>3=Posible</t>
  </si>
  <si>
    <t>Requerir al contratista por el incumplimiento.</t>
  </si>
  <si>
    <t xml:space="preserve">Desde la suscripción del acta de inicio </t>
  </si>
  <si>
    <t>Hasta la instalación y puesta en funcionamiento del equipo en la sede el Ministerio.</t>
  </si>
  <si>
    <t xml:space="preserve">Con el seguimiento permanente a las obligaciones del contrato
</t>
  </si>
  <si>
    <t>Permanente.</t>
  </si>
  <si>
    <t>Interno</t>
  </si>
  <si>
    <t>Planeación</t>
  </si>
  <si>
    <t>Definición inexacta o insuficiente de las especificaciones técnicas de los equipos de aire acondicionado (capacidad en BTU, eficiencia energética, tipo de tecnología) en los estudios previos.</t>
  </si>
  <si>
    <t>Estudio de mercado y presupuesto oficial mal estimados; ofertas no comparables o inadecuadas para las necesidades reales de la sede.</t>
  </si>
  <si>
    <t>Verificación técnica de las especificaciones por parte del área competente (infraestructura/servicios administrativos) antes de la publicación de los estudios previos, consultando fichas técnicas y el mercado real de proveedores en la región.</t>
  </si>
  <si>
    <t>Desde la elaboración de los estudios previos</t>
  </si>
  <si>
    <t>Publicación del proceso de selección</t>
  </si>
  <si>
    <t>Revisión y visto bueno de los estudios previos por el área técnica y jurídica.</t>
  </si>
  <si>
    <t>Una vez, previo a la apertura del proceso</t>
  </si>
  <si>
    <t>Insuficiencia o incompatibilidad de la infraestructura eléctrica de la sede (capacidad de la red, puntos de conexión, protecciones) para la instalación y puesta en funcionamiento de los equipos.</t>
  </si>
  <si>
    <t>Daños a la instalación eléctrica existente, cortocircuitos o imposibilidad de poner en funcionamiento los equipos en los plazos previstos.</t>
  </si>
  <si>
    <t>Verificación previa de las condiciones eléctricas de la sede por parte del contratista y presentación de un plan de instalación acorde con las normas técnicas vigentes (RETIE).</t>
  </si>
  <si>
    <t>Reuniones de seguimiento e inspección técnica en sitio.</t>
  </si>
  <si>
    <t>Durante la etapa de instalación</t>
  </si>
  <si>
    <t>Riesgos Ambientales</t>
  </si>
  <si>
    <t>Afectación ambiental y a la salud de las personas; incumplimiento de la normativa ambiental vigente y posibles sanciones para la Entidad.</t>
  </si>
  <si>
    <t>Exigencia de personal certificado en el manejo de gases refrigerantes y cumplimiento del protocolo ambiental para el manejo, transporte y disposición final de dichas sustancias.</t>
  </si>
  <si>
    <t>Verificación de certificaciones del personal y del protocolo de manejo ambiental por parte del supervisor.</t>
  </si>
  <si>
    <t>Costos adicionales de reparación y afectación de la operación normal de la sede.</t>
  </si>
  <si>
    <t>Exigencia de póliza de responsabilidad civil extracontractual y acta de entrega de las áreas intervenidas en las mismas condiciones (o mejores) a las iniciales.</t>
  </si>
  <si>
    <t>Inspección conjunta de las áreas antes y después de la instalación.</t>
  </si>
  <si>
    <t>Al inicio y al final de la instalación</t>
  </si>
  <si>
    <t>Personal técnico del contratista sin la idoneidad, experiencia o certificación requerida para la instalación y manejo de gases refrigerantes de los equipos de aire acondicionado.</t>
  </si>
  <si>
    <t>Instalación defectuosa de los equipos e incumplimiento de las especificaciones técnicas y normativas aplicables.</t>
  </si>
  <si>
    <t>Verificación previa de las certificaciones y experiencia del personal técnico designado para la instalación, como requisito para el inicio de la ejecución.</t>
  </si>
  <si>
    <t>Antes del inicio de la instalación</t>
  </si>
  <si>
    <t>Revisión documental de certificaciones por parte del supervisor del contrato.</t>
  </si>
  <si>
    <t>Previo al inicio de la instalación</t>
  </si>
  <si>
    <t>Interrupción o afectación de la operación normal de la sede de la Dirección Territorial Sucre durante las labores de instalación de los equipos.</t>
  </si>
  <si>
    <t>Afectación en la prestación del servicio a los usuarios y en las labores de los funcionarios de la sede.</t>
  </si>
  <si>
    <t>Concertación previa de un cronograma de instalación por fases y en horarios que minimicen la afectación al servicio.</t>
  </si>
  <si>
    <t>Reuniones de seguimiento al cronograma de instalación.</t>
  </si>
  <si>
    <t>Riesgos Tecnológicos</t>
  </si>
  <si>
    <t>Obsolescencia tecnológica, descontinuación de la referencia ofertada o insuficiente disponibilidad de repuestos de los equipos suministrados.</t>
  </si>
  <si>
    <t>Dificultad para atender garantías y mantenimientos futuros de los equipos instalados.</t>
  </si>
  <si>
    <t>Exigencia de garantía técnica del fabricante y disponibilidad de repuestos originales por el tiempo de vida útil estimado de los equipos.</t>
  </si>
  <si>
    <t>Desde la entrega de los equipos</t>
  </si>
  <si>
    <t>Vigencia de la garantía técnica.</t>
  </si>
  <si>
    <t>Verificación de la vigencia de la garantía y disponibilidad de repuestos.</t>
  </si>
  <si>
    <t>Anual</t>
  </si>
  <si>
    <t>TABLAS PARA VALORACIÓN DE RIESGO SEGÚN METODOLOGÍA CCE - No imprimir</t>
  </si>
  <si>
    <t>A continuación se encuentran las definiciones de cada uno de los conceptos que comprende la matriz de riesgo</t>
  </si>
  <si>
    <t>1. Clase del Riesgo</t>
  </si>
  <si>
    <t>Descripción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</si>
  <si>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</si>
  <si>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</si>
  <si>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>2. Fuente del Riesgo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</si>
  <si>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</si>
  <si>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</si>
  <si>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3. Etapa del proceso</t>
  </si>
  <si>
    <t>Desde</t>
  </si>
  <si>
    <t>Hasta</t>
  </si>
  <si>
    <t>Descrición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</si>
  <si>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</si>
  <si>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</si>
  <si>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 Riesgos de la etapa de planeación se encuentran las siguientes:
(i) La modalidad de contratación es adecuada para el bien servicio u obra necesitado.
(ii)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 y competencia entre los proponentes.
(vi) El estudio de mercado permite identificar los aspectos de oferta y demanda del mercado respectivo.
(vii) El diseño del Proceso de Contratación permite satisfacer las necesidades de la Entidad Estatal, cumplir su misión y si es coherente con el cumplimiento de sus objetivos y metas.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</si>
  <si>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</si>
  <si>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 incluyendo el riesgo de seleccionar aquellos que no cumplan con la totalidad de los requisitos habilitantes o se encuentren incursos en alguna inhabilidad o incompatibilidad.
(ii) Riesgo de colusión.
(iii) Riesgo de ofertas artificialmente bajas.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</si>
  <si>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</si>
  <si>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</si>
  <si>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</si>
  <si>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 Contratación o que su presentación sea tardía.
(iii) Riesgos asociados al incumplimiento de la publicación o el registro presupuestal del contrato.
(iv) Riesgos asociados a los reclamos de terceros sobre la selección del oferente que retrasen el perfeccionamiento del contrato.</t>
  </si>
  <si>
    <t>Vencimiento del plazo o acta de liquidación</t>
  </si>
  <si>
    <t>Esta etapa puede extenderse cuando hay lugar a garantías de calidad, estabilidad y mantenimiento, o a condiciones de disposición final o recuperación ambiental de las obras o bienes.
En esta etapa se cumplen con las obligaciones previstas en el contrato, permitiendo el logro del objeto del Proceso de Contratación; en consecuencia los Riesgos frecuentes son los asociados al cumplimiento del contrato y el logro del objeto propuesto, el rompimiento del equilibrio económico del contrato, los asociados a la liquidación y terminación del contrato y aquellos relacionados con el incumplimiento de la normativa posconsumo.</t>
  </si>
  <si>
    <t>4. Tipo de riesgo</t>
  </si>
  <si>
    <t>Riesgos Económicos:</t>
  </si>
  <si>
    <t>Son los derivados del comportamiento del mercado, tales como la fluctuación de los precios de los insumos, desabastecimiento y especulación de los mismos, entre otros.</t>
  </si>
  <si>
    <t>Riesgos Sociales o Políticos</t>
  </si>
  <si>
    <t>Son los derivados de los cambios de las políticas gubernamentales y de cambios en las condiciones sociales que tengan impacto en la ejecución del contrato.</t>
  </si>
  <si>
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</si>
  <si>
    <t xml:space="preserve">Riesgos Financieros: </t>
  </si>
  <si>
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</si>
  <si>
    <t xml:space="preserve">Derivados de cambios regulatorios o reglamentarios que afecten la ecuación económica del contrato. </t>
  </si>
  <si>
    <t xml:space="preserve">Riesgos de la Naturaleza: </t>
  </si>
  <si>
    <t xml:space="preserve">Son los eventos naturales previsibles en los cuales no hay intervención humana que puedan tener impacto en la ejecución del contrato, por ejemplo los temblores, inundaciones, 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</si>
  <si>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</si>
  <si>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</si>
  <si>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</si>
  <si>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</si>
  <si>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5. Probabilidad del Riesgo</t>
  </si>
  <si>
    <t>Valoración  </t>
  </si>
  <si>
    <t xml:space="preserve">  Raro (puede ocurrir excepcionalmente)  </t>
  </si>
  <si>
    <t>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</si>
  <si>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</si>
  <si>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</si>
  <si>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</si>
  <si>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6. Impacto del riesgo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</si>
  <si>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</si>
  <si>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</si>
  <si>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</si>
  <si>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</si>
  <si>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</si>
  <si>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</si>
  <si>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</si>
  <si>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</si>
  <si>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</si>
  <si>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</si>
  <si>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</si>
  <si>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</si>
  <si>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</si>
  <si>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</si>
  <si>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</si>
  <si>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</si>
  <si>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</si>
  <si>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</si>
  <si>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Valoración (combinación de probabilidad y valoración)</t>
  </si>
  <si>
    <t>Probablidad ↓</t>
  </si>
  <si>
    <t xml:space="preserve"> Improbable (puede ocurrir ocasionalmente)</t>
  </si>
  <si>
    <t>Categoría del riesgo</t>
  </si>
  <si>
    <t>Riesgo Extremo</t>
  </si>
  <si>
    <t>Riesgo Alto</t>
  </si>
  <si>
    <t>Riesgo Medio</t>
  </si>
  <si>
    <t>Riesgo Bajo</t>
  </si>
  <si>
    <t>¿Afecta la ejecución del contrato?</t>
  </si>
  <si>
    <t>Si</t>
  </si>
  <si>
    <t>No</t>
  </si>
  <si>
    <t>Fuente: Agencia Nacional para la Contratación Pública – Colombia Compra Eficiente, Manual para la Identificación y Cobertura del Riesgo en los Procesos de Contratación disponible en www.colombiacompra.gov.co, https://www.colombiacompra.gov.co/sites/cce_public/files/cce_documents/cce_manual_cobertura_riesgo.pdf, fecha de consulta 24 de abril de 2021.</t>
  </si>
  <si>
    <t>CLASE</t>
  </si>
  <si>
    <t>FUENTE</t>
  </si>
  <si>
    <t>PROBABILIDAD</t>
  </si>
  <si>
    <t>IMPACTO</t>
  </si>
  <si>
    <t>4=Probable</t>
  </si>
  <si>
    <t>5=Casi cierto</t>
  </si>
  <si>
    <t>5= Catastrófico</t>
  </si>
  <si>
    <t>ETAPA</t>
  </si>
  <si>
    <t>TIPO</t>
  </si>
  <si>
    <t>Riesgos Financieros</t>
  </si>
  <si>
    <t>Riesgos de la Naturaleza</t>
  </si>
  <si>
    <t>Manejo, almacenamiento o disposición inadecuada de gases refrigerantes durante la instalación, mantenimiento o retiro de los equipos.</t>
  </si>
  <si>
    <t>Daños a la infraestructura física de la sede  con ocasión de las obras civiles requeridas para la instalación de los equipos.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</si>
</sst>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10" x14ac:knownFonts="1">
    <font>
      <sz val="11"/>
      <color theme="1"/>
      <name val="Calibri"/>
      <family val="2"/>
      <charset val="1"/>
    </font>
    <font>
      <sz val="9"/>
      <color theme="1"/>
      <name val="Arial Narrow"/>
      <family val="2"/>
      <charset val="1"/>
    </font>
    <font>
      <b/>
      <sz val="12"/>
      <color theme="1"/>
      <name val="Arial Narrow"/>
      <family val="2"/>
      <charset val="1"/>
    </font>
    <font>
      <b/>
      <sz val="9"/>
      <color theme="1"/>
      <name val="Arial Narrow"/>
      <family val="2"/>
      <charset val="1"/>
    </font>
    <font>
      <b/>
      <sz val="9"/>
      <name val="Arial Narrow"/>
      <family val="2"/>
      <charset val="1"/>
    </font>
    <font>
      <sz val="10"/>
      <color theme="1"/>
      <name val="Arial Narrow"/>
      <family val="2"/>
      <charset val="1"/>
    </font>
    <font>
      <sz val="10"/>
      <name val="Arial"/>
      <family val="2"/>
    </font>
    <font>
      <sz val="10"/>
      <name val="Arial Narrow"/>
      <family val="2"/>
      <charset val="1"/>
    </font>
    <font>
      <b/>
      <sz val="10"/>
      <color rgb="FF00B0F0"/>
      <name val="Arial Narrow"/>
      <family val="2"/>
      <charset val="1"/>
    </font>
    <font>
      <b/>
      <sz val="10"/>
      <color theme="1"/>
      <name val="Arial Narrow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4" tint="0.79989013336588644"/>
        <bgColor rgb="FFD9D9D9"/>
      </patternFill>
    </fill>
    <fill>
      <patternFill patternType="solid">
        <fgColor theme="0" tint="-0.14999847407452621"/>
        <bgColor rgb="FFDEEBF7"/>
      </patternFill>
    </fill>
    <fill>
      <patternFill patternType="solid">
        <fgColor theme="7" tint="0.59987182226020086"/>
        <bgColor rgb="FFFFFFCC"/>
      </patternFill>
    </fill>
    <fill>
      <patternFill patternType="solid">
        <fgColor theme="0" tint="-0.249977111117893"/>
        <bgColor rgb="FFA6A6A6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rgb="FF00B050"/>
        <bgColor rgb="FF008080"/>
      </patternFill>
    </fill>
    <fill>
      <patternFill patternType="solid">
        <fgColor rgb="FFFFFF00"/>
        <bgColor rgb="FFFFFF00"/>
      </patternFill>
    </fill>
    <fill>
      <patternFill patternType="solid">
        <fgColor theme="5" tint="-0.249977111117893"/>
        <bgColor rgb="FF993300"/>
      </patternFill>
    </fill>
    <fill>
      <patternFill patternType="solid">
        <fgColor rgb="FFFF0000"/>
        <bgColor rgb="FF993300"/>
      </patternFill>
    </fill>
    <fill>
      <patternFill patternType="solid">
        <fgColor rgb="FFFFFF00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164" fontId="3" fillId="3" borderId="2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vertical="center" wrapText="1"/>
    </xf>
    <xf numFmtId="0" fontId="4" fillId="4" borderId="2" xfId="0" applyFont="1" applyFill="1" applyBorder="1" applyAlignment="1">
      <alignment horizontal="center" vertical="center" textRotation="90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textRotation="90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justify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>
      <alignment horizontal="center" vertical="center" wrapText="1"/>
    </xf>
    <xf numFmtId="16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5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" fillId="12" borderId="2" xfId="0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9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8840296639912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E699"/>
      <rgbColor rgb="FF99CCFF"/>
      <rgbColor rgb="FFFF99CC"/>
      <rgbColor rgb="FFCC99FF"/>
      <rgbColor rgb="FFF4B183"/>
      <rgbColor rgb="FF3366FF"/>
      <rgbColor rgb="FF33CCCC"/>
      <rgbColor rgb="FF92D050"/>
      <rgbColor rgb="FFFFCC00"/>
      <rgbColor rgb="FFFF9900"/>
      <rgbColor rgb="FFC55A11"/>
      <rgbColor rgb="FF666699"/>
      <rgbColor rgb="FFA6A6A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44280</xdr:colOff>
      <xdr:row>0</xdr:row>
      <xdr:rowOff>158760</xdr:rowOff>
    </xdr:from>
    <xdr:to>
      <xdr:col>5</xdr:col>
      <xdr:colOff>596520</xdr:colOff>
      <xdr:row>3</xdr:row>
      <xdr:rowOff>50400</xdr:rowOff>
    </xdr:to>
    <xdr:pic>
      <xdr:nvPicPr>
        <xdr:cNvPr id="2" name="Imagen 2" descr="Texto&#10;&#10;Descripción generada automáticamente con confianza baj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45520" y="158760"/>
          <a:ext cx="1829880" cy="4154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6"/>
  <sheetViews>
    <sheetView showGridLines="0" tabSelected="1" zoomScale="85" zoomScaleNormal="85" workbookViewId="0">
      <selection activeCell="G6" sqref="G6:U7"/>
    </sheetView>
  </sheetViews>
  <sheetFormatPr baseColWidth="10" defaultColWidth="0" defaultRowHeight="13.5" x14ac:dyDescent="0.25"/>
  <cols>
    <col min="1" max="1" width="2.7109375" style="1" customWidth="1"/>
    <col min="2" max="2" width="4.42578125" style="1" customWidth="1"/>
    <col min="3" max="5" width="4.5703125" style="1" customWidth="1"/>
    <col min="6" max="6" width="16.140625" style="1" customWidth="1"/>
    <col min="7" max="7" width="38.5703125" style="1" customWidth="1"/>
    <col min="8" max="8" width="26" style="1" customWidth="1"/>
    <col min="9" max="10" width="12.42578125" style="1" customWidth="1"/>
    <col min="11" max="11" width="5.5703125" style="1" customWidth="1"/>
    <col min="12" max="12" width="7.7109375" style="1" customWidth="1"/>
    <col min="13" max="13" width="8.5703125" style="1" customWidth="1"/>
    <col min="14" max="14" width="36.140625" style="1" customWidth="1"/>
    <col min="15" max="15" width="9.42578125" style="1" customWidth="1"/>
    <col min="16" max="16" width="8.7109375" style="1" customWidth="1"/>
    <col min="17" max="17" width="5.5703125" style="1" customWidth="1"/>
    <col min="18" max="18" width="7.42578125" style="1" customWidth="1"/>
    <col min="19" max="19" width="11.5703125" style="1" customWidth="1"/>
    <col min="20" max="20" width="11.5703125" style="2" customWidth="1"/>
    <col min="21" max="21" width="20.28515625" style="2" customWidth="1"/>
    <col min="22" max="22" width="22" style="1" customWidth="1"/>
    <col min="23" max="23" width="15.140625" style="1" customWidth="1"/>
    <col min="24" max="24" width="2.5703125" style="1" customWidth="1"/>
    <col min="25" max="16384" width="11.42578125" style="1" hidden="1"/>
  </cols>
  <sheetData>
    <row r="1" spans="2:24" ht="14.25" customHeight="1" x14ac:dyDescent="0.25">
      <c r="B1" s="48"/>
      <c r="C1" s="48"/>
      <c r="D1" s="48"/>
      <c r="E1" s="48"/>
      <c r="F1" s="48"/>
      <c r="G1" s="49" t="s">
        <v>0</v>
      </c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50" t="s">
        <v>1</v>
      </c>
      <c r="W1" s="50"/>
    </row>
    <row r="2" spans="2:24" x14ac:dyDescent="0.25">
      <c r="B2" s="48"/>
      <c r="C2" s="48"/>
      <c r="D2" s="48"/>
      <c r="E2" s="48"/>
      <c r="F2" s="48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50" t="s">
        <v>2</v>
      </c>
      <c r="W2" s="50"/>
    </row>
    <row r="3" spans="2:24" x14ac:dyDescent="0.25">
      <c r="B3" s="48"/>
      <c r="C3" s="48"/>
      <c r="D3" s="48"/>
      <c r="E3" s="48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50" t="s">
        <v>3</v>
      </c>
      <c r="W3" s="50"/>
    </row>
    <row r="4" spans="2:24" x14ac:dyDescent="0.25">
      <c r="B4" s="48"/>
      <c r="C4" s="48"/>
      <c r="D4" s="48"/>
      <c r="E4" s="48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51" t="s">
        <v>4</v>
      </c>
      <c r="W4" s="51"/>
    </row>
    <row r="5" spans="2:24" ht="18" customHeight="1" x14ac:dyDescent="0.25"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</row>
    <row r="6" spans="2:24" ht="24.75" customHeight="1" x14ac:dyDescent="0.25">
      <c r="B6" s="45" t="s">
        <v>5</v>
      </c>
      <c r="C6" s="45"/>
      <c r="D6" s="45"/>
      <c r="E6" s="45"/>
      <c r="F6" s="45"/>
      <c r="G6" s="46" t="s">
        <v>6</v>
      </c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3" t="s">
        <v>7</v>
      </c>
      <c r="W6" s="4" t="s">
        <v>8</v>
      </c>
    </row>
    <row r="7" spans="2:24" ht="21" customHeight="1" x14ac:dyDescent="0.25">
      <c r="B7" s="45"/>
      <c r="C7" s="45"/>
      <c r="D7" s="45"/>
      <c r="E7" s="45"/>
      <c r="F7" s="45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3" t="s">
        <v>9</v>
      </c>
      <c r="W7" s="5">
        <v>46262</v>
      </c>
    </row>
    <row r="8" spans="2:24" ht="19.5" customHeight="1" x14ac:dyDescent="0.25">
      <c r="B8" s="47" t="s">
        <v>10</v>
      </c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</row>
    <row r="9" spans="2:24" s="6" customFormat="1" ht="21" customHeight="1" x14ac:dyDescent="0.25">
      <c r="B9" s="43" t="s">
        <v>11</v>
      </c>
      <c r="C9" s="43" t="s">
        <v>12</v>
      </c>
      <c r="D9" s="43" t="s">
        <v>13</v>
      </c>
      <c r="E9" s="43" t="s">
        <v>14</v>
      </c>
      <c r="F9" s="43" t="s">
        <v>15</v>
      </c>
      <c r="G9" s="42" t="s">
        <v>16</v>
      </c>
      <c r="H9" s="42" t="s">
        <v>17</v>
      </c>
      <c r="I9" s="42" t="s">
        <v>18</v>
      </c>
      <c r="J9" s="42" t="s">
        <v>19</v>
      </c>
      <c r="K9" s="43" t="s">
        <v>20</v>
      </c>
      <c r="L9" s="42" t="s">
        <v>21</v>
      </c>
      <c r="M9" s="43" t="s">
        <v>22</v>
      </c>
      <c r="N9" s="42" t="s">
        <v>23</v>
      </c>
      <c r="O9" s="42" t="s">
        <v>24</v>
      </c>
      <c r="P9" s="42"/>
      <c r="Q9" s="42"/>
      <c r="R9" s="42"/>
      <c r="S9" s="42" t="s">
        <v>25</v>
      </c>
      <c r="T9" s="42" t="s">
        <v>26</v>
      </c>
      <c r="U9" s="42" t="s">
        <v>27</v>
      </c>
      <c r="V9" s="42" t="s">
        <v>28</v>
      </c>
      <c r="W9" s="42"/>
    </row>
    <row r="10" spans="2:24" s="6" customFormat="1" ht="49.5" customHeight="1" x14ac:dyDescent="0.25"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8" t="s">
        <v>18</v>
      </c>
      <c r="P10" s="8" t="s">
        <v>19</v>
      </c>
      <c r="Q10" s="7" t="s">
        <v>20</v>
      </c>
      <c r="R10" s="9" t="s">
        <v>21</v>
      </c>
      <c r="S10" s="42"/>
      <c r="T10" s="42"/>
      <c r="U10" s="42"/>
      <c r="V10" s="8" t="s">
        <v>29</v>
      </c>
      <c r="W10" s="8" t="s">
        <v>30</v>
      </c>
      <c r="X10" s="10"/>
    </row>
    <row r="11" spans="2:24" ht="55.5" customHeight="1" x14ac:dyDescent="0.25">
      <c r="B11" s="11">
        <v>1</v>
      </c>
      <c r="C11" s="12" t="s">
        <v>31</v>
      </c>
      <c r="D11" s="12" t="s">
        <v>32</v>
      </c>
      <c r="E11" s="12" t="s">
        <v>33</v>
      </c>
      <c r="F11" s="13" t="s">
        <v>34</v>
      </c>
      <c r="G11" s="14" t="s">
        <v>35</v>
      </c>
      <c r="H11" s="14" t="s">
        <v>36</v>
      </c>
      <c r="I11" s="11" t="s">
        <v>37</v>
      </c>
      <c r="J11" s="11" t="s">
        <v>38</v>
      </c>
      <c r="K11" s="15">
        <f t="shared" ref="K11:K26" si="0">+IFERROR(VALUE(MID(I11,1,1))+VALUE(MID(J11,1,1)),"")</f>
        <v>5</v>
      </c>
      <c r="L11" s="16" t="str">
        <f t="shared" ref="L11:L19" si="1">IFERROR(IF(K11&lt;=2,"Bajo",IF(K11=3,"Bajo",IF(K11=4,"Bajo",IF(K11=5,"Medio",IF(K11=6,"Alto",IF(K11=7,"Alto",IF(K11=8,"Extremo",IF(K11=9,"Extremo",IF(K11=10,"Extremo",IF(K11="","")))))))))),"")</f>
        <v>Medio</v>
      </c>
      <c r="M11" s="13" t="s">
        <v>39</v>
      </c>
      <c r="N11" s="13" t="s">
        <v>40</v>
      </c>
      <c r="O11" s="11" t="s">
        <v>41</v>
      </c>
      <c r="P11" s="11" t="s">
        <v>42</v>
      </c>
      <c r="Q11" s="15">
        <f>+IFERROR(VALUE(MID(O11,1,1))+VALUE(MID(P11,1,1)),"")</f>
        <v>4</v>
      </c>
      <c r="R11" s="16" t="str">
        <f t="shared" ref="R11:R19" si="2">IFERROR(IF(Q11&lt;=2,"Bajo",IF(Q11=3,"Bajo",IF(Q11=4,"Bajo",IF(Q11=5,"Medio",IF(Q11=6,"Alto",IF(Q11=7,"Alto",IF(Q11=8,"Extremo",IF(Q11=9,"Extremo",IF(Q11=10,"Extremo",IF(Q11="","")))))))))),"")</f>
        <v>Bajo</v>
      </c>
      <c r="S11" s="13" t="s">
        <v>39</v>
      </c>
      <c r="T11" s="17" t="s">
        <v>43</v>
      </c>
      <c r="U11" s="17" t="s">
        <v>44</v>
      </c>
      <c r="V11" s="13" t="s">
        <v>45</v>
      </c>
      <c r="W11" s="13" t="s">
        <v>46</v>
      </c>
    </row>
    <row r="12" spans="2:24" ht="68.25" customHeight="1" x14ac:dyDescent="0.25">
      <c r="B12" s="11">
        <v>2</v>
      </c>
      <c r="C12" s="12" t="s">
        <v>31</v>
      </c>
      <c r="D12" s="12" t="s">
        <v>32</v>
      </c>
      <c r="E12" s="12" t="s">
        <v>33</v>
      </c>
      <c r="F12" s="13" t="s">
        <v>34</v>
      </c>
      <c r="G12" s="14" t="s">
        <v>47</v>
      </c>
      <c r="H12" s="14" t="s">
        <v>48</v>
      </c>
      <c r="I12" s="11" t="s">
        <v>41</v>
      </c>
      <c r="J12" s="11" t="s">
        <v>38</v>
      </c>
      <c r="K12" s="15">
        <f t="shared" si="0"/>
        <v>6</v>
      </c>
      <c r="L12" s="16" t="str">
        <f t="shared" si="1"/>
        <v>Alto</v>
      </c>
      <c r="M12" s="13" t="s">
        <v>49</v>
      </c>
      <c r="N12" s="13" t="s">
        <v>50</v>
      </c>
      <c r="O12" s="11" t="s">
        <v>41</v>
      </c>
      <c r="P12" s="11" t="s">
        <v>42</v>
      </c>
      <c r="Q12" s="15">
        <f>+IFERROR(VALUE(MID(O12,1,1))+VALUE(MID(P12,1,1)),"")</f>
        <v>4</v>
      </c>
      <c r="R12" s="16" t="str">
        <f t="shared" si="2"/>
        <v>Bajo</v>
      </c>
      <c r="S12" s="13" t="s">
        <v>39</v>
      </c>
      <c r="T12" s="17" t="s">
        <v>43</v>
      </c>
      <c r="U12" s="17" t="s">
        <v>44</v>
      </c>
      <c r="V12" s="13" t="s">
        <v>45</v>
      </c>
      <c r="W12" s="13" t="s">
        <v>46</v>
      </c>
    </row>
    <row r="13" spans="2:24" ht="55.5" customHeight="1" x14ac:dyDescent="0.25">
      <c r="B13" s="11">
        <v>3</v>
      </c>
      <c r="C13" s="12" t="s">
        <v>31</v>
      </c>
      <c r="D13" s="12" t="s">
        <v>32</v>
      </c>
      <c r="E13" s="12" t="s">
        <v>51</v>
      </c>
      <c r="F13" s="13" t="s">
        <v>52</v>
      </c>
      <c r="G13" s="14" t="s">
        <v>53</v>
      </c>
      <c r="H13" s="14" t="s">
        <v>54</v>
      </c>
      <c r="I13" s="11" t="s">
        <v>37</v>
      </c>
      <c r="J13" s="11" t="s">
        <v>42</v>
      </c>
      <c r="K13" s="15">
        <f t="shared" si="0"/>
        <v>3</v>
      </c>
      <c r="L13" s="16" t="str">
        <f t="shared" si="1"/>
        <v>Bajo</v>
      </c>
      <c r="M13" s="13" t="s">
        <v>55</v>
      </c>
      <c r="N13" s="13" t="s">
        <v>56</v>
      </c>
      <c r="O13" s="11" t="s">
        <v>37</v>
      </c>
      <c r="P13" s="11" t="s">
        <v>57</v>
      </c>
      <c r="Q13" s="15">
        <f>IFERROR(MID(O13,1,1)+MID(P13,1,1),"")</f>
        <v>2</v>
      </c>
      <c r="R13" s="16" t="str">
        <f t="shared" si="2"/>
        <v>Bajo</v>
      </c>
      <c r="S13" s="13" t="s">
        <v>55</v>
      </c>
      <c r="T13" s="17" t="s">
        <v>58</v>
      </c>
      <c r="U13" s="17" t="s">
        <v>59</v>
      </c>
      <c r="V13" s="13" t="s">
        <v>60</v>
      </c>
      <c r="W13" s="13" t="s">
        <v>61</v>
      </c>
    </row>
    <row r="14" spans="2:24" ht="51" customHeight="1" x14ac:dyDescent="0.25">
      <c r="B14" s="11">
        <v>4</v>
      </c>
      <c r="C14" s="12" t="s">
        <v>62</v>
      </c>
      <c r="D14" s="12" t="s">
        <v>32</v>
      </c>
      <c r="E14" s="12" t="s">
        <v>51</v>
      </c>
      <c r="F14" s="13" t="s">
        <v>34</v>
      </c>
      <c r="G14" s="14" t="s">
        <v>63</v>
      </c>
      <c r="H14" s="14" t="s">
        <v>64</v>
      </c>
      <c r="I14" s="11" t="s">
        <v>41</v>
      </c>
      <c r="J14" s="11" t="s">
        <v>65</v>
      </c>
      <c r="K14" s="15">
        <f t="shared" si="0"/>
        <v>5</v>
      </c>
      <c r="L14" s="16" t="str">
        <f t="shared" si="1"/>
        <v>Medio</v>
      </c>
      <c r="M14" s="13" t="s">
        <v>55</v>
      </c>
      <c r="N14" s="13" t="s">
        <v>66</v>
      </c>
      <c r="O14" s="11" t="s">
        <v>37</v>
      </c>
      <c r="P14" s="11" t="s">
        <v>42</v>
      </c>
      <c r="Q14" s="15">
        <f t="shared" ref="Q14:Q26" si="3">+IFERROR(VALUE(MID(O14,1,1))+VALUE(MID(P14,1,1)),"")</f>
        <v>3</v>
      </c>
      <c r="R14" s="16" t="str">
        <f t="shared" si="2"/>
        <v>Bajo</v>
      </c>
      <c r="S14" s="13" t="s">
        <v>39</v>
      </c>
      <c r="T14" s="17" t="s">
        <v>67</v>
      </c>
      <c r="U14" s="17" t="s">
        <v>68</v>
      </c>
      <c r="V14" s="13" t="s">
        <v>69</v>
      </c>
      <c r="W14" s="13" t="s">
        <v>70</v>
      </c>
    </row>
    <row r="15" spans="2:24" ht="51" customHeight="1" x14ac:dyDescent="0.25">
      <c r="B15" s="11">
        <v>5</v>
      </c>
      <c r="C15" s="12" t="s">
        <v>31</v>
      </c>
      <c r="D15" s="12" t="s">
        <v>32</v>
      </c>
      <c r="E15" s="12" t="s">
        <v>51</v>
      </c>
      <c r="F15" s="13" t="s">
        <v>71</v>
      </c>
      <c r="G15" s="14" t="s">
        <v>72</v>
      </c>
      <c r="H15" s="14" t="s">
        <v>73</v>
      </c>
      <c r="I15" s="11" t="s">
        <v>37</v>
      </c>
      <c r="J15" s="11" t="s">
        <v>38</v>
      </c>
      <c r="K15" s="15">
        <f t="shared" si="0"/>
        <v>5</v>
      </c>
      <c r="L15" s="16" t="str">
        <f t="shared" si="1"/>
        <v>Medio</v>
      </c>
      <c r="M15" s="13" t="s">
        <v>49</v>
      </c>
      <c r="N15" s="13" t="s">
        <v>74</v>
      </c>
      <c r="O15" s="11" t="s">
        <v>37</v>
      </c>
      <c r="P15" s="11" t="s">
        <v>42</v>
      </c>
      <c r="Q15" s="15">
        <f t="shared" si="3"/>
        <v>3</v>
      </c>
      <c r="R15" s="16" t="str">
        <f t="shared" si="2"/>
        <v>Bajo</v>
      </c>
      <c r="S15" s="13" t="s">
        <v>49</v>
      </c>
      <c r="T15" s="17" t="s">
        <v>75</v>
      </c>
      <c r="U15" s="17" t="s">
        <v>76</v>
      </c>
      <c r="V15" s="13" t="s">
        <v>77</v>
      </c>
      <c r="W15" s="13" t="s">
        <v>61</v>
      </c>
    </row>
    <row r="16" spans="2:24" ht="51" customHeight="1" x14ac:dyDescent="0.25">
      <c r="B16" s="11">
        <v>6</v>
      </c>
      <c r="C16" s="12" t="s">
        <v>62</v>
      </c>
      <c r="D16" s="12" t="s">
        <v>32</v>
      </c>
      <c r="E16" s="12" t="s">
        <v>51</v>
      </c>
      <c r="F16" s="13" t="s">
        <v>34</v>
      </c>
      <c r="G16" s="14" t="s">
        <v>78</v>
      </c>
      <c r="H16" s="14" t="s">
        <v>79</v>
      </c>
      <c r="I16" s="11" t="s">
        <v>41</v>
      </c>
      <c r="J16" s="11" t="s">
        <v>65</v>
      </c>
      <c r="K16" s="15">
        <f t="shared" si="0"/>
        <v>5</v>
      </c>
      <c r="L16" s="16" t="str">
        <f t="shared" si="1"/>
        <v>Medio</v>
      </c>
      <c r="M16" s="13" t="s">
        <v>49</v>
      </c>
      <c r="N16" s="13" t="s">
        <v>80</v>
      </c>
      <c r="O16" s="11" t="s">
        <v>37</v>
      </c>
      <c r="P16" s="11" t="s">
        <v>42</v>
      </c>
      <c r="Q16" s="15">
        <f t="shared" si="3"/>
        <v>3</v>
      </c>
      <c r="R16" s="16" t="str">
        <f t="shared" si="2"/>
        <v>Bajo</v>
      </c>
      <c r="S16" s="13" t="s">
        <v>55</v>
      </c>
      <c r="T16" s="17" t="s">
        <v>81</v>
      </c>
      <c r="U16" s="17" t="s">
        <v>68</v>
      </c>
      <c r="V16" s="13" t="s">
        <v>69</v>
      </c>
      <c r="W16" s="13" t="s">
        <v>69</v>
      </c>
    </row>
    <row r="17" spans="2:23" ht="51" customHeight="1" x14ac:dyDescent="0.25">
      <c r="B17" s="11">
        <v>7</v>
      </c>
      <c r="C17" s="12" t="s">
        <v>62</v>
      </c>
      <c r="D17" s="12" t="s">
        <v>32</v>
      </c>
      <c r="E17" s="12" t="s">
        <v>51</v>
      </c>
      <c r="F17" s="13" t="s">
        <v>71</v>
      </c>
      <c r="G17" s="14" t="s">
        <v>82</v>
      </c>
      <c r="H17" s="14" t="s">
        <v>83</v>
      </c>
      <c r="I17" s="11" t="s">
        <v>41</v>
      </c>
      <c r="J17" s="11" t="s">
        <v>65</v>
      </c>
      <c r="K17" s="15">
        <f t="shared" si="0"/>
        <v>5</v>
      </c>
      <c r="L17" s="16" t="str">
        <f t="shared" si="1"/>
        <v>Medio</v>
      </c>
      <c r="M17" s="13" t="s">
        <v>49</v>
      </c>
      <c r="N17" s="41" t="s">
        <v>84</v>
      </c>
      <c r="O17" s="11" t="s">
        <v>37</v>
      </c>
      <c r="P17" s="11" t="s">
        <v>42</v>
      </c>
      <c r="Q17" s="15">
        <f t="shared" si="3"/>
        <v>3</v>
      </c>
      <c r="R17" s="16" t="str">
        <f t="shared" si="2"/>
        <v>Bajo</v>
      </c>
      <c r="S17" s="13" t="s">
        <v>49</v>
      </c>
      <c r="T17" s="17" t="s">
        <v>81</v>
      </c>
      <c r="U17" s="17" t="s">
        <v>68</v>
      </c>
      <c r="V17" s="13" t="s">
        <v>69</v>
      </c>
      <c r="W17" s="13" t="s">
        <v>85</v>
      </c>
    </row>
    <row r="18" spans="2:23" ht="51" customHeight="1" x14ac:dyDescent="0.25">
      <c r="B18" s="11">
        <v>8</v>
      </c>
      <c r="C18" s="12" t="s">
        <v>62</v>
      </c>
      <c r="D18" s="12" t="s">
        <v>32</v>
      </c>
      <c r="E18" s="12" t="s">
        <v>51</v>
      </c>
      <c r="F18" s="13" t="s">
        <v>34</v>
      </c>
      <c r="G18" s="14" t="s">
        <v>86</v>
      </c>
      <c r="H18" s="14" t="s">
        <v>87</v>
      </c>
      <c r="I18" s="11" t="s">
        <v>37</v>
      </c>
      <c r="J18" s="11" t="s">
        <v>38</v>
      </c>
      <c r="K18" s="15">
        <f t="shared" si="0"/>
        <v>5</v>
      </c>
      <c r="L18" s="16" t="str">
        <f t="shared" si="1"/>
        <v>Medio</v>
      </c>
      <c r="M18" s="13" t="s">
        <v>49</v>
      </c>
      <c r="N18" s="13" t="s">
        <v>88</v>
      </c>
      <c r="O18" s="11" t="s">
        <v>41</v>
      </c>
      <c r="P18" s="11" t="s">
        <v>42</v>
      </c>
      <c r="Q18" s="15">
        <f t="shared" si="3"/>
        <v>4</v>
      </c>
      <c r="R18" s="16" t="str">
        <f t="shared" si="2"/>
        <v>Bajo</v>
      </c>
      <c r="S18" s="13" t="s">
        <v>49</v>
      </c>
      <c r="T18" s="17" t="s">
        <v>89</v>
      </c>
      <c r="U18" s="17" t="s">
        <v>90</v>
      </c>
      <c r="V18" s="13" t="s">
        <v>91</v>
      </c>
      <c r="W18" s="13" t="s">
        <v>92</v>
      </c>
    </row>
    <row r="19" spans="2:23" ht="51" customHeight="1" x14ac:dyDescent="0.25">
      <c r="B19" s="11">
        <v>9</v>
      </c>
      <c r="C19" s="12" t="s">
        <v>62</v>
      </c>
      <c r="D19" s="12" t="s">
        <v>32</v>
      </c>
      <c r="E19" s="12" t="s">
        <v>51</v>
      </c>
      <c r="F19" s="13" t="s">
        <v>34</v>
      </c>
      <c r="G19" s="14" t="s">
        <v>93</v>
      </c>
      <c r="H19" s="14" t="s">
        <v>94</v>
      </c>
      <c r="I19" s="11" t="s">
        <v>95</v>
      </c>
      <c r="J19" s="11" t="s">
        <v>65</v>
      </c>
      <c r="K19" s="15">
        <f t="shared" si="0"/>
        <v>6</v>
      </c>
      <c r="L19" s="16" t="str">
        <f t="shared" si="1"/>
        <v>Alto</v>
      </c>
      <c r="M19" s="13" t="s">
        <v>49</v>
      </c>
      <c r="N19" s="13" t="s">
        <v>96</v>
      </c>
      <c r="O19" s="11" t="s">
        <v>37</v>
      </c>
      <c r="P19" s="11" t="s">
        <v>42</v>
      </c>
      <c r="Q19" s="15">
        <f t="shared" si="3"/>
        <v>3</v>
      </c>
      <c r="R19" s="16" t="str">
        <f t="shared" si="2"/>
        <v>Bajo</v>
      </c>
      <c r="S19" s="13" t="s">
        <v>49</v>
      </c>
      <c r="T19" s="17" t="s">
        <v>97</v>
      </c>
      <c r="U19" s="17" t="s">
        <v>98</v>
      </c>
      <c r="V19" s="13" t="s">
        <v>99</v>
      </c>
      <c r="W19" s="13" t="s">
        <v>100</v>
      </c>
    </row>
    <row r="20" spans="2:23" ht="51" customHeight="1" x14ac:dyDescent="0.25">
      <c r="B20" s="11">
        <v>10</v>
      </c>
      <c r="C20" s="12" t="s">
        <v>62</v>
      </c>
      <c r="D20" s="12" t="s">
        <v>101</v>
      </c>
      <c r="E20" s="12" t="s">
        <v>102</v>
      </c>
      <c r="F20" s="13" t="s">
        <v>34</v>
      </c>
      <c r="G20" s="14" t="s">
        <v>103</v>
      </c>
      <c r="H20" s="14" t="s">
        <v>104</v>
      </c>
      <c r="I20" s="11" t="s">
        <v>41</v>
      </c>
      <c r="J20" s="11" t="s">
        <v>65</v>
      </c>
      <c r="K20" s="15">
        <f t="shared" si="0"/>
        <v>5</v>
      </c>
      <c r="L20" s="16" t="str">
        <f t="shared" ref="L20:L26" si="4">IFERROR(IF(K20&lt;=2,"Bajo",IF(K20=3,"Bajo",IF(K20=4,"Bajo",IF(K20=5,"Medio",IF(K20&lt;=7,"Alto","Extremo"))))),"")</f>
        <v>Medio</v>
      </c>
      <c r="M20" s="13" t="s">
        <v>39</v>
      </c>
      <c r="N20" s="13" t="s">
        <v>105</v>
      </c>
      <c r="O20" s="11" t="s">
        <v>37</v>
      </c>
      <c r="P20" s="11" t="s">
        <v>42</v>
      </c>
      <c r="Q20" s="15">
        <f t="shared" si="3"/>
        <v>3</v>
      </c>
      <c r="R20" s="16" t="str">
        <f t="shared" ref="R20:R26" si="5">IFERROR(IF(Q20&lt;=2,"Bajo",IF(Q20=3,"Bajo",IF(Q20=4,"Bajo",IF(Q20=5,"Medio",IF(Q20&lt;=7,"Alto","Extremo"))))),"")</f>
        <v>Bajo</v>
      </c>
      <c r="S20" s="13" t="s">
        <v>39</v>
      </c>
      <c r="T20" s="17" t="s">
        <v>106</v>
      </c>
      <c r="U20" s="17" t="s">
        <v>107</v>
      </c>
      <c r="V20" s="13" t="s">
        <v>108</v>
      </c>
      <c r="W20" s="13" t="s">
        <v>109</v>
      </c>
    </row>
    <row r="21" spans="2:23" ht="51" customHeight="1" x14ac:dyDescent="0.25">
      <c r="B21" s="11">
        <v>11</v>
      </c>
      <c r="C21" s="12" t="s">
        <v>62</v>
      </c>
      <c r="D21" s="12" t="s">
        <v>32</v>
      </c>
      <c r="E21" s="12" t="s">
        <v>51</v>
      </c>
      <c r="F21" s="13" t="s">
        <v>34</v>
      </c>
      <c r="G21" s="14" t="s">
        <v>110</v>
      </c>
      <c r="H21" s="14" t="s">
        <v>111</v>
      </c>
      <c r="I21" s="11" t="s">
        <v>41</v>
      </c>
      <c r="J21" s="11" t="s">
        <v>65</v>
      </c>
      <c r="K21" s="15">
        <f t="shared" si="0"/>
        <v>5</v>
      </c>
      <c r="L21" s="16" t="str">
        <f t="shared" si="4"/>
        <v>Medio</v>
      </c>
      <c r="M21" s="13" t="s">
        <v>49</v>
      </c>
      <c r="N21" s="13" t="s">
        <v>112</v>
      </c>
      <c r="O21" s="11" t="s">
        <v>37</v>
      </c>
      <c r="P21" s="11" t="s">
        <v>42</v>
      </c>
      <c r="Q21" s="15">
        <f t="shared" si="3"/>
        <v>3</v>
      </c>
      <c r="R21" s="16" t="str">
        <f t="shared" si="5"/>
        <v>Bajo</v>
      </c>
      <c r="S21" s="13" t="s">
        <v>49</v>
      </c>
      <c r="T21" s="17" t="s">
        <v>81</v>
      </c>
      <c r="U21" s="17" t="s">
        <v>68</v>
      </c>
      <c r="V21" s="13" t="s">
        <v>113</v>
      </c>
      <c r="W21" s="13" t="s">
        <v>114</v>
      </c>
    </row>
    <row r="22" spans="2:23" ht="51" customHeight="1" x14ac:dyDescent="0.25">
      <c r="B22" s="11">
        <v>12</v>
      </c>
      <c r="C22" s="12" t="s">
        <v>62</v>
      </c>
      <c r="D22" s="12" t="s">
        <v>32</v>
      </c>
      <c r="E22" s="12" t="s">
        <v>51</v>
      </c>
      <c r="F22" s="13" t="s">
        <v>115</v>
      </c>
      <c r="G22" s="14" t="s">
        <v>229</v>
      </c>
      <c r="H22" s="14" t="s">
        <v>116</v>
      </c>
      <c r="I22" s="11" t="s">
        <v>37</v>
      </c>
      <c r="J22" s="11" t="s">
        <v>38</v>
      </c>
      <c r="K22" s="15">
        <f t="shared" si="0"/>
        <v>5</v>
      </c>
      <c r="L22" s="16" t="str">
        <f t="shared" si="4"/>
        <v>Medio</v>
      </c>
      <c r="M22" s="13" t="s">
        <v>49</v>
      </c>
      <c r="N22" s="13" t="s">
        <v>117</v>
      </c>
      <c r="O22" s="11" t="s">
        <v>37</v>
      </c>
      <c r="P22" s="11" t="s">
        <v>42</v>
      </c>
      <c r="Q22" s="15">
        <f t="shared" si="3"/>
        <v>3</v>
      </c>
      <c r="R22" s="16" t="str">
        <f t="shared" si="5"/>
        <v>Bajo</v>
      </c>
      <c r="S22" s="13" t="s">
        <v>49</v>
      </c>
      <c r="T22" s="17" t="s">
        <v>81</v>
      </c>
      <c r="U22" s="17" t="s">
        <v>68</v>
      </c>
      <c r="V22" s="13" t="s">
        <v>118</v>
      </c>
      <c r="W22" s="13" t="s">
        <v>114</v>
      </c>
    </row>
    <row r="23" spans="2:23" ht="51" customHeight="1" x14ac:dyDescent="0.25">
      <c r="B23" s="11">
        <v>13</v>
      </c>
      <c r="C23" s="12" t="s">
        <v>62</v>
      </c>
      <c r="D23" s="12" t="s">
        <v>32</v>
      </c>
      <c r="E23" s="12" t="s">
        <v>51</v>
      </c>
      <c r="F23" s="13" t="s">
        <v>34</v>
      </c>
      <c r="G23" s="14" t="s">
        <v>230</v>
      </c>
      <c r="H23" s="14" t="s">
        <v>119</v>
      </c>
      <c r="I23" s="11" t="s">
        <v>41</v>
      </c>
      <c r="J23" s="11" t="s">
        <v>42</v>
      </c>
      <c r="K23" s="15">
        <f t="shared" si="0"/>
        <v>4</v>
      </c>
      <c r="L23" s="16" t="str">
        <f t="shared" si="4"/>
        <v>Bajo</v>
      </c>
      <c r="M23" s="13" t="s">
        <v>49</v>
      </c>
      <c r="N23" s="13" t="s">
        <v>120</v>
      </c>
      <c r="O23" s="11" t="s">
        <v>37</v>
      </c>
      <c r="P23" s="11" t="s">
        <v>57</v>
      </c>
      <c r="Q23" s="15">
        <f t="shared" si="3"/>
        <v>2</v>
      </c>
      <c r="R23" s="16" t="str">
        <f t="shared" si="5"/>
        <v>Bajo</v>
      </c>
      <c r="S23" s="13" t="s">
        <v>49</v>
      </c>
      <c r="T23" s="17" t="s">
        <v>81</v>
      </c>
      <c r="U23" s="17" t="s">
        <v>68</v>
      </c>
      <c r="V23" s="13" t="s">
        <v>121</v>
      </c>
      <c r="W23" s="13" t="s">
        <v>122</v>
      </c>
    </row>
    <row r="24" spans="2:23" ht="51" customHeight="1" x14ac:dyDescent="0.25">
      <c r="B24" s="11">
        <v>14</v>
      </c>
      <c r="C24" s="12" t="s">
        <v>62</v>
      </c>
      <c r="D24" s="12" t="s">
        <v>32</v>
      </c>
      <c r="E24" s="12" t="s">
        <v>51</v>
      </c>
      <c r="F24" s="13" t="s">
        <v>34</v>
      </c>
      <c r="G24" s="14" t="s">
        <v>123</v>
      </c>
      <c r="H24" s="14" t="s">
        <v>124</v>
      </c>
      <c r="I24" s="11" t="s">
        <v>41</v>
      </c>
      <c r="J24" s="11" t="s">
        <v>65</v>
      </c>
      <c r="K24" s="15">
        <f t="shared" si="0"/>
        <v>5</v>
      </c>
      <c r="L24" s="16" t="str">
        <f t="shared" si="4"/>
        <v>Medio</v>
      </c>
      <c r="M24" s="13" t="s">
        <v>49</v>
      </c>
      <c r="N24" s="13" t="s">
        <v>125</v>
      </c>
      <c r="O24" s="11" t="s">
        <v>37</v>
      </c>
      <c r="P24" s="11" t="s">
        <v>42</v>
      </c>
      <c r="Q24" s="15">
        <f t="shared" si="3"/>
        <v>3</v>
      </c>
      <c r="R24" s="16" t="str">
        <f t="shared" si="5"/>
        <v>Bajo</v>
      </c>
      <c r="S24" s="13" t="s">
        <v>55</v>
      </c>
      <c r="T24" s="17" t="s">
        <v>126</v>
      </c>
      <c r="U24" s="17" t="s">
        <v>68</v>
      </c>
      <c r="V24" s="13" t="s">
        <v>127</v>
      </c>
      <c r="W24" s="13" t="s">
        <v>128</v>
      </c>
    </row>
    <row r="25" spans="2:23" ht="51" customHeight="1" x14ac:dyDescent="0.25">
      <c r="B25" s="11">
        <v>15</v>
      </c>
      <c r="C25" s="12" t="s">
        <v>62</v>
      </c>
      <c r="D25" s="12" t="s">
        <v>32</v>
      </c>
      <c r="E25" s="12" t="s">
        <v>51</v>
      </c>
      <c r="F25" s="13" t="s">
        <v>34</v>
      </c>
      <c r="G25" s="14" t="s">
        <v>129</v>
      </c>
      <c r="H25" s="14" t="s">
        <v>130</v>
      </c>
      <c r="I25" s="11" t="s">
        <v>41</v>
      </c>
      <c r="J25" s="11" t="s">
        <v>42</v>
      </c>
      <c r="K25" s="15">
        <f t="shared" si="0"/>
        <v>4</v>
      </c>
      <c r="L25" s="16" t="str">
        <f t="shared" si="4"/>
        <v>Bajo</v>
      </c>
      <c r="M25" s="13" t="s">
        <v>55</v>
      </c>
      <c r="N25" s="13" t="s">
        <v>131</v>
      </c>
      <c r="O25" s="11" t="s">
        <v>37</v>
      </c>
      <c r="P25" s="11" t="s">
        <v>57</v>
      </c>
      <c r="Q25" s="15">
        <f t="shared" si="3"/>
        <v>2</v>
      </c>
      <c r="R25" s="16" t="str">
        <f t="shared" si="5"/>
        <v>Bajo</v>
      </c>
      <c r="S25" s="13" t="s">
        <v>55</v>
      </c>
      <c r="T25" s="17" t="s">
        <v>67</v>
      </c>
      <c r="U25" s="17" t="s">
        <v>68</v>
      </c>
      <c r="V25" s="13" t="s">
        <v>132</v>
      </c>
      <c r="W25" s="13" t="s">
        <v>70</v>
      </c>
    </row>
    <row r="26" spans="2:23" ht="51" customHeight="1" x14ac:dyDescent="0.25">
      <c r="B26" s="11">
        <v>16</v>
      </c>
      <c r="C26" s="12" t="s">
        <v>62</v>
      </c>
      <c r="D26" s="12" t="s">
        <v>32</v>
      </c>
      <c r="E26" s="12" t="s">
        <v>51</v>
      </c>
      <c r="F26" s="13" t="s">
        <v>133</v>
      </c>
      <c r="G26" s="14" t="s">
        <v>134</v>
      </c>
      <c r="H26" s="14" t="s">
        <v>135</v>
      </c>
      <c r="I26" s="11" t="s">
        <v>37</v>
      </c>
      <c r="J26" s="11" t="s">
        <v>42</v>
      </c>
      <c r="K26" s="15">
        <f t="shared" si="0"/>
        <v>3</v>
      </c>
      <c r="L26" s="16" t="str">
        <f t="shared" si="4"/>
        <v>Bajo</v>
      </c>
      <c r="M26" s="13" t="s">
        <v>49</v>
      </c>
      <c r="N26" s="13" t="s">
        <v>136</v>
      </c>
      <c r="O26" s="11" t="s">
        <v>37</v>
      </c>
      <c r="P26" s="11" t="s">
        <v>57</v>
      </c>
      <c r="Q26" s="15">
        <f t="shared" si="3"/>
        <v>2</v>
      </c>
      <c r="R26" s="16" t="str">
        <f t="shared" si="5"/>
        <v>Bajo</v>
      </c>
      <c r="S26" s="13" t="s">
        <v>49</v>
      </c>
      <c r="T26" s="17" t="s">
        <v>137</v>
      </c>
      <c r="U26" s="17" t="s">
        <v>138</v>
      </c>
      <c r="V26" s="13" t="s">
        <v>139</v>
      </c>
      <c r="W26" s="13" t="s">
        <v>140</v>
      </c>
    </row>
  </sheetData>
  <autoFilter ref="B10:W10" xr:uid="{00000000-0009-0000-0000-000000000000}"/>
  <mergeCells count="28">
    <mergeCell ref="B1:F4"/>
    <mergeCell ref="G1:U4"/>
    <mergeCell ref="V1:W1"/>
    <mergeCell ref="V2:W2"/>
    <mergeCell ref="V3:W3"/>
    <mergeCell ref="V4:W4"/>
    <mergeCell ref="B5:W5"/>
    <mergeCell ref="B6:F7"/>
    <mergeCell ref="G6:U7"/>
    <mergeCell ref="B8:W8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V9:W9"/>
    <mergeCell ref="N9:N10"/>
    <mergeCell ref="O9:R9"/>
    <mergeCell ref="S9:S10"/>
    <mergeCell ref="T9:T10"/>
    <mergeCell ref="U9:U10"/>
  </mergeCells>
  <conditionalFormatting sqref="K11:K26 Q11:Q26">
    <cfRule type="cellIs" dxfId="8" priority="10" operator="between">
      <formula>8</formula>
      <formula>10</formula>
    </cfRule>
    <cfRule type="cellIs" dxfId="7" priority="11" operator="between">
      <formula>6</formula>
      <formula>7</formula>
    </cfRule>
    <cfRule type="cellIs" dxfId="6" priority="12" operator="equal">
      <formula>5</formula>
    </cfRule>
    <cfRule type="cellIs" dxfId="5" priority="13" operator="between">
      <formula>0</formula>
      <formula>1</formula>
    </cfRule>
    <cfRule type="cellIs" dxfId="4" priority="14" operator="between">
      <formula>2</formula>
      <formula>4</formula>
    </cfRule>
  </conditionalFormatting>
  <conditionalFormatting sqref="L11:L26 R11:R26">
    <cfRule type="cellIs" dxfId="3" priority="6" operator="equal">
      <formula>"Extremo"</formula>
    </cfRule>
    <cfRule type="cellIs" dxfId="2" priority="7" operator="equal">
      <formula>"Alto"</formula>
    </cfRule>
    <cfRule type="cellIs" dxfId="1" priority="8" operator="equal">
      <formula>"Medio"</formula>
    </cfRule>
    <cfRule type="cellIs" dxfId="0" priority="9" operator="equal">
      <formula>"Bajo"</formula>
    </cfRule>
  </conditionalFormatting>
  <dataValidations count="7">
    <dataValidation type="list" allowBlank="1" showInputMessage="1" showErrorMessage="1" sqref="M20:M1023" xr:uid="{00000000-0002-0000-0000-000000000000}">
      <formula1>ASIGNACIÓN</formula1>
      <formula2>0</formula2>
    </dataValidation>
    <dataValidation type="list" allowBlank="1" showInputMessage="1" showErrorMessage="1" sqref="E20:E1023" xr:uid="{00000000-0002-0000-0000-000001000000}">
      <formula1>ETAPA</formula1>
      <formula2>0</formula2>
    </dataValidation>
    <dataValidation type="list" allowBlank="1" showInputMessage="1" showErrorMessage="1" sqref="F20:F1023" xr:uid="{00000000-0002-0000-0000-000002000000}">
      <formula1>TIPO</formula1>
      <formula2>0</formula2>
    </dataValidation>
    <dataValidation type="list" allowBlank="1" showInputMessage="1" showErrorMessage="1" sqref="J11:J1023 P11:P1023" xr:uid="{00000000-0002-0000-0000-000003000000}">
      <formula1>IMPACTO</formula1>
      <formula2>0</formula2>
    </dataValidation>
    <dataValidation type="list" allowBlank="1" showInputMessage="1" showErrorMessage="1" sqref="I11:I1023 O11:O1023" xr:uid="{00000000-0002-0000-0000-000004000000}">
      <formula1>PROBABILIDAD</formula1>
      <formula2>0</formula2>
    </dataValidation>
    <dataValidation type="list" allowBlank="1" showInputMessage="1" showErrorMessage="1" sqref="D11:D1023" xr:uid="{00000000-0002-0000-0000-000005000000}">
      <formula1>FUENTE</formula1>
      <formula2>0</formula2>
    </dataValidation>
    <dataValidation type="list" allowBlank="1" showInputMessage="1" showErrorMessage="1" sqref="C11:C1023" xr:uid="{00000000-0002-0000-0000-000006000000}">
      <formula1>CLASE</formula1>
      <formula2>0</formula2>
    </dataValidation>
  </dataValidations>
  <printOptions horizontalCentered="1"/>
  <pageMargins left="0.31527777777777799" right="0.39374999999999999" top="0.196527777777778" bottom="0.39374999999999999" header="0.511811023622047" footer="0.31527777777777799"/>
  <pageSetup fitToHeight="2" orientation="landscape" horizontalDpi="300" verticalDpi="300"/>
  <headerFooter>
    <oddFooter>&amp;C&amp;"Arial,Regular"_x005F_x000a_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T105"/>
  <sheetViews>
    <sheetView showGridLines="0" topLeftCell="A178" zoomScaleNormal="100" workbookViewId="0">
      <selection activeCell="C24" sqref="C24"/>
    </sheetView>
  </sheetViews>
  <sheetFormatPr baseColWidth="10" defaultColWidth="11.42578125" defaultRowHeight="12.75" x14ac:dyDescent="0.25"/>
  <cols>
    <col min="1" max="1" width="1.5703125" style="18" customWidth="1"/>
    <col min="2" max="8" width="24.140625" style="18" customWidth="1"/>
    <col min="9" max="12" width="19.42578125" style="18" customWidth="1"/>
    <col min="13" max="13" width="10.5703125" style="18" customWidth="1"/>
    <col min="14" max="14" width="16.42578125" style="18" customWidth="1"/>
    <col min="15" max="15" width="23" style="18" customWidth="1"/>
    <col min="16" max="16" width="24" style="18" customWidth="1"/>
    <col min="17" max="17" width="17" style="18" customWidth="1"/>
    <col min="18" max="18" width="24" style="18" customWidth="1"/>
    <col min="19" max="19" width="23.42578125" style="18" customWidth="1"/>
    <col min="20" max="20" width="18.7109375" style="18" customWidth="1"/>
    <col min="21" max="21" width="16.5703125" style="18" customWidth="1"/>
    <col min="22" max="22" width="19" style="18" customWidth="1"/>
    <col min="23" max="23" width="28" style="18" customWidth="1"/>
    <col min="24" max="16384" width="11.42578125" style="18"/>
  </cols>
  <sheetData>
    <row r="1" spans="2:17" ht="12" customHeight="1" x14ac:dyDescent="0.25"/>
    <row r="2" spans="2:17" ht="12" customHeight="1" x14ac:dyDescent="0.25">
      <c r="B2" s="19" t="s">
        <v>141</v>
      </c>
    </row>
    <row r="3" spans="2:17" s="20" customFormat="1" ht="12" customHeight="1" x14ac:dyDescent="0.25"/>
    <row r="4" spans="2:17" s="20" customFormat="1" ht="12" customHeight="1" x14ac:dyDescent="0.25">
      <c r="B4" s="21" t="s">
        <v>142</v>
      </c>
    </row>
    <row r="5" spans="2:17" s="20" customFormat="1" ht="12" customHeight="1" x14ac:dyDescent="0.25"/>
    <row r="6" spans="2:17" s="20" customFormat="1" ht="25.5" customHeight="1" x14ac:dyDescent="0.25">
      <c r="B6" s="22" t="s">
        <v>143</v>
      </c>
      <c r="C6" s="60" t="s">
        <v>144</v>
      </c>
      <c r="D6" s="60"/>
      <c r="E6" s="60"/>
      <c r="F6" s="60"/>
      <c r="G6" s="60"/>
      <c r="H6" s="60"/>
    </row>
    <row r="7" spans="2:17" s="20" customFormat="1" ht="25.5" customHeight="1" x14ac:dyDescent="0.25">
      <c r="B7" s="24" t="s">
        <v>31</v>
      </c>
      <c r="C7" s="61" t="s">
        <v>145</v>
      </c>
      <c r="D7" s="61"/>
      <c r="E7" s="61"/>
      <c r="F7" s="61"/>
      <c r="G7" s="61"/>
      <c r="H7" s="61"/>
    </row>
    <row r="8" spans="2:17" s="20" customFormat="1" ht="25.5" customHeight="1" x14ac:dyDescent="0.25">
      <c r="B8" s="24" t="s">
        <v>62</v>
      </c>
      <c r="C8" s="61" t="s">
        <v>146</v>
      </c>
      <c r="D8" s="61"/>
      <c r="E8" s="61"/>
      <c r="F8" s="61"/>
      <c r="G8" s="61"/>
      <c r="H8" s="61"/>
    </row>
    <row r="9" spans="2:17" s="20" customFormat="1" ht="25.5" customHeight="1" x14ac:dyDescent="0.25"/>
    <row r="10" spans="2:17" s="20" customFormat="1" ht="25.5" customHeight="1" x14ac:dyDescent="0.25">
      <c r="B10" s="22" t="s">
        <v>147</v>
      </c>
      <c r="C10" s="60" t="s">
        <v>144</v>
      </c>
      <c r="D10" s="60"/>
      <c r="E10" s="60"/>
      <c r="F10" s="60"/>
      <c r="G10" s="60"/>
      <c r="H10" s="60"/>
    </row>
    <row r="11" spans="2:17" s="20" customFormat="1" ht="25.5" customHeight="1" x14ac:dyDescent="0.25">
      <c r="B11" s="24" t="s">
        <v>101</v>
      </c>
      <c r="C11" s="61" t="s">
        <v>148</v>
      </c>
      <c r="D11" s="61"/>
      <c r="E11" s="61"/>
      <c r="F11" s="61"/>
      <c r="G11" s="61"/>
      <c r="H11" s="61"/>
    </row>
    <row r="12" spans="2:17" s="20" customFormat="1" ht="25.5" customHeight="1" x14ac:dyDescent="0.25">
      <c r="B12" s="24" t="s">
        <v>32</v>
      </c>
      <c r="C12" s="61" t="s">
        <v>149</v>
      </c>
      <c r="D12" s="61"/>
      <c r="E12" s="61"/>
      <c r="F12" s="61"/>
      <c r="G12" s="61"/>
      <c r="H12" s="61"/>
    </row>
    <row r="13" spans="2:17" s="20" customFormat="1" ht="12" customHeight="1" x14ac:dyDescent="0.25"/>
    <row r="14" spans="2:17" s="20" customFormat="1" ht="18" customHeight="1" x14ac:dyDescent="0.25">
      <c r="B14" s="22" t="s">
        <v>150</v>
      </c>
      <c r="C14" s="23" t="s">
        <v>151</v>
      </c>
      <c r="D14" s="23" t="s">
        <v>152</v>
      </c>
      <c r="E14" s="60" t="s">
        <v>153</v>
      </c>
      <c r="F14" s="60"/>
      <c r="G14" s="60"/>
      <c r="H14" s="60"/>
    </row>
    <row r="15" spans="2:17" s="20" customFormat="1" ht="188.25" customHeight="1" x14ac:dyDescent="0.25">
      <c r="B15" s="26" t="s">
        <v>102</v>
      </c>
      <c r="C15" s="26" t="s">
        <v>154</v>
      </c>
      <c r="D15" s="27" t="s">
        <v>155</v>
      </c>
      <c r="E15" s="59" t="s">
        <v>156</v>
      </c>
      <c r="F15" s="59"/>
      <c r="G15" s="59"/>
      <c r="H15" s="59"/>
      <c r="N15" s="25"/>
      <c r="O15" s="28"/>
      <c r="P15" s="28"/>
      <c r="Q15" s="28"/>
    </row>
    <row r="16" spans="2:17" s="20" customFormat="1" ht="84" customHeight="1" x14ac:dyDescent="0.25">
      <c r="B16" s="26" t="s">
        <v>33</v>
      </c>
      <c r="C16" s="27" t="s">
        <v>155</v>
      </c>
      <c r="D16" s="27" t="s">
        <v>157</v>
      </c>
      <c r="E16" s="59" t="s">
        <v>158</v>
      </c>
      <c r="F16" s="59"/>
      <c r="G16" s="59"/>
      <c r="H16" s="59"/>
      <c r="N16" s="25"/>
      <c r="O16" s="28"/>
      <c r="P16" s="28"/>
      <c r="Q16" s="28"/>
    </row>
    <row r="17" spans="2:17" s="20" customFormat="1" ht="65.25" customHeight="1" x14ac:dyDescent="0.25">
      <c r="B17" s="26" t="s">
        <v>159</v>
      </c>
      <c r="C17" s="27" t="s">
        <v>160</v>
      </c>
      <c r="D17" s="26" t="s">
        <v>161</v>
      </c>
      <c r="E17" s="59" t="s">
        <v>162</v>
      </c>
      <c r="F17" s="59"/>
      <c r="G17" s="59"/>
      <c r="H17" s="59"/>
      <c r="N17" s="25"/>
      <c r="O17" s="28"/>
      <c r="P17" s="28"/>
      <c r="Q17" s="28"/>
    </row>
    <row r="18" spans="2:17" s="20" customFormat="1" ht="78" customHeight="1" x14ac:dyDescent="0.25">
      <c r="B18" s="26" t="s">
        <v>51</v>
      </c>
      <c r="C18" s="26" t="s">
        <v>161</v>
      </c>
      <c r="D18" s="27" t="s">
        <v>163</v>
      </c>
      <c r="E18" s="59" t="s">
        <v>164</v>
      </c>
      <c r="F18" s="59"/>
      <c r="G18" s="59"/>
      <c r="H18" s="59"/>
      <c r="N18" s="25"/>
      <c r="O18" s="28"/>
      <c r="P18" s="28"/>
      <c r="Q18" s="28"/>
    </row>
    <row r="19" spans="2:17" s="20" customFormat="1" ht="35.25" customHeight="1" x14ac:dyDescent="0.25">
      <c r="N19" s="25"/>
      <c r="O19" s="28"/>
      <c r="P19" s="28"/>
      <c r="Q19" s="28"/>
    </row>
    <row r="20" spans="2:17" s="20" customFormat="1" ht="35.25" customHeight="1" x14ac:dyDescent="0.25">
      <c r="B20" s="22" t="s">
        <v>165</v>
      </c>
      <c r="C20" s="60" t="s">
        <v>144</v>
      </c>
      <c r="D20" s="60"/>
      <c r="E20" s="60"/>
      <c r="F20" s="60"/>
      <c r="G20" s="60"/>
      <c r="H20" s="60"/>
    </row>
    <row r="21" spans="2:17" s="20" customFormat="1" ht="35.25" customHeight="1" x14ac:dyDescent="0.25">
      <c r="B21" s="29" t="s">
        <v>166</v>
      </c>
      <c r="C21" s="58" t="s">
        <v>167</v>
      </c>
      <c r="D21" s="58"/>
      <c r="E21" s="58"/>
      <c r="F21" s="58"/>
      <c r="G21" s="58"/>
      <c r="H21" s="58"/>
    </row>
    <row r="22" spans="2:17" s="20" customFormat="1" ht="35.25" customHeight="1" x14ac:dyDescent="0.25">
      <c r="B22" s="29" t="s">
        <v>168</v>
      </c>
      <c r="C22" s="58" t="s">
        <v>169</v>
      </c>
      <c r="D22" s="58"/>
      <c r="E22" s="58"/>
      <c r="F22" s="58"/>
      <c r="G22" s="58"/>
      <c r="H22" s="58"/>
    </row>
    <row r="23" spans="2:17" s="20" customFormat="1" ht="35.25" customHeight="1" x14ac:dyDescent="0.25">
      <c r="B23" s="29" t="s">
        <v>34</v>
      </c>
      <c r="C23" s="58" t="s">
        <v>170</v>
      </c>
      <c r="D23" s="58"/>
      <c r="E23" s="58"/>
      <c r="F23" s="58"/>
      <c r="G23" s="58"/>
      <c r="H23" s="58"/>
    </row>
    <row r="24" spans="2:17" s="20" customFormat="1" ht="35.25" customHeight="1" x14ac:dyDescent="0.25">
      <c r="B24" s="29" t="s">
        <v>171</v>
      </c>
      <c r="C24" s="58" t="s">
        <v>172</v>
      </c>
      <c r="D24" s="58"/>
      <c r="E24" s="58"/>
      <c r="F24" s="58"/>
      <c r="G24" s="58"/>
      <c r="H24" s="58"/>
    </row>
    <row r="25" spans="2:17" s="20" customFormat="1" ht="35.25" customHeight="1" x14ac:dyDescent="0.25">
      <c r="B25" s="29" t="s">
        <v>52</v>
      </c>
      <c r="C25" s="58" t="s">
        <v>173</v>
      </c>
      <c r="D25" s="58"/>
      <c r="E25" s="58"/>
      <c r="F25" s="58"/>
      <c r="G25" s="58"/>
      <c r="H25" s="58"/>
    </row>
    <row r="26" spans="2:17" s="20" customFormat="1" ht="35.25" customHeight="1" x14ac:dyDescent="0.25">
      <c r="B26" s="29" t="s">
        <v>174</v>
      </c>
      <c r="C26" s="58" t="s">
        <v>175</v>
      </c>
      <c r="D26" s="58"/>
      <c r="E26" s="58"/>
      <c r="F26" s="58"/>
      <c r="G26" s="58"/>
      <c r="H26" s="58"/>
    </row>
    <row r="27" spans="2:17" s="20" customFormat="1" ht="35.25" customHeight="1" x14ac:dyDescent="0.25">
      <c r="B27" s="29" t="s">
        <v>176</v>
      </c>
      <c r="C27" s="58" t="s">
        <v>177</v>
      </c>
      <c r="D27" s="58"/>
      <c r="E27" s="58"/>
      <c r="F27" s="58"/>
      <c r="G27" s="58"/>
      <c r="H27" s="58"/>
    </row>
    <row r="28" spans="2:17" s="20" customFormat="1" ht="30.75" customHeight="1" x14ac:dyDescent="0.25">
      <c r="B28" s="29" t="s">
        <v>178</v>
      </c>
      <c r="C28" s="58" t="s">
        <v>179</v>
      </c>
      <c r="D28" s="58"/>
      <c r="E28" s="58"/>
      <c r="F28" s="58"/>
      <c r="G28" s="58"/>
      <c r="H28" s="58"/>
    </row>
    <row r="29" spans="2:17" s="20" customFormat="1" ht="30.75" customHeight="1" x14ac:dyDescent="0.25">
      <c r="N29" s="25"/>
      <c r="O29" s="28"/>
      <c r="P29" s="28"/>
      <c r="Q29" s="28"/>
    </row>
    <row r="30" spans="2:17" s="20" customFormat="1" ht="30.75" customHeight="1" x14ac:dyDescent="0.25">
      <c r="B30" s="57" t="s">
        <v>180</v>
      </c>
      <c r="C30" s="57"/>
      <c r="D30" s="57"/>
      <c r="E30" s="57"/>
      <c r="F30" s="57"/>
      <c r="G30" s="57"/>
      <c r="H30" s="57"/>
      <c r="N30" s="25"/>
      <c r="O30" s="28"/>
      <c r="P30" s="28"/>
      <c r="Q30" s="28"/>
    </row>
    <row r="31" spans="2:17" s="20" customFormat="1" ht="30.75" customHeight="1" x14ac:dyDescent="0.25">
      <c r="B31" s="53" t="s">
        <v>21</v>
      </c>
      <c r="C31" s="53"/>
      <c r="D31" s="53"/>
      <c r="E31" s="53"/>
      <c r="F31" s="53"/>
      <c r="G31" s="53"/>
      <c r="H31" s="30" t="s">
        <v>181</v>
      </c>
      <c r="N31" s="25"/>
      <c r="O31" s="28"/>
      <c r="P31" s="28"/>
      <c r="Q31" s="28"/>
    </row>
    <row r="32" spans="2:17" s="20" customFormat="1" ht="30.75" customHeight="1" x14ac:dyDescent="0.25">
      <c r="B32" s="56" t="s">
        <v>182</v>
      </c>
      <c r="C32" s="56"/>
      <c r="D32" s="56"/>
      <c r="E32" s="56"/>
      <c r="F32" s="56"/>
      <c r="G32" s="56"/>
      <c r="H32" s="26">
        <v>1</v>
      </c>
      <c r="N32" s="25"/>
      <c r="O32" s="28"/>
      <c r="P32" s="28"/>
      <c r="Q32" s="28"/>
    </row>
    <row r="33" spans="2:17" s="20" customFormat="1" ht="30.75" customHeight="1" x14ac:dyDescent="0.25">
      <c r="B33" s="56" t="s">
        <v>183</v>
      </c>
      <c r="C33" s="56"/>
      <c r="D33" s="56"/>
      <c r="E33" s="56"/>
      <c r="F33" s="56"/>
      <c r="G33" s="56"/>
      <c r="H33" s="26">
        <v>2</v>
      </c>
      <c r="N33" s="25"/>
      <c r="O33" s="28"/>
      <c r="P33" s="28"/>
      <c r="Q33" s="28"/>
    </row>
    <row r="34" spans="2:17" s="20" customFormat="1" ht="30.75" customHeight="1" x14ac:dyDescent="0.25">
      <c r="B34" s="56" t="s">
        <v>184</v>
      </c>
      <c r="C34" s="56"/>
      <c r="D34" s="56"/>
      <c r="E34" s="56"/>
      <c r="F34" s="56"/>
      <c r="G34" s="56"/>
      <c r="H34" s="26">
        <v>3</v>
      </c>
      <c r="N34" s="25"/>
      <c r="O34" s="28"/>
      <c r="P34" s="28"/>
      <c r="Q34" s="28"/>
    </row>
    <row r="35" spans="2:17" s="20" customFormat="1" ht="30.75" customHeight="1" x14ac:dyDescent="0.25">
      <c r="B35" s="56" t="s">
        <v>185</v>
      </c>
      <c r="C35" s="56"/>
      <c r="D35" s="56"/>
      <c r="E35" s="56"/>
      <c r="F35" s="56"/>
      <c r="G35" s="56"/>
      <c r="H35" s="26">
        <v>4</v>
      </c>
      <c r="N35" s="25"/>
      <c r="O35" s="28"/>
      <c r="P35" s="28"/>
      <c r="Q35" s="28"/>
    </row>
    <row r="36" spans="2:17" s="20" customFormat="1" ht="30.75" customHeight="1" x14ac:dyDescent="0.25">
      <c r="B36" s="56" t="s">
        <v>186</v>
      </c>
      <c r="C36" s="56"/>
      <c r="D36" s="56"/>
      <c r="E36" s="56"/>
      <c r="F36" s="56"/>
      <c r="G36" s="56"/>
      <c r="H36" s="26">
        <v>5</v>
      </c>
      <c r="I36" s="31"/>
      <c r="J36" s="31"/>
      <c r="K36" s="31"/>
      <c r="N36" s="25"/>
      <c r="O36" s="28"/>
      <c r="P36" s="28"/>
      <c r="Q36" s="28"/>
    </row>
    <row r="37" spans="2:17" s="20" customFormat="1" ht="39" customHeight="1" x14ac:dyDescent="0.25">
      <c r="N37" s="25"/>
      <c r="O37" s="28"/>
      <c r="P37" s="28"/>
      <c r="Q37" s="28"/>
    </row>
    <row r="38" spans="2:17" s="20" customFormat="1" ht="39" customHeight="1" x14ac:dyDescent="0.25">
      <c r="B38" s="57" t="s">
        <v>187</v>
      </c>
      <c r="C38" s="57"/>
      <c r="D38" s="57"/>
      <c r="E38" s="57"/>
      <c r="F38" s="57"/>
      <c r="G38" s="57"/>
      <c r="H38" s="57"/>
      <c r="N38" s="25"/>
      <c r="O38" s="28"/>
      <c r="P38" s="28"/>
      <c r="Q38" s="28"/>
    </row>
    <row r="39" spans="2:17" s="20" customFormat="1" ht="39" customHeight="1" x14ac:dyDescent="0.25">
      <c r="B39" s="53" t="s">
        <v>19</v>
      </c>
      <c r="C39" s="53"/>
      <c r="D39" s="53"/>
      <c r="E39" s="53"/>
      <c r="F39" s="53"/>
      <c r="G39" s="53"/>
      <c r="H39" s="53"/>
      <c r="N39" s="25"/>
      <c r="O39" s="28"/>
      <c r="P39" s="28"/>
      <c r="Q39" s="28"/>
    </row>
    <row r="40" spans="2:17" s="20" customFormat="1" ht="69" customHeight="1" x14ac:dyDescent="0.25">
      <c r="B40" s="52" t="s">
        <v>188</v>
      </c>
      <c r="C40" s="52"/>
      <c r="D40" s="27" t="s">
        <v>189</v>
      </c>
      <c r="E40" s="27" t="s">
        <v>190</v>
      </c>
      <c r="F40" s="27" t="s">
        <v>191</v>
      </c>
      <c r="G40" s="27" t="s">
        <v>192</v>
      </c>
      <c r="H40" s="27" t="s">
        <v>193</v>
      </c>
      <c r="N40" s="25"/>
      <c r="O40" s="28"/>
      <c r="P40" s="28"/>
      <c r="Q40" s="28"/>
    </row>
    <row r="41" spans="2:17" s="20" customFormat="1" ht="76.5" customHeight="1" x14ac:dyDescent="0.25">
      <c r="B41" s="52" t="s">
        <v>194</v>
      </c>
      <c r="C41" s="52"/>
      <c r="D41" s="27" t="s">
        <v>195</v>
      </c>
      <c r="E41" s="27" t="s">
        <v>196</v>
      </c>
      <c r="F41" s="27" t="s">
        <v>197</v>
      </c>
      <c r="G41" s="27" t="s">
        <v>198</v>
      </c>
      <c r="H41" s="27" t="s">
        <v>199</v>
      </c>
      <c r="N41" s="25"/>
      <c r="O41" s="28"/>
      <c r="P41" s="28"/>
      <c r="Q41" s="28"/>
    </row>
    <row r="42" spans="2:17" s="20" customFormat="1" ht="39" customHeight="1" x14ac:dyDescent="0.25">
      <c r="B42" s="53" t="s">
        <v>21</v>
      </c>
      <c r="C42" s="53" t="s">
        <v>200</v>
      </c>
      <c r="D42" s="30" t="s">
        <v>201</v>
      </c>
      <c r="E42" s="30" t="s">
        <v>202</v>
      </c>
      <c r="F42" s="30" t="s">
        <v>203</v>
      </c>
      <c r="G42" s="30" t="s">
        <v>204</v>
      </c>
      <c r="H42" s="30" t="s">
        <v>205</v>
      </c>
      <c r="N42" s="25"/>
      <c r="O42" s="28"/>
      <c r="P42" s="28"/>
      <c r="Q42" s="28"/>
    </row>
    <row r="43" spans="2:17" s="20" customFormat="1" ht="39" customHeight="1" x14ac:dyDescent="0.25">
      <c r="B43" s="53"/>
      <c r="C43" s="53"/>
      <c r="D43" s="26">
        <v>1</v>
      </c>
      <c r="E43" s="26">
        <v>2</v>
      </c>
      <c r="F43" s="26">
        <v>3</v>
      </c>
      <c r="G43" s="26">
        <v>4</v>
      </c>
      <c r="H43" s="26">
        <v>5</v>
      </c>
      <c r="N43" s="25"/>
      <c r="O43" s="28"/>
      <c r="P43" s="28"/>
      <c r="Q43" s="28"/>
    </row>
    <row r="44" spans="2:17" s="20" customFormat="1" ht="30" customHeight="1" x14ac:dyDescent="0.25">
      <c r="N44" s="25"/>
      <c r="O44" s="28"/>
      <c r="P44" s="28"/>
      <c r="Q44" s="28"/>
    </row>
    <row r="45" spans="2:17" s="20" customFormat="1" ht="39" customHeight="1" x14ac:dyDescent="0.25">
      <c r="B45" s="55" t="s">
        <v>206</v>
      </c>
      <c r="C45" s="55"/>
      <c r="D45" s="55"/>
      <c r="E45" s="55"/>
      <c r="F45" s="55"/>
      <c r="G45" s="55"/>
      <c r="H45" s="55"/>
    </row>
    <row r="46" spans="2:17" s="20" customFormat="1" ht="52.5" customHeight="1" x14ac:dyDescent="0.25">
      <c r="B46" s="53" t="s">
        <v>19</v>
      </c>
      <c r="C46" s="53"/>
      <c r="D46" s="53"/>
      <c r="E46" s="53"/>
      <c r="F46" s="53"/>
      <c r="G46" s="53"/>
      <c r="H46" s="53"/>
    </row>
    <row r="47" spans="2:17" s="20" customFormat="1" ht="51" customHeight="1" x14ac:dyDescent="0.25">
      <c r="B47" s="52" t="s">
        <v>188</v>
      </c>
      <c r="C47" s="52"/>
      <c r="D47" s="27" t="s">
        <v>189</v>
      </c>
      <c r="E47" s="27" t="s">
        <v>190</v>
      </c>
      <c r="F47" s="27" t="s">
        <v>191</v>
      </c>
      <c r="G47" s="27" t="s">
        <v>192</v>
      </c>
      <c r="H47" s="27" t="s">
        <v>193</v>
      </c>
    </row>
    <row r="48" spans="2:17" s="20" customFormat="1" ht="38.25" customHeight="1" x14ac:dyDescent="0.25">
      <c r="B48" s="52" t="s">
        <v>194</v>
      </c>
      <c r="C48" s="52"/>
      <c r="D48" s="27" t="s">
        <v>195</v>
      </c>
      <c r="E48" s="27" t="s">
        <v>196</v>
      </c>
      <c r="F48" s="27" t="s">
        <v>197</v>
      </c>
      <c r="G48" s="27" t="s">
        <v>198</v>
      </c>
      <c r="H48" s="27" t="s">
        <v>199</v>
      </c>
    </row>
    <row r="49" spans="2:11" s="20" customFormat="1" ht="19.5" customHeight="1" x14ac:dyDescent="0.25">
      <c r="B49" s="53" t="s">
        <v>207</v>
      </c>
      <c r="C49" s="53" t="s">
        <v>200</v>
      </c>
      <c r="D49" s="30" t="s">
        <v>201</v>
      </c>
      <c r="E49" s="30" t="s">
        <v>202</v>
      </c>
      <c r="F49" s="30" t="s">
        <v>203</v>
      </c>
      <c r="G49" s="30" t="s">
        <v>204</v>
      </c>
      <c r="H49" s="30" t="s">
        <v>205</v>
      </c>
    </row>
    <row r="50" spans="2:11" s="20" customFormat="1" ht="18.75" customHeight="1" x14ac:dyDescent="0.25">
      <c r="B50" s="53"/>
      <c r="C50" s="53"/>
      <c r="D50" s="26">
        <v>1</v>
      </c>
      <c r="E50" s="26">
        <v>2</v>
      </c>
      <c r="F50" s="26">
        <v>3</v>
      </c>
      <c r="G50" s="26">
        <v>4</v>
      </c>
      <c r="H50" s="26">
        <v>5</v>
      </c>
    </row>
    <row r="51" spans="2:11" s="20" customFormat="1" ht="31.5" customHeight="1" x14ac:dyDescent="0.25">
      <c r="B51" s="33" t="s">
        <v>182</v>
      </c>
      <c r="C51" s="26">
        <v>1</v>
      </c>
      <c r="D51" s="34">
        <v>2</v>
      </c>
      <c r="E51" s="34">
        <v>3</v>
      </c>
      <c r="F51" s="34">
        <v>4</v>
      </c>
      <c r="G51" s="35">
        <v>5</v>
      </c>
      <c r="H51" s="36">
        <v>6</v>
      </c>
    </row>
    <row r="52" spans="2:11" s="20" customFormat="1" ht="31.5" customHeight="1" x14ac:dyDescent="0.25">
      <c r="B52" s="33" t="s">
        <v>208</v>
      </c>
      <c r="C52" s="26">
        <v>2</v>
      </c>
      <c r="D52" s="34">
        <v>3</v>
      </c>
      <c r="E52" s="34">
        <v>4</v>
      </c>
      <c r="F52" s="35">
        <v>5</v>
      </c>
      <c r="G52" s="36">
        <v>6</v>
      </c>
      <c r="H52" s="36">
        <v>7</v>
      </c>
    </row>
    <row r="53" spans="2:11" s="20" customFormat="1" ht="31.5" customHeight="1" x14ac:dyDescent="0.25">
      <c r="B53" s="33" t="s">
        <v>184</v>
      </c>
      <c r="C53" s="26">
        <v>3</v>
      </c>
      <c r="D53" s="34">
        <v>4</v>
      </c>
      <c r="E53" s="35">
        <v>5</v>
      </c>
      <c r="F53" s="36">
        <v>6</v>
      </c>
      <c r="G53" s="36">
        <v>7</v>
      </c>
      <c r="H53" s="37">
        <v>8</v>
      </c>
    </row>
    <row r="54" spans="2:11" s="20" customFormat="1" ht="31.5" customHeight="1" x14ac:dyDescent="0.25">
      <c r="B54" s="33" t="s">
        <v>185</v>
      </c>
      <c r="C54" s="26">
        <v>4</v>
      </c>
      <c r="D54" s="35">
        <v>5</v>
      </c>
      <c r="E54" s="36">
        <v>6</v>
      </c>
      <c r="F54" s="36">
        <v>7</v>
      </c>
      <c r="G54" s="37">
        <v>8</v>
      </c>
      <c r="H54" s="37">
        <v>9</v>
      </c>
    </row>
    <row r="55" spans="2:11" s="20" customFormat="1" ht="31.5" customHeight="1" x14ac:dyDescent="0.25">
      <c r="B55" s="33" t="s">
        <v>186</v>
      </c>
      <c r="C55" s="26">
        <v>5</v>
      </c>
      <c r="D55" s="36">
        <v>6</v>
      </c>
      <c r="E55" s="36">
        <v>7</v>
      </c>
      <c r="F55" s="37">
        <v>8</v>
      </c>
      <c r="G55" s="37">
        <v>9</v>
      </c>
      <c r="H55" s="37">
        <v>10</v>
      </c>
    </row>
    <row r="56" spans="2:11" s="20" customFormat="1" x14ac:dyDescent="0.25"/>
    <row r="57" spans="2:11" s="20" customFormat="1" x14ac:dyDescent="0.25">
      <c r="F57" s="31"/>
      <c r="G57" s="31"/>
      <c r="H57" s="31"/>
      <c r="I57" s="31"/>
      <c r="J57" s="31"/>
      <c r="K57" s="31"/>
    </row>
    <row r="58" spans="2:11" ht="14.85" customHeight="1" x14ac:dyDescent="0.25">
      <c r="B58" s="54" t="s">
        <v>209</v>
      </c>
      <c r="C58" s="54"/>
    </row>
    <row r="59" spans="2:11" x14ac:dyDescent="0.25">
      <c r="B59" s="32" t="s">
        <v>20</v>
      </c>
      <c r="C59" s="30" t="s">
        <v>21</v>
      </c>
    </row>
    <row r="60" spans="2:11" x14ac:dyDescent="0.25">
      <c r="B60" s="37">
        <v>10</v>
      </c>
      <c r="C60" s="27" t="s">
        <v>210</v>
      </c>
    </row>
    <row r="61" spans="2:11" x14ac:dyDescent="0.25">
      <c r="B61" s="37">
        <v>9</v>
      </c>
      <c r="C61" s="27" t="s">
        <v>210</v>
      </c>
    </row>
    <row r="62" spans="2:11" x14ac:dyDescent="0.25">
      <c r="B62" s="37">
        <v>8</v>
      </c>
      <c r="C62" s="27" t="s">
        <v>210</v>
      </c>
    </row>
    <row r="63" spans="2:11" x14ac:dyDescent="0.25">
      <c r="B63" s="36">
        <v>6</v>
      </c>
      <c r="C63" s="27" t="s">
        <v>211</v>
      </c>
    </row>
    <row r="64" spans="2:11" x14ac:dyDescent="0.25">
      <c r="B64" s="36">
        <v>7</v>
      </c>
      <c r="C64" s="27" t="s">
        <v>211</v>
      </c>
    </row>
    <row r="65" spans="2:11" x14ac:dyDescent="0.25">
      <c r="B65" s="35">
        <v>5</v>
      </c>
      <c r="C65" s="27" t="s">
        <v>212</v>
      </c>
    </row>
    <row r="66" spans="2:11" x14ac:dyDescent="0.25">
      <c r="B66" s="34">
        <v>4</v>
      </c>
      <c r="C66" s="27" t="s">
        <v>213</v>
      </c>
    </row>
    <row r="67" spans="2:11" x14ac:dyDescent="0.25">
      <c r="B67" s="34">
        <v>3</v>
      </c>
      <c r="C67" s="27" t="s">
        <v>213</v>
      </c>
    </row>
    <row r="68" spans="2:11" x14ac:dyDescent="0.25">
      <c r="B68" s="34">
        <v>2</v>
      </c>
      <c r="C68" s="27" t="s">
        <v>213</v>
      </c>
    </row>
    <row r="69" spans="2:11" ht="25.5" customHeight="1" x14ac:dyDescent="0.25">
      <c r="B69" s="38" t="s">
        <v>214</v>
      </c>
      <c r="C69" s="38" t="s">
        <v>25</v>
      </c>
    </row>
    <row r="70" spans="2:11" x14ac:dyDescent="0.25">
      <c r="B70" s="20" t="s">
        <v>215</v>
      </c>
      <c r="C70" s="20" t="s">
        <v>39</v>
      </c>
    </row>
    <row r="71" spans="2:11" x14ac:dyDescent="0.25">
      <c r="B71" s="20" t="s">
        <v>216</v>
      </c>
      <c r="C71" s="20" t="s">
        <v>49</v>
      </c>
    </row>
    <row r="72" spans="2:11" x14ac:dyDescent="0.25">
      <c r="B72" s="20"/>
      <c r="C72" s="20" t="s">
        <v>55</v>
      </c>
    </row>
    <row r="73" spans="2:11" s="20" customFormat="1" x14ac:dyDescent="0.25">
      <c r="F73" s="31"/>
      <c r="G73" s="31"/>
      <c r="H73" s="31"/>
      <c r="I73" s="31"/>
      <c r="J73" s="31"/>
      <c r="K73" s="31"/>
    </row>
    <row r="74" spans="2:11" s="20" customFormat="1" x14ac:dyDescent="0.25">
      <c r="F74" s="31"/>
      <c r="G74" s="31"/>
      <c r="H74" s="31"/>
      <c r="I74" s="31"/>
      <c r="J74" s="31"/>
      <c r="K74" s="31"/>
    </row>
    <row r="75" spans="2:11" s="20" customFormat="1" x14ac:dyDescent="0.25">
      <c r="F75" s="31"/>
      <c r="G75" s="31"/>
      <c r="H75" s="31"/>
      <c r="I75" s="31"/>
      <c r="J75" s="31"/>
      <c r="K75" s="31"/>
    </row>
    <row r="76" spans="2:11" s="20" customFormat="1" x14ac:dyDescent="0.25">
      <c r="F76" s="31"/>
      <c r="G76" s="31"/>
      <c r="H76" s="31"/>
      <c r="I76" s="31"/>
      <c r="J76" s="31"/>
      <c r="K76" s="31"/>
    </row>
    <row r="77" spans="2:11" s="20" customFormat="1" x14ac:dyDescent="0.25">
      <c r="F77" s="31"/>
      <c r="G77" s="31"/>
      <c r="H77" s="31"/>
      <c r="I77" s="31"/>
      <c r="J77" s="31"/>
      <c r="K77" s="31"/>
    </row>
    <row r="78" spans="2:11" s="20" customFormat="1" x14ac:dyDescent="0.25">
      <c r="F78" s="31"/>
      <c r="G78" s="31"/>
      <c r="H78" s="31"/>
      <c r="I78" s="31"/>
      <c r="J78" s="31"/>
      <c r="K78" s="31"/>
    </row>
    <row r="79" spans="2:11" s="20" customFormat="1" x14ac:dyDescent="0.25">
      <c r="F79" s="31"/>
      <c r="G79" s="31"/>
      <c r="H79" s="31"/>
      <c r="I79" s="31"/>
      <c r="J79" s="31"/>
      <c r="K79" s="31"/>
    </row>
    <row r="80" spans="2:11" s="20" customFormat="1" x14ac:dyDescent="0.25">
      <c r="F80" s="31"/>
      <c r="G80" s="31"/>
      <c r="H80" s="31"/>
      <c r="I80" s="31"/>
      <c r="J80" s="31"/>
      <c r="K80" s="31"/>
    </row>
    <row r="81" spans="2:20" s="20" customFormat="1" x14ac:dyDescent="0.25">
      <c r="F81" s="31"/>
      <c r="G81" s="31"/>
      <c r="H81" s="31"/>
      <c r="I81" s="31"/>
      <c r="J81" s="31"/>
      <c r="K81" s="31"/>
    </row>
    <row r="82" spans="2:20" s="20" customFormat="1" x14ac:dyDescent="0.25">
      <c r="F82" s="31"/>
      <c r="G82" s="31"/>
      <c r="H82" s="31"/>
      <c r="I82" s="31"/>
      <c r="J82" s="31"/>
      <c r="K82" s="31"/>
    </row>
    <row r="83" spans="2:20" s="20" customFormat="1" x14ac:dyDescent="0.25">
      <c r="F83" s="31"/>
      <c r="G83" s="31"/>
      <c r="H83" s="31"/>
      <c r="I83" s="31"/>
      <c r="J83" s="31"/>
      <c r="K83" s="31"/>
    </row>
    <row r="84" spans="2:20" s="20" customFormat="1" x14ac:dyDescent="0.25">
      <c r="F84" s="31"/>
      <c r="G84" s="31"/>
      <c r="H84" s="31"/>
      <c r="I84" s="31"/>
      <c r="J84" s="31"/>
      <c r="K84" s="31"/>
    </row>
    <row r="85" spans="2:20" s="20" customFormat="1" x14ac:dyDescent="0.25"/>
    <row r="86" spans="2:20" s="20" customFormat="1" x14ac:dyDescent="0.25"/>
    <row r="87" spans="2:20" s="20" customFormat="1" x14ac:dyDescent="0.25"/>
    <row r="88" spans="2:20" x14ac:dyDescent="0.25">
      <c r="B88" s="20" t="s">
        <v>217</v>
      </c>
    </row>
    <row r="89" spans="2:20" x14ac:dyDescent="0.25">
      <c r="C89" s="18" t="s">
        <v>218</v>
      </c>
      <c r="D89" s="18" t="s">
        <v>219</v>
      </c>
      <c r="F89" s="18" t="s">
        <v>220</v>
      </c>
      <c r="G89" s="18" t="s">
        <v>221</v>
      </c>
      <c r="H89" s="18" t="s">
        <v>22</v>
      </c>
    </row>
    <row r="90" spans="2:20" x14ac:dyDescent="0.25">
      <c r="C90" s="18" t="s">
        <v>31</v>
      </c>
      <c r="D90" s="18" t="s">
        <v>101</v>
      </c>
      <c r="F90" s="18" t="s">
        <v>37</v>
      </c>
      <c r="G90" s="18" t="s">
        <v>57</v>
      </c>
      <c r="H90" s="18" t="s">
        <v>39</v>
      </c>
      <c r="P90" s="39"/>
      <c r="Q90" s="39"/>
      <c r="R90" s="39"/>
      <c r="S90" s="39"/>
      <c r="T90" s="39"/>
    </row>
    <row r="91" spans="2:20" x14ac:dyDescent="0.25">
      <c r="C91" s="18" t="s">
        <v>62</v>
      </c>
      <c r="D91" s="18" t="s">
        <v>32</v>
      </c>
      <c r="F91" s="18" t="s">
        <v>41</v>
      </c>
      <c r="G91" s="18" t="s">
        <v>42</v>
      </c>
      <c r="H91" s="18" t="s">
        <v>49</v>
      </c>
      <c r="P91" s="39"/>
      <c r="Q91" s="39"/>
      <c r="R91" s="39"/>
      <c r="S91" s="39"/>
      <c r="T91" s="39"/>
    </row>
    <row r="92" spans="2:20" x14ac:dyDescent="0.25">
      <c r="F92" s="18" t="s">
        <v>95</v>
      </c>
      <c r="G92" s="18" t="s">
        <v>65</v>
      </c>
      <c r="P92" s="39"/>
      <c r="Q92" s="39"/>
      <c r="R92" s="39"/>
      <c r="S92" s="39"/>
      <c r="T92" s="39"/>
    </row>
    <row r="93" spans="2:20" x14ac:dyDescent="0.25">
      <c r="F93" s="18" t="s">
        <v>222</v>
      </c>
      <c r="G93" s="18" t="s">
        <v>38</v>
      </c>
      <c r="P93" s="39"/>
      <c r="Q93" s="39"/>
      <c r="R93" s="39"/>
      <c r="S93" s="39"/>
      <c r="T93" s="39"/>
    </row>
    <row r="94" spans="2:20" x14ac:dyDescent="0.25">
      <c r="F94" s="18" t="s">
        <v>223</v>
      </c>
      <c r="G94" s="18" t="s">
        <v>224</v>
      </c>
      <c r="P94" s="39"/>
      <c r="Q94" s="39"/>
      <c r="R94" s="39"/>
      <c r="S94" s="39"/>
      <c r="T94" s="39"/>
    </row>
    <row r="96" spans="2:20" x14ac:dyDescent="0.25">
      <c r="C96" s="18" t="s">
        <v>225</v>
      </c>
      <c r="D96" s="18" t="s">
        <v>226</v>
      </c>
    </row>
    <row r="97" spans="3:4" x14ac:dyDescent="0.25">
      <c r="C97" s="18" t="s">
        <v>102</v>
      </c>
      <c r="D97" s="18" t="s">
        <v>71</v>
      </c>
    </row>
    <row r="98" spans="3:4" x14ac:dyDescent="0.25">
      <c r="C98" s="18" t="s">
        <v>33</v>
      </c>
      <c r="D98" s="18" t="s">
        <v>168</v>
      </c>
    </row>
    <row r="99" spans="3:4" x14ac:dyDescent="0.25">
      <c r="C99" s="18" t="s">
        <v>159</v>
      </c>
      <c r="D99" s="18" t="s">
        <v>34</v>
      </c>
    </row>
    <row r="100" spans="3:4" x14ac:dyDescent="0.25">
      <c r="C100" s="18" t="s">
        <v>51</v>
      </c>
      <c r="D100" s="18" t="s">
        <v>227</v>
      </c>
    </row>
    <row r="101" spans="3:4" x14ac:dyDescent="0.25">
      <c r="D101" s="18" t="s">
        <v>52</v>
      </c>
    </row>
    <row r="102" spans="3:4" x14ac:dyDescent="0.25">
      <c r="D102" s="18" t="s">
        <v>228</v>
      </c>
    </row>
    <row r="103" spans="3:4" x14ac:dyDescent="0.25">
      <c r="D103" s="18" t="s">
        <v>115</v>
      </c>
    </row>
    <row r="104" spans="3:4" x14ac:dyDescent="0.25">
      <c r="D104" s="18" t="s">
        <v>133</v>
      </c>
    </row>
    <row r="105" spans="3:4" x14ac:dyDescent="0.25">
      <c r="D105" s="40"/>
    </row>
  </sheetData>
  <mergeCells count="40">
    <mergeCell ref="C6:H6"/>
    <mergeCell ref="C7:H7"/>
    <mergeCell ref="C8:H8"/>
    <mergeCell ref="C10:H10"/>
    <mergeCell ref="C11:H11"/>
    <mergeCell ref="C12:H12"/>
    <mergeCell ref="E14:H14"/>
    <mergeCell ref="E15:H15"/>
    <mergeCell ref="E16:H16"/>
    <mergeCell ref="E17:H17"/>
    <mergeCell ref="E18:H18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B30:H30"/>
    <mergeCell ref="B31:G31"/>
    <mergeCell ref="B32:G32"/>
    <mergeCell ref="B33:G33"/>
    <mergeCell ref="B34:G34"/>
    <mergeCell ref="B35:G35"/>
    <mergeCell ref="B36:G36"/>
    <mergeCell ref="B38:H38"/>
    <mergeCell ref="B39:H39"/>
    <mergeCell ref="B40:C40"/>
    <mergeCell ref="B41:C41"/>
    <mergeCell ref="B42:B43"/>
    <mergeCell ref="C42:C43"/>
    <mergeCell ref="B45:H45"/>
    <mergeCell ref="B46:H46"/>
    <mergeCell ref="B47:C47"/>
    <mergeCell ref="B48:C48"/>
    <mergeCell ref="B49:B50"/>
    <mergeCell ref="C49:C50"/>
    <mergeCell ref="B58:C58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ANEXO RIESGOS </vt:lpstr>
      <vt:lpstr>INSTRUCCIONES</vt:lpstr>
      <vt:lpstr>'ANEXO RIESGOS '!Área_de_impresión</vt:lpstr>
      <vt:lpstr>ASIGNACIÓN</vt:lpstr>
      <vt:lpstr>CLASE</vt:lpstr>
      <vt:lpstr>FUENTE</vt:lpstr>
      <vt:lpstr>IMPACTO</vt:lpstr>
      <vt:lpstr>PROBABILIDAD</vt:lpstr>
      <vt:lpstr>'ANEXO RIESGOS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dc:description/>
  <cp:lastModifiedBy>Maria Elena del Valle Urzola</cp:lastModifiedBy>
  <cp:revision>0</cp:revision>
  <cp:lastPrinted>2023-02-07T07:01:15Z</cp:lastPrinted>
  <dcterms:created xsi:type="dcterms:W3CDTF">2015-03-24T20:09:23Z</dcterms:created>
  <dcterms:modified xsi:type="dcterms:W3CDTF">2026-10-21T15:17:01Z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0x010100CBAB2D1B7E1D91439D22BD14EE047FE5</vt:lpwstr>
  </property>
  <property fmtid="{D5CDD505-2E9C-101B-9397-08002B2CF9AE}" pid="3" name="Order">
    <vt:r8>4907400</vt:r8>
  </property>
</Properties>
</file>