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CMDELGADO\Desktop\4. Envo documentos iniciales 29-09-2026\"/>
    </mc:Choice>
  </mc:AlternateContent>
  <xr:revisionPtr revIDLastSave="0" documentId="13_ncr:1_{CAC85AF3-AF96-4ED3-A325-CC3BAD7B6BDF}" xr6:coauthVersionLast="47" xr6:coauthVersionMax="47" xr10:uidLastSave="{00000000-0000-0000-0000-000000000000}"/>
  <bookViews>
    <workbookView xWindow="-120" yWindow="-120" windowWidth="38640" windowHeight="15720" firstSheet="1" activeTab="1" xr2:uid="{5432976E-AB06-491C-BA3D-94250A8C202E}"/>
  </bookViews>
  <sheets>
    <sheet name="METODOLOGÍA DE EVALUACIÓN" sheetId="14" r:id="rId1"/>
    <sheet name="G1. COND ADIC. TRDMC" sheetId="2" r:id="rId2"/>
    <sheet name="G1. COND. BÁSICAS MANEJO" sheetId="7" r:id="rId3"/>
    <sheet name="G1. COND. BÁSICAS RCE" sheetId="8" r:id="rId4"/>
    <sheet name="G1. COND ADIC. TRANSP VAL" sheetId="5" r:id="rId5"/>
    <sheet name="G1. COND ADIC. TRANSP MERCANC" sheetId="4" r:id="rId6"/>
    <sheet name="G1. ADICIONALES TR. EQ. Y MAQ." sheetId="3" r:id="rId7"/>
    <sheet name="G1 COND ADIC. AUTOMÓVILES" sheetId="9" r:id="rId8"/>
    <sheet name="G2. COND ADIC. IRF" sheetId="11" r:id="rId9"/>
    <sheet name="G2 . COND ADIC. RCSP" sheetId="10" r:id="rId10"/>
    <sheet name="G3. COND ADIC. DRONES" sheetId="12" state="hidden" r:id="rId11"/>
    <sheet name="G2. COND ADIC. RCE-TRIANGULO T." sheetId="13" r:id="rId12"/>
    <sheet name="G3.  COND ADIC. TR OBRAS CIV." sheetId="1" r:id="rId13"/>
    <sheet name="G3. ADICIONALES CASCO BARCO" sheetId="6" r:id="rId14"/>
  </sheets>
  <externalReferences>
    <externalReference r:id="rId15"/>
    <externalReference r:id="rId16"/>
    <externalReference r:id="rId17"/>
  </externalReferences>
  <definedNames>
    <definedName name="_1">#REF!</definedName>
    <definedName name="_2">#REF!</definedName>
    <definedName name="A">#REF!</definedName>
    <definedName name="A_impresión_IM">#REF!</definedName>
    <definedName name="aaa">#REF!</definedName>
    <definedName name="_xlnm.Print_Area" localSheetId="7">'G1 COND ADIC. AUTOMÓVILES'!$A$1:$I$39</definedName>
    <definedName name="_xlnm.Print_Area" localSheetId="6">'G1. ADICIONALES TR. EQ. Y MAQ.'!$B$2:$H$34</definedName>
    <definedName name="_xlnm.Print_Area" localSheetId="5">'G1. COND ADIC. TRANSP MERCANC'!$B$2:$H$20</definedName>
    <definedName name="_xlnm.Print_Area" localSheetId="4">'G1. COND ADIC. TRANSP VAL'!$B$2:$H$21</definedName>
    <definedName name="_xlnm.Print_Area" localSheetId="1">'G1. COND ADIC. TRDMC'!$B$2:$H$39</definedName>
    <definedName name="_xlnm.Print_Area" localSheetId="2">'G1. COND. BÁSICAS MANEJO'!$B$2:$H$31</definedName>
    <definedName name="_xlnm.Print_Area" localSheetId="3">'G1. COND. BÁSICAS RCE'!$B$2:$H$44</definedName>
    <definedName name="_xlnm.Print_Area" localSheetId="9">'G2 . COND ADIC. RCSP'!$A$1:$I$44</definedName>
    <definedName name="_xlnm.Print_Area" localSheetId="8">'G2. COND ADIC. IRF'!$B$2:$H$30</definedName>
    <definedName name="_xlnm.Print_Area" localSheetId="11">'G2. COND ADIC. RCE-TRIANGULO T.'!$A$1:$H$53</definedName>
    <definedName name="_xlnm.Print_Area" localSheetId="12">'G3.  COND ADIC. TR OBRAS CIV.'!$B$2:$H$43</definedName>
    <definedName name="_xlnm.Print_Area" localSheetId="13">'G3. ADICIONALES CASCO BARCO'!$B$2:$H$37</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7" i="11" l="1"/>
  <c r="F49" i="13"/>
  <c r="F48" i="13"/>
  <c r="F47" i="13"/>
  <c r="F37" i="10"/>
  <c r="F36" i="10"/>
  <c r="F30" i="10" l="1"/>
  <c r="F42" i="1"/>
  <c r="F21" i="13" l="1"/>
  <c r="F35" i="13"/>
  <c r="F38" i="8"/>
  <c r="F34" i="8"/>
  <c r="F29" i="8"/>
  <c r="F25" i="8"/>
  <c r="F20" i="8"/>
  <c r="F40" i="1" l="1"/>
  <c r="F41" i="1"/>
  <c r="F30" i="7"/>
  <c r="F20" i="2"/>
  <c r="F21" i="6"/>
  <c r="F17" i="6"/>
  <c r="F26" i="6"/>
  <c r="F30" i="6"/>
  <c r="F34" i="6"/>
  <c r="F35" i="6"/>
  <c r="F28" i="1"/>
  <c r="F24" i="1"/>
  <c r="F23" i="1"/>
  <c r="F22" i="1"/>
  <c r="F20" i="1"/>
  <c r="F21" i="1"/>
  <c r="F16" i="1"/>
  <c r="F34" i="2"/>
  <c r="F28" i="2"/>
  <c r="F24" i="2"/>
  <c r="F16" i="7"/>
  <c r="F21" i="7"/>
  <c r="F25" i="7"/>
  <c r="F29" i="7"/>
  <c r="F42" i="8"/>
  <c r="F16" i="8"/>
  <c r="F15" i="4"/>
  <c r="F29" i="3"/>
  <c r="F34" i="9"/>
  <c r="F33" i="9"/>
  <c r="F32" i="9"/>
  <c r="F23" i="9"/>
  <c r="F18" i="9"/>
  <c r="F28" i="11"/>
  <c r="F26" i="11"/>
  <c r="F21" i="11"/>
  <c r="F22" i="11"/>
  <c r="F43" i="13"/>
  <c r="F50" i="13"/>
  <c r="F39" i="13"/>
  <c r="F30" i="13"/>
  <c r="F26" i="13"/>
  <c r="F17" i="13"/>
  <c r="F38" i="10"/>
  <c r="H42" i="10"/>
  <c r="I42" i="10"/>
  <c r="F23" i="10"/>
  <c r="F17" i="10"/>
  <c r="F17" i="11"/>
  <c r="F17" i="3"/>
  <c r="F21" i="3"/>
  <c r="F25" i="3"/>
  <c r="F16" i="5"/>
  <c r="F42" i="10" l="1"/>
  <c r="F16" i="2" l="1"/>
  <c r="H51" i="13"/>
  <c r="F51" i="13"/>
  <c r="H12" i="13"/>
  <c r="C12" i="13"/>
  <c r="H20" i="12" l="1"/>
  <c r="H19" i="12"/>
  <c r="F19" i="12"/>
  <c r="H13" i="12"/>
  <c r="H12" i="12"/>
  <c r="B3" i="12"/>
  <c r="C11" i="12" s="1"/>
  <c r="H29" i="11"/>
  <c r="F29" i="11"/>
  <c r="H13" i="11"/>
  <c r="H12" i="11"/>
  <c r="C11" i="11"/>
  <c r="C12" i="11" s="1"/>
  <c r="C13" i="11" l="1"/>
  <c r="C13" i="12"/>
  <c r="C12" i="12"/>
  <c r="H13" i="10" l="1"/>
  <c r="H12" i="10"/>
  <c r="B3" i="10"/>
  <c r="C11" i="10" s="1"/>
  <c r="H37" i="9"/>
  <c r="F28" i="9"/>
  <c r="F37" i="9" s="1"/>
  <c r="F24" i="9"/>
  <c r="H14" i="9"/>
  <c r="H13" i="9"/>
  <c r="B4" i="9"/>
  <c r="C12" i="9" s="1"/>
  <c r="C13" i="9" l="1"/>
  <c r="C14" i="9"/>
  <c r="B4" i="3"/>
  <c r="B4" i="5" s="1"/>
  <c r="B4" i="1" s="1"/>
  <c r="B4" i="6" s="1"/>
  <c r="F43" i="8"/>
  <c r="B2" i="8" l="1"/>
  <c r="C10" i="8" s="1"/>
  <c r="C11" i="8" s="1"/>
  <c r="B37" i="6"/>
  <c r="F36" i="6"/>
  <c r="H30" i="7"/>
  <c r="H12" i="7"/>
  <c r="H11" i="7"/>
  <c r="H43" i="8"/>
  <c r="H10" i="8"/>
  <c r="H11" i="8" s="1"/>
  <c r="B2" i="7" l="1"/>
  <c r="C10" i="7" l="1"/>
  <c r="B2" i="3"/>
  <c r="B2" i="4" s="1"/>
  <c r="B2" i="5" s="1"/>
  <c r="B2" i="1" s="1"/>
  <c r="H36" i="6"/>
  <c r="H12" i="6"/>
  <c r="H13" i="6" s="1"/>
  <c r="H20" i="5"/>
  <c r="F20" i="5"/>
  <c r="H12" i="5"/>
  <c r="H11" i="5"/>
  <c r="H19" i="4"/>
  <c r="F19" i="4"/>
  <c r="H11" i="4"/>
  <c r="H10" i="4"/>
  <c r="H33" i="3"/>
  <c r="F33" i="3"/>
  <c r="H11" i="3"/>
  <c r="H12" i="3" s="1"/>
  <c r="H13" i="3" s="1"/>
  <c r="H38" i="2"/>
  <c r="H12" i="2"/>
  <c r="H11" i="2"/>
  <c r="G11" i="2"/>
  <c r="G12" i="2" s="1"/>
  <c r="C10" i="2"/>
  <c r="C10" i="4" l="1"/>
  <c r="C9" i="4"/>
  <c r="C11" i="4"/>
  <c r="C11" i="3"/>
  <c r="C12" i="3" s="1"/>
  <c r="C10" i="5"/>
  <c r="C11" i="5" s="1"/>
  <c r="B2" i="6"/>
  <c r="C11" i="6" s="1"/>
  <c r="C13" i="6" s="1"/>
  <c r="C10" i="1"/>
  <c r="C11" i="1" s="1"/>
  <c r="C12" i="1" s="1"/>
  <c r="C11" i="7"/>
  <c r="C12" i="7"/>
  <c r="F38" i="2"/>
  <c r="C11" i="2"/>
  <c r="C12" i="2"/>
  <c r="C13" i="3" l="1"/>
  <c r="C12" i="5"/>
  <c r="C12" i="6"/>
  <c r="H37" i="6"/>
  <c r="H42" i="1"/>
  <c r="H12" i="1"/>
  <c r="H11" i="1" l="1"/>
</calcChain>
</file>

<file path=xl/sharedStrings.xml><?xml version="1.0" encoding="utf-8"?>
<sst xmlns="http://schemas.openxmlformats.org/spreadsheetml/2006/main" count="684" uniqueCount="296">
  <si>
    <t>OBJETO DEL SEGURO</t>
  </si>
  <si>
    <t>INFORMACIÓN GENERAL:</t>
  </si>
  <si>
    <t xml:space="preserve">TOMADOR: </t>
  </si>
  <si>
    <t>NIT.</t>
  </si>
  <si>
    <t xml:space="preserve">ASEGURADO:  </t>
  </si>
  <si>
    <t xml:space="preserve">BENEFICIARIOS: </t>
  </si>
  <si>
    <t>NOTA:</t>
  </si>
  <si>
    <t>CADA SUBLÍMITE O GASTOS OFRECIDOS EN FORMA ADICIONAL QUEDA CONTEMPLADO DENTRO DEL LÍMITE ASEGURADO.</t>
  </si>
  <si>
    <t>CRITERIOS DE EVALUACIÓN:</t>
  </si>
  <si>
    <t>CONDICIÓN REQUERIDA PARA EVALUACIÓN</t>
  </si>
  <si>
    <t>CRITERIO DE EVALUACIÓN</t>
  </si>
  <si>
    <t>PUNTAJE 
ESTABLECIDO</t>
  </si>
  <si>
    <t>OFRECIMIENTO
DEL PROPONENTE</t>
  </si>
  <si>
    <t>PUNTAJE 
OBTENIDO POR EL PROPONENTE</t>
  </si>
  <si>
    <t>PUNTOS</t>
  </si>
  <si>
    <t>Se califica el menor número de días una vez demostrada ocurrencia y cuantía.</t>
  </si>
  <si>
    <t>MÁXIMO CALIFICACIÓN</t>
  </si>
  <si>
    <t>CALIFICACIÓN DEL PROPONENTE</t>
  </si>
  <si>
    <t>Amparar la infraestructura de las obras civiles del Distrito, propiedad de la AGENCIA DE DESARROLLO RURAL, o aquellos que se encuentren bajo su control, tenencia, responsabilidad o custodia, o por las cuales sea legal o contractualmente responsable, y en general los recibidos a cualquier título o por los que tenga algún interés asegurable, que se encuentran en cualquier sitio del Territorio Nacional (túneles, canales principales de conducción, Box Coulvert, presas, embalses y canales principales de distribución) y en desarrollo del objeto social de la AGENCIA DE DESARROLLO RURAL.</t>
  </si>
  <si>
    <t>AGENCIA DE DESARROLLO RURAL</t>
  </si>
  <si>
    <t>900,948,958-4</t>
  </si>
  <si>
    <t>GRUPO No. 1</t>
  </si>
  <si>
    <t>1. PÓLIZA DE SEGURO DE TODO RIESGO DAÑOS MATERIALES COMBINADOS</t>
  </si>
  <si>
    <t>Amparar todos los  activos (bienes inmuebles y muebles) de propiedad de la AGENCIA DE DESARROLLO RURAL, o aquellos que se encuentren bajo su control, tenencia, responsabilidad o custodia, contra los daños o pérdidas materiales a consecuencia de cualquier riesgo, tanto por eventos internos o externos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 la  AGENCIA DE DESARROLLO RURAL.</t>
  </si>
  <si>
    <t>TOMADOR:</t>
  </si>
  <si>
    <t>NIT</t>
  </si>
  <si>
    <t>900.948.958-4</t>
  </si>
  <si>
    <t xml:space="preserve">ASEGURADO: </t>
  </si>
  <si>
    <t xml:space="preserve">BENEFICIARIO:  </t>
  </si>
  <si>
    <t>Amparar las pérdidas o daños materiales que afecten a los Equipos y Maquinarías de propiedad de la AGENCIA DE DESARROLLO RURAL o aquellos que se encuentren bajo su control, tenencia, responsabilidad o custodia, ubicados en el territorio nacional contra los daños o pérdidas materiales a consecuencia de cualquier riesgo, tanto por eventos internos o externos, incluyendo las pérdidas consecuenciales por todo concepto dentro o fuera de las instalaciones del asegurado y/o en predios de terceros y los utilizados en desarrollo del objeto social de la AGENCIA DE DESARROLLO RURAL.</t>
  </si>
  <si>
    <t xml:space="preserve">TOMADOR:       </t>
  </si>
  <si>
    <t xml:space="preserve">ASEGURADO:   </t>
  </si>
  <si>
    <t xml:space="preserve">BENEFICIARIO: </t>
  </si>
  <si>
    <t>OFRECIMIENTO
DEL OFERENTE</t>
  </si>
  <si>
    <t>PUNTAJE 
OBTENIDO POR EL OFERENTE</t>
  </si>
  <si>
    <t>CALIFICACIÓN DEL OFERENTE</t>
  </si>
  <si>
    <t xml:space="preserve">Amparar las pérdidas y los daños materiales causados como consecuencia de los eventos que constituyen los amparos mencionados, en el transporte de cualquier tipo de mercancías nuevas y usadas incluida maquinaría, por cualquier medio de transporte, de los bienes de su propiedad, bajo tenencia, responsabilidad y/o control; propios del giro normal de las actividades de la AGENCIA DE DESARROLLO RURAL </t>
  </si>
  <si>
    <t>Amparar las pérdidas y los daños materiales causados como consecuencia de los eventos que constituyen los amparos mencionados, por el transporte de dineros en efectivo, títulos valores, cheques, y cualquier otro documento de propiedad del asegurado que pueda ser convertido fácilmente en dinero en efectivo, incluyendo las movilizaciones de dinero en efectivo realizadas por los los funcionarios en comisión y delegados del manejo de las cajas menoresy demás títulos valores, por los cuales la AGENCIA DE DESARROLLO RURAL sea o deba ser legalmente responsable.</t>
  </si>
  <si>
    <t>CADA SUBLÍMITE OFRECIDO EN FORMA ADICIONAL QUEDA CONTEMPLADO DENTRO DEL LÍMITE ASEGURADO.</t>
  </si>
  <si>
    <t>PUNTAJE 
ESTABLECIDO
16.25 PUNTOS</t>
  </si>
  <si>
    <t>COMPROMISO PARA EL PAGO DE LAS INDEMNIZACIONES
Plazo de diez (10) días hábiles.</t>
  </si>
  <si>
    <t>Amparar los daños y/o pérdidas y gastos en que tenga que incurrir la AGENCIA DE DESARROLLO RURAL, a consecuencia de los riesgos a que está expuesta en el giro de las actividades desarrolladas con el equipo marítimo y fluvial y demás embarcaciones incluyendo sus equipos y accesorios, de propiedad o por las que sea legalmente responsable la Entidad, así como los daños a bienes y/o lesiones y/o muerte de terceros, por causa de accidentes en el giro propio de su misionalidad.</t>
  </si>
  <si>
    <t>GRUPO No. 2</t>
  </si>
  <si>
    <t>TERCEROS AFECTADOS</t>
  </si>
  <si>
    <t>FORMATO No. 3  EVALUACIÓN DE LAS CONDICIONES TÉCNICAS ADICIONALES</t>
  </si>
  <si>
    <t>Amparar los perjuicios patrimoniales y extrapatrimoniales que cause la AGENCIA DE DESARROLLO RURAL - ADR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Nota: Se entenderán como terceros todos empleados y funcionarios los permanentes, o temporales, o estudiantes en práctica o pasantias, o contratistas, o subcontratistas, o de personas voluntarias que presten servicios al asegurado, incluyendo miembros de las Directivas y cada una de las personas que circulen, ingresen, accedan o se encuentren en los predios de asegurado o por los cuales es responsable en su aseguramiento, independientemente que el asegurado le esté prestando un servicio objeto de su razón social.</t>
  </si>
  <si>
    <t xml:space="preserve">Amparar los riesgos que impliquen menoscabo de los fondos y/o bienes de propiedad de AGENCIA DE DESARROLLO RURAL - ADR 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 </t>
  </si>
  <si>
    <t>By: Tiger</t>
  </si>
  <si>
    <r>
      <t xml:space="preserve">ANTICIPO DE INDEMNIZACIÓN DEL 50%.
</t>
    </r>
    <r>
      <rPr>
        <b/>
        <sz val="10"/>
        <rFont val="Arial"/>
        <family val="2"/>
      </rPr>
      <t xml:space="preserve">NOTA 1: </t>
    </r>
    <r>
      <rPr>
        <sz val="10"/>
        <rFont val="Arial"/>
        <family val="2"/>
      </rPr>
      <t xml:space="preserve">Si el aumento adicional del porcentaje de anticipo es condicionado a la demostración de la ocurrencia y cuantía, se califica con cero (0) puntos este factor.   </t>
    </r>
    <r>
      <rPr>
        <sz val="10"/>
        <color rgb="FF0070C0"/>
        <rFont val="Arial"/>
        <family val="2"/>
      </rPr>
      <t xml:space="preserve">   </t>
    </r>
    <r>
      <rPr>
        <b/>
        <sz val="10"/>
        <color rgb="FF0070C0"/>
        <rFont val="Arial"/>
        <family val="2"/>
      </rPr>
      <t xml:space="preserve">
</t>
    </r>
    <r>
      <rPr>
        <b/>
        <sz val="10"/>
        <rFont val="Arial"/>
        <family val="2"/>
      </rPr>
      <t xml:space="preserve">NOTA 2: </t>
    </r>
    <r>
      <rPr>
        <sz val="10"/>
        <rFont val="Arial"/>
        <family val="2"/>
      </rPr>
      <t xml:space="preserve">Solo se acepta propuesta en los límites señados en los siguientes rangos. </t>
    </r>
  </si>
  <si>
    <r>
      <t xml:space="preserve">Se califica  el aumento </t>
    </r>
    <r>
      <rPr>
        <b/>
        <u/>
        <sz val="10"/>
        <rFont val="Arial"/>
        <family val="2"/>
      </rPr>
      <t>adicional</t>
    </r>
    <r>
      <rPr>
        <b/>
        <sz val="10"/>
        <rFont val="Arial"/>
        <family val="2"/>
      </rPr>
      <t xml:space="preserve"> del porcentaje ofrecido.
</t>
    </r>
    <r>
      <rPr>
        <b/>
        <sz val="10"/>
        <color rgb="FFFF0000"/>
        <rFont val="Arial"/>
        <family val="2"/>
      </rPr>
      <t>Bajo la definición del texto de la condición obligatoria y sin estar condicionada a la demostración de ocurrencia y cuantía.</t>
    </r>
  </si>
  <si>
    <r>
      <t xml:space="preserve">COMPROMISO PARA EL PAGO DE LAS INDEMNIZACIONES
</t>
    </r>
    <r>
      <rPr>
        <b/>
        <sz val="10"/>
        <rFont val="Arial"/>
        <family val="2"/>
      </rPr>
      <t>Plazo de diez (10) días hábiles.</t>
    </r>
  </si>
  <si>
    <r>
      <t xml:space="preserve">Se califica el menor número de </t>
    </r>
    <r>
      <rPr>
        <b/>
        <u/>
        <sz val="10"/>
        <rFont val="Arial"/>
        <family val="2"/>
      </rPr>
      <t>días hábiles</t>
    </r>
    <r>
      <rPr>
        <b/>
        <sz val="10"/>
        <rFont val="Arial"/>
        <family val="2"/>
      </rPr>
      <t xml:space="preserve"> una vez demostrada ocurrencia y cuantía.</t>
    </r>
  </si>
  <si>
    <r>
      <t xml:space="preserve">RESTABLECIMIENTO </t>
    </r>
    <r>
      <rPr>
        <b/>
        <u/>
        <sz val="10"/>
        <color rgb="FF0070C0"/>
        <rFont val="Arial"/>
        <family val="2"/>
      </rPr>
      <t xml:space="preserve"> ADICIONAL</t>
    </r>
    <r>
      <rPr>
        <b/>
        <sz val="10"/>
        <color rgb="FF0070C0"/>
        <rFont val="Arial"/>
        <family val="2"/>
      </rPr>
      <t xml:space="preserve"> AUTOMÁTICO DEL LÍMITE ASEGURADO POR PAGO DE SINIESTRO, HASTA (1,6) VECES DEL LÍMITE CONTRATADO CON COBRO DE PRIMA A PRORRATA.
</t>
    </r>
    <r>
      <rPr>
        <b/>
        <sz val="10"/>
        <rFont val="Arial"/>
        <family val="2"/>
      </rPr>
      <t>NOTA</t>
    </r>
    <r>
      <rPr>
        <sz val="10"/>
        <rFont val="Arial"/>
        <family val="2"/>
      </rPr>
      <t>: 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</si>
  <si>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family val="2"/>
      </rPr>
      <t xml:space="preserve">adicional </t>
    </r>
    <r>
      <rPr>
        <b/>
        <sz val="10"/>
        <rFont val="Arial"/>
        <family val="2"/>
      </rPr>
      <t>del sublímite</t>
    </r>
  </si>
  <si>
    <r>
      <rPr>
        <b/>
        <sz val="10"/>
        <color rgb="FF0070C0"/>
        <rFont val="Arial"/>
        <family val="2"/>
      </rPr>
      <t>GASTOS ADICIONALES.</t>
    </r>
    <r>
      <rPr>
        <b/>
        <sz val="10"/>
        <rFont val="Arial"/>
        <family val="2"/>
      </rPr>
      <t xml:space="preserve">
Sublímite  por la suma de</t>
    </r>
    <r>
      <rPr>
        <b/>
        <sz val="10"/>
        <color rgb="FFFF0000"/>
        <rFont val="Arial"/>
        <family val="2"/>
      </rPr>
      <t xml:space="preserve"> 5% </t>
    </r>
    <r>
      <rPr>
        <b/>
        <sz val="10"/>
        <rFont val="Arial"/>
        <family val="2"/>
      </rPr>
      <t>incluido en el valor asegurado,sin aplicación de deducible y combinado para los siguientes gastos y coberturas.</t>
    </r>
  </si>
  <si>
    <r>
      <rPr>
        <b/>
        <sz val="10"/>
        <color rgb="FF0070C0"/>
        <rFont val="Arial"/>
        <family val="2"/>
      </rPr>
      <t>CLÁUSULA DE ADECUACIÓN DE CONSTRUCCIONES A LAS NORMAS DE SISMO RESISTENCIA</t>
    </r>
    <r>
      <rPr>
        <b/>
        <sz val="10"/>
        <rFont val="Arial"/>
        <family val="2"/>
      </rPr>
      <t xml:space="preserve">
Sublímite del</t>
    </r>
    <r>
      <rPr>
        <b/>
        <sz val="10"/>
        <color rgb="FFFF0000"/>
        <rFont val="Arial"/>
        <family val="2"/>
      </rPr>
      <t xml:space="preserve"> 10%</t>
    </r>
    <r>
      <rPr>
        <b/>
        <sz val="10"/>
        <rFont val="Arial"/>
        <family val="2"/>
      </rPr>
      <t xml:space="preserve"> del valor de la reparación o reconstrucción de la parte de la edificación afectada. </t>
    </r>
  </si>
  <si>
    <r>
      <t xml:space="preserve">COMPROMISO PARA EL PAGO DE LAS INDEMNIZACIONES
</t>
    </r>
    <r>
      <rPr>
        <b/>
        <sz val="10"/>
        <rFont val="Arial"/>
        <family val="2"/>
      </rPr>
      <t>Plazo de treinta (30) días hábiles.</t>
    </r>
  </si>
  <si>
    <r>
      <t xml:space="preserve">Se califica el aumento </t>
    </r>
    <r>
      <rPr>
        <b/>
        <u/>
        <sz val="10"/>
        <rFont val="Arial"/>
        <family val="2"/>
      </rPr>
      <t xml:space="preserve">adicional </t>
    </r>
    <r>
      <rPr>
        <b/>
        <sz val="10"/>
        <rFont val="Arial"/>
        <family val="2"/>
      </rPr>
      <t>del porcentaje ofrecido.</t>
    </r>
  </si>
  <si>
    <r>
      <t xml:space="preserve">Se califica el aumento </t>
    </r>
    <r>
      <rPr>
        <b/>
        <u/>
        <sz val="10"/>
        <rFont val="Arial"/>
        <family val="2"/>
      </rPr>
      <t xml:space="preserve">adicional </t>
    </r>
    <r>
      <rPr>
        <b/>
        <sz val="10"/>
        <rFont val="Arial"/>
        <family val="2"/>
      </rPr>
      <t>del sublímite expresado en pesos</t>
    </r>
  </si>
  <si>
    <t xml:space="preserve">Amparar a la Entidad 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la Entidad. </t>
  </si>
  <si>
    <t>PUNTOS AL MAYOR VALOR DENTRO DEL  RANGO</t>
  </si>
  <si>
    <t>Límite adicional al básico mayor al 5% y hasta el 10%.</t>
  </si>
  <si>
    <t>Límite adicional al básico mayor al 10% y hasta el 15%.</t>
  </si>
  <si>
    <t>Límite adicional al básico mayor al 15% y hasta el 20%.</t>
  </si>
  <si>
    <t>Se califica  el otorgamiento de este servicio.</t>
  </si>
  <si>
    <t>Amparar los perjuicios patrimoniales causados a terceros y/o a la AGENCIA DE DESARROLLO RURAL - ADR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y los ocasionados por juicios de responsabilidad fiscal. 
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t>
  </si>
  <si>
    <t>NOMBRE DE LA ENTIDAD Y/O CARGOS ASEGURADOS</t>
  </si>
  <si>
    <t>NOMBRE DE LA ENTIDAD Y/O CARGOS ASEGURADOS Y/O TERCEROS AFECTADOS</t>
  </si>
  <si>
    <t>Ofrecimiento adicional de $100.000.000 al límite básico.</t>
  </si>
  <si>
    <t>Amparar al asegurado las pérdidas, gastos y daños como consecuencia de actos deshonestos o fraudulentos cometidos por empleados del asegurado, solos o en concurso con otros, o con terceros, con la intención manifiesta de hacer que el asegurado sufra dicha pérdida.
Se extienen el objeto del seguro a amparar el patrimonio del asegurado por la pérdida o daños de bienes propios y no propios por los cuales el Asegurado sea responsable tales como dineros efectivo y  dinero en todas sus formas y representaciones, títulos valores y cualquier documento y forma material o inmaterial de representación de dinero, como consecuencia de los riesgos a que está expuesto el Asegurado en el giro normal de su actividad social.</t>
  </si>
  <si>
    <t>Límite adicional al básico mayor al 25% y hasta el 35%.</t>
  </si>
  <si>
    <t>Se califica el otorgamiento del Estudio de Riesgos</t>
  </si>
  <si>
    <t>SEGURO DE CASCO AVIACIÓN (DRONES)</t>
  </si>
  <si>
    <t>Bajo esta póliza se otorga amparo en la modalidad de todo riesgo por las pérdidas y/o daños materiales (incluida la desaparición) de las aeronaves no tripuladas (Drones) de su propiedad o de aquellas que esten bajo su responsabilidad, tenencia y/o control, y en general los recibidos a cualquier titulo y/o por los que tenga algún interés asegurable, al igual que la responsabilidad civil causada frente a terceros.
Acorde con las disposiciones legales que se encuentran en la Circular Reglamentaria No. 2 - REQUISITOS GENERALES DE AERONAVEGABILIDAD Y OPERACIÓN PARA AERONAVES PILOTEADAS A DISTANCIA (RPAS).
NOTA: La Agencia De Desarrollo Rural Está Interesada En Obtener Propuestas Que Ofrezcan La Mayor Cobertura, De Tal Forma Que Le Permita Lograr La Mayor Indemnización Posible En Los Casos De Pérdidas Y/O Daños, Sin Aplicación De Demérito Y/O Mejora Tecnológica.</t>
  </si>
  <si>
    <t>PROPONENTE</t>
  </si>
  <si>
    <t>OFRECIMIENTO</t>
  </si>
  <si>
    <t>PUNTAJE 
OBTENIDO</t>
  </si>
  <si>
    <r>
      <t xml:space="preserve">Se califica el mayor número de </t>
    </r>
    <r>
      <rPr>
        <b/>
        <u/>
        <sz val="14"/>
        <color theme="1"/>
        <rFont val="Arial Narrow"/>
        <family val="2"/>
      </rPr>
      <t>días hábiles</t>
    </r>
    <r>
      <rPr>
        <b/>
        <sz val="14"/>
        <color theme="1"/>
        <rFont val="Arial Narrow"/>
        <family val="2"/>
      </rPr>
      <t xml:space="preserve"> </t>
    </r>
  </si>
  <si>
    <r>
      <t xml:space="preserve">Se califica el menor número de </t>
    </r>
    <r>
      <rPr>
        <b/>
        <u/>
        <sz val="14"/>
        <color theme="1"/>
        <rFont val="Arial Narrow"/>
        <family val="2"/>
      </rPr>
      <t>días hábiles</t>
    </r>
    <r>
      <rPr>
        <b/>
        <sz val="14"/>
        <color theme="1"/>
        <rFont val="Arial Narrow"/>
        <family val="2"/>
      </rPr>
      <t xml:space="preserve"> una vez demostrada ocurrencia y cuantía.</t>
    </r>
  </si>
  <si>
    <t>GRUPO No.1</t>
  </si>
  <si>
    <t>GRUPO No. 3</t>
  </si>
  <si>
    <t>AGENCIA DE DESARROLLO RURAL- ADR</t>
  </si>
  <si>
    <t xml:space="preserve">Amparar los perjuicios patrimoniales y extrapatrimoniales que cause el  PROYECTO DEL TRIÁNGULO DEL TOLIMA,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Nota: Se entenderán como terceros todas y cada una de las personas que circulen, ingresen, accedan o se encuentren en los predios de asegurado o por los cuales es responsable en su aseguramiento, independientemente que el asegurado le esté prestando un servicio objeto de su razón social. </t>
  </si>
  <si>
    <t>AGENCIA DE DESARROLLO RURAL -ADR</t>
  </si>
  <si>
    <t>Superior a 2,5 veces y hasta 3,0 veces</t>
  </si>
  <si>
    <t>Superior a 3,0 veces y hasta 3,5 veces</t>
  </si>
  <si>
    <t>Superior a 3,5 veces y hasta 4,0 veces</t>
  </si>
  <si>
    <r>
      <rPr>
        <b/>
        <sz val="10"/>
        <color rgb="FF0070C0"/>
        <rFont val="Arial"/>
        <family val="2"/>
      </rPr>
      <t xml:space="preserve">INCREMENTO DEL LÍMITE BÁSICO PARA LA COBERTURA DE RESPONSABILIDAD CIVIL EXTRACONTRACTUAL </t>
    </r>
    <r>
      <rPr>
        <b/>
        <sz val="10"/>
        <color rgb="FFFF0000"/>
        <rFont val="Arial"/>
        <family val="2"/>
      </rPr>
      <t>$5,000,000,001</t>
    </r>
    <r>
      <rPr>
        <b/>
        <sz val="10"/>
        <rFont val="Arial"/>
        <family val="2"/>
      </rPr>
      <t xml:space="preserve">
EVENTO / </t>
    </r>
    <r>
      <rPr>
        <b/>
        <sz val="10"/>
        <color rgb="FF7030A0"/>
        <rFont val="Arial"/>
        <family val="2"/>
      </rPr>
      <t>vigencia 3.4.1.</t>
    </r>
    <r>
      <rPr>
        <b/>
        <sz val="10"/>
        <rFont val="Arial"/>
        <family val="2"/>
      </rPr>
      <t xml:space="preserve">
NOTA: </t>
    </r>
    <r>
      <rPr>
        <sz val="10"/>
        <rFont val="Arial"/>
        <family val="2"/>
      </rPr>
      <t>Solo se acepta propuesta en los límites señados en los siguientes rangos.  Ofrecimientos de otros valores diferentes serán evaluados con cero (0) puntos), excepto que sea superior al último rango.</t>
    </r>
  </si>
  <si>
    <r>
      <t xml:space="preserve">GASTOS MÉDICOS (sin aplicación de deducibles).
</t>
    </r>
    <r>
      <rPr>
        <b/>
        <sz val="10"/>
        <rFont val="Arial"/>
        <family val="2"/>
      </rPr>
      <t xml:space="preserve">
Sublímite</t>
    </r>
    <r>
      <rPr>
        <b/>
        <sz val="10"/>
        <color rgb="FFFF0000"/>
        <rFont val="Arial"/>
        <family val="2"/>
      </rPr>
      <t xml:space="preserve"> $200,000,000 </t>
    </r>
    <r>
      <rPr>
        <b/>
        <sz val="10"/>
        <rFont val="Arial"/>
        <family val="2"/>
      </rPr>
      <t xml:space="preserve">evento / </t>
    </r>
    <r>
      <rPr>
        <b/>
        <sz val="10"/>
        <color rgb="FFFF0000"/>
        <rFont val="Arial"/>
        <family val="2"/>
      </rPr>
      <t xml:space="preserve">$600.000.000 </t>
    </r>
    <r>
      <rPr>
        <b/>
        <sz val="10"/>
        <color rgb="FF7030A0"/>
        <rFont val="Arial"/>
        <family val="2"/>
      </rPr>
      <t>(vigencia 3.4.1.) ANEXO 1</t>
    </r>
    <r>
      <rPr>
        <b/>
        <sz val="10"/>
        <color rgb="FF0070C0"/>
        <rFont val="Arial"/>
        <family val="2"/>
      </rPr>
      <t xml:space="preserve">.
</t>
    </r>
  </si>
  <si>
    <t>AMPLIACIÓN AVISO DEL SINIESTRO
Con término de treinta  (30) días</t>
  </si>
  <si>
    <t>METODOLOGÍA DE EVALUACIÓN - APLICABLE A TODAS LAS PÓLIZAS</t>
  </si>
  <si>
    <t xml:space="preserve">CONDICIONES ADICIONALES </t>
  </si>
  <si>
    <r>
      <rPr>
        <b/>
        <sz val="10"/>
        <color rgb="FF0070C0"/>
        <rFont val="Arial"/>
        <family val="2"/>
      </rPr>
      <t>HURTO Y HURTO CALIFICADO</t>
    </r>
    <r>
      <rPr>
        <b/>
        <sz val="10"/>
        <rFont val="Arial"/>
        <family val="2"/>
      </rPr>
      <t xml:space="preserve">
Sublímite de $5.000.000.000 (vigencia 1.4.3.) combinado para todos los bienes.
</t>
    </r>
    <r>
      <rPr>
        <sz val="10"/>
        <rFont val="Arial"/>
        <family val="2"/>
      </rPr>
      <t>NOTA: Solo se acepta propuesta en los límites señados en los siguientes rangos.  Ofrecimientos de otros valores diferentes serán evaluados con cero (0) puntos), excepto que sea superior al último rango.</t>
    </r>
  </si>
  <si>
    <t>Límite adicional al básico mayor al 20% y hasta el 30%.</t>
  </si>
  <si>
    <t xml:space="preserve">Porcentaje adicional mayor al 6% y hasta el 7%: </t>
  </si>
  <si>
    <t>Superior a 2.0 veces y hasta 2,5 veces</t>
  </si>
  <si>
    <r>
      <rPr>
        <b/>
        <sz val="10"/>
        <color rgb="FF0070C0"/>
        <rFont val="Arial"/>
        <family val="2"/>
      </rPr>
      <t xml:space="preserve">INCREMENTO DEL LÍMITE BÁSICO PARA LA COBERTURA DE MANEJO GLOBAL.  LÍMITE </t>
    </r>
    <r>
      <rPr>
        <b/>
        <sz val="10"/>
        <color rgb="FFFF0000"/>
        <rFont val="Arial"/>
        <family val="2"/>
      </rPr>
      <t xml:space="preserve">$700.000.001 </t>
    </r>
    <r>
      <rPr>
        <b/>
        <sz val="10"/>
        <color theme="1"/>
        <rFont val="Arial"/>
        <family val="2"/>
      </rPr>
      <t>EVE</t>
    </r>
    <r>
      <rPr>
        <b/>
        <sz val="10"/>
        <rFont val="Arial"/>
        <family val="2"/>
      </rPr>
      <t xml:space="preserve">NTO / </t>
    </r>
    <r>
      <rPr>
        <b/>
        <sz val="10"/>
        <color rgb="FF7030A0"/>
        <rFont val="Arial"/>
        <family val="2"/>
      </rPr>
      <t xml:space="preserve"> (vigencia 2.3.2)</t>
    </r>
    <r>
      <rPr>
        <b/>
        <sz val="10"/>
        <rFont val="Arial"/>
        <family val="2"/>
      </rPr>
      <t xml:space="preserve">
NOTA: Solo se acepta propuesta en los límites señados en los siguientes rangos.  Ofrecimientos de otros valores diferentes serán evaluados con cero (0) puntos), excepto que sea superior al último rango.</t>
    </r>
  </si>
  <si>
    <t>Límite adicional al básico mayor al 10% y hasta el 20%.</t>
  </si>
  <si>
    <r>
      <rPr>
        <b/>
        <sz val="10"/>
        <color rgb="FF0070C0"/>
        <rFont val="Arial"/>
        <family val="2"/>
      </rPr>
      <t>HURTO Y HURTO CALIFICADO.</t>
    </r>
    <r>
      <rPr>
        <b/>
        <sz val="10"/>
        <rFont val="Arial"/>
        <family val="2"/>
      </rPr>
      <t xml:space="preserve">
Sublímite de </t>
    </r>
    <r>
      <rPr>
        <b/>
        <sz val="10"/>
        <color rgb="FFFF0000"/>
        <rFont val="Arial"/>
        <family val="2"/>
      </rPr>
      <t xml:space="preserve">$1.000.000.000 </t>
    </r>
    <r>
      <rPr>
        <b/>
        <sz val="10"/>
        <rFont val="Arial"/>
        <family val="2"/>
      </rPr>
      <t xml:space="preserve">evento/ </t>
    </r>
    <r>
      <rPr>
        <b/>
        <sz val="10"/>
        <color rgb="FF7030A0"/>
        <rFont val="Arial"/>
        <family val="2"/>
      </rPr>
      <t>(vigencia 6.5.) ANEXO 1.</t>
    </r>
    <r>
      <rPr>
        <b/>
        <sz val="10"/>
        <rFont val="Arial"/>
        <family val="2"/>
      </rPr>
      <t xml:space="preserve"> combinado para todos los bienes.
NOTA: Solo se acepta propuesta en los límites señados en los siguientes rangos.  Ofrecimientos de otros valores diferentes serán evaluados con cero (0) puntos), excepto que sea superior al último rango.
</t>
    </r>
  </si>
  <si>
    <t>Ofrecimiento adicional de $50.000.000 al límite básico.</t>
  </si>
  <si>
    <t>Ofrecimiento adicional de $150.000.000 al límite básico.</t>
  </si>
  <si>
    <t>Ofrecimiento adicional de $200.000.000 al límite básico.</t>
  </si>
  <si>
    <t>Ofrecimiento adicional de $250.000.000 al límite básico.</t>
  </si>
  <si>
    <r>
      <t xml:space="preserve">COMPROMISO PARA EL PAGO DE LAS INDEMNIZACIONES
</t>
    </r>
    <r>
      <rPr>
        <b/>
        <sz val="10"/>
        <rFont val="Arial"/>
        <family val="2"/>
      </rPr>
      <t xml:space="preserve">Plazo de </t>
    </r>
    <r>
      <rPr>
        <b/>
        <sz val="10"/>
        <color rgb="FFED0000"/>
        <rFont val="Arial"/>
        <family val="2"/>
      </rPr>
      <t xml:space="preserve">diez (10) </t>
    </r>
    <r>
      <rPr>
        <b/>
        <sz val="10"/>
        <rFont val="Arial"/>
        <family val="2"/>
      </rPr>
      <t>días hábiles.</t>
    </r>
  </si>
  <si>
    <r>
      <rPr>
        <b/>
        <sz val="10"/>
        <color rgb="FF007BB8"/>
        <rFont val="Arial"/>
        <family val="2"/>
      </rPr>
      <t>GASTOS PARA LA ADECUACIÓN DE SUELOS Y TERRENOS</t>
    </r>
    <r>
      <rPr>
        <b/>
        <sz val="10"/>
        <rFont val="Arial"/>
        <family val="2"/>
      </rPr>
      <t xml:space="preserve">
Hasta el </t>
    </r>
    <r>
      <rPr>
        <b/>
        <sz val="10"/>
        <color rgb="FFFF0000"/>
        <rFont val="Arial"/>
        <family val="2"/>
      </rPr>
      <t>5%</t>
    </r>
    <r>
      <rPr>
        <b/>
        <sz val="10"/>
        <rFont val="Arial"/>
        <family val="2"/>
      </rPr>
      <t xml:space="preserve"> del valor asegurable del bien afectado.</t>
    </r>
  </si>
  <si>
    <t>2. PÓLIZA DE SEGURO GLOBAL DE MANEJO PARA ENTIDADES OFICIALES</t>
  </si>
  <si>
    <t>3. PÓLIZA DE SEGURO DE RESPONSABILIDAD CIVIL EXTRACONTRACTUAL</t>
  </si>
  <si>
    <t>Límite adicional al básico mayor al 20% y hasta el 25%.</t>
  </si>
  <si>
    <t>Límite adicional al básico mayor al 25% y hasta el 30%.</t>
  </si>
  <si>
    <r>
      <rPr>
        <b/>
        <sz val="10"/>
        <color rgb="FF0070C0"/>
        <rFont val="Arial"/>
        <family val="2"/>
      </rPr>
      <t>HURTO Y HURTO CALIFICADO</t>
    </r>
    <r>
      <rPr>
        <b/>
        <sz val="10"/>
        <rFont val="Arial"/>
        <family val="2"/>
      </rPr>
      <t xml:space="preserve">
</t>
    </r>
    <r>
      <rPr>
        <b/>
        <sz val="10"/>
        <color rgb="FFFF0000"/>
        <rFont val="Arial"/>
        <family val="2"/>
      </rPr>
      <t xml:space="preserve">Sublímite de $2.000.000.000 </t>
    </r>
    <r>
      <rPr>
        <b/>
        <sz val="10"/>
        <rFont val="Arial"/>
        <family val="2"/>
      </rPr>
      <t xml:space="preserve">combinado para todos los bienes.
</t>
    </r>
    <r>
      <rPr>
        <sz val="10"/>
        <rFont val="Arial"/>
        <family val="2"/>
      </rPr>
      <t>NOTA: Solo se acepta propuesta en los límites señados en los siguientes rangos.  Ofrecimientos de otros valores diferentes serán evaluados con cero (0) puntos), excepto que sea superior al último rango.</t>
    </r>
  </si>
  <si>
    <t>Límite adicional al básico mayor al 15% y hasta el 25%.</t>
  </si>
  <si>
    <t>Límite adicional al básico mayor al 30% y hasta el 35%.</t>
  </si>
  <si>
    <t>4. PÓLIZA DE TRANSPORTE DE VALORES</t>
  </si>
  <si>
    <t>6. PÓLIZA DE SEGURO DE TODO RIESGO EQUIPO Y MAQUINARÍA</t>
  </si>
  <si>
    <t xml:space="preserve">7. PÓLIZA DE AUTOMÓVILES </t>
  </si>
  <si>
    <t>1. PÓLIZA DE SEGURO DE TODO RIESGO DAÑOS MATERIALES OBRAS CIVILES TERMINADAS</t>
  </si>
  <si>
    <t>2. PÓLIZA DE SEGURO DE CASCO BARCO</t>
  </si>
  <si>
    <t>2. PÓLIZA DE RESPONSABILIDAD CIVIL SERVIDORES PÚBLICOS</t>
  </si>
  <si>
    <t>1. PÓLIZA DE INFIDELIDAD Y RIESGOS FINANCIEROS</t>
  </si>
  <si>
    <t>5. PÓLIZA DE TRANSPORTE DE MERCANCÍAS</t>
  </si>
  <si>
    <t xml:space="preserve">Ofrecimiento adicional superior a $200.000.000 y hasta $300.000.000 </t>
  </si>
  <si>
    <t>Ofrecimiento adicional superior a $300.000.000 y hasta $400.000.000</t>
  </si>
  <si>
    <t xml:space="preserve">Ofrecimiento adicional superior a $400.000.000 y hasta $500.000.000 </t>
  </si>
  <si>
    <t xml:space="preserve">Ofrecimiento adicional superior a $600.000.000 y hasta $800.000.000 </t>
  </si>
  <si>
    <t>Ofrecimiento adicional superior a $800.000.000 y hasta $1.000.000.000</t>
  </si>
  <si>
    <t>Ofrecimiento adicional superior a 500.000.000 y hasta   $600.000.000</t>
  </si>
  <si>
    <r>
      <t xml:space="preserve">El Asegurado precisa que las condiciones, coberturas, cláusulas, límites y/o plazo indicados a continuación </t>
    </r>
    <r>
      <rPr>
        <b/>
        <u/>
        <sz val="10"/>
        <rFont val="Arial"/>
        <family val="2"/>
      </rPr>
      <t>no son de obligatorio ofrecimiento</t>
    </r>
    <r>
      <rPr>
        <sz val="10"/>
        <rFont val="Arial"/>
        <family val="2"/>
      </rPr>
      <t xml:space="preserve"> y  las aseguradoras participantes tienen la postedad de decidir su ofrecimiento. 
Para su evaluación se considerarán los siguientes criterios que corresponden a los generales aplicables, por lo tanto en el caso que se estipulen criterios particulares dentro del contenido de las condiciones, estos primarán sobre los generales:
Las aseguradoras deben tener en cuenta que el ofrecimiento de condiciones que presten beneficio a la Entidad adicionales a las relacionadas en cada póliza pero que son en exceso a las mismas; no serán objeto de asignación de puntaje adicional a esos exceso y solo evaluables con base en los criterios que esten definidos en cada condición, no obstante la presentación de éstas obliga a la Aseguradora a su otorgamiento en caso de que el contrato le sea adjudicado y el oferente con la firma de la propuesta acepta esta condición.</t>
    </r>
  </si>
  <si>
    <r>
      <t xml:space="preserve">CONDICIONES ADICIONALES 
</t>
    </r>
    <r>
      <rPr>
        <b/>
        <sz val="10"/>
        <color rgb="FFFF0000"/>
        <rFont val="Arial"/>
        <family val="2"/>
      </rPr>
      <t xml:space="preserve">
QUE CONTIENEN SOLO TEXTO:</t>
    </r>
  </si>
  <si>
    <r>
      <t xml:space="preserve">Se otorgará el máximo puntaje asignado a las propuestas que las ofrezcan con el mismo texto y bajo las mismas condiciones o en condiciones superiores en beneficio de la Entidad.
Las propuestas que </t>
    </r>
    <r>
      <rPr>
        <b/>
        <u/>
        <sz val="10"/>
        <rFont val="Arial"/>
        <family val="2"/>
      </rPr>
      <t>modifiquen el texto</t>
    </r>
    <r>
      <rPr>
        <sz val="10"/>
        <rFont val="Arial"/>
        <family val="2"/>
      </rPr>
      <t xml:space="preserve">, sin que ello conlleve a la pérdida de la aplicabilidad y/u operatividad de la condición, </t>
    </r>
    <r>
      <rPr>
        <b/>
        <u/>
        <sz val="10"/>
        <rFont val="Arial"/>
        <family val="2"/>
      </rPr>
      <t>se le asignará el 50% del puntaje</t>
    </r>
    <r>
      <rPr>
        <sz val="10"/>
        <rFont val="Arial"/>
        <family val="2"/>
      </rPr>
      <t xml:space="preserve"> y las propuestas que no las ofrezcan se calificarán con cero (0) puntos. </t>
    </r>
  </si>
  <si>
    <r>
      <t xml:space="preserve">CONDICIONES ADICIONALES 
</t>
    </r>
    <r>
      <rPr>
        <b/>
        <sz val="10"/>
        <color rgb="FFFF0000"/>
        <rFont val="Arial"/>
        <family val="2"/>
      </rPr>
      <t xml:space="preserve">
QUE APLIQUEN PARA OFERTAS DE LÍMITES Y/O VALORES FIJOS
QUE SE REGISTREN EN TABLAS Y/O CONTENGAN RANGOS Y/O VALORES CON BASE EN LOS CUALES SE DEBE EFECTUAR EL OFRECIMIENTO.</t>
    </r>
  </si>
  <si>
    <r>
      <t xml:space="preserve">Las aseguradoras deben tener en cuenta:
</t>
    </r>
    <r>
      <rPr>
        <b/>
        <sz val="10"/>
        <rFont val="Arial"/>
        <family val="2"/>
      </rPr>
      <t>1.</t>
    </r>
    <r>
      <rPr>
        <sz val="10"/>
        <rFont val="Arial"/>
        <family val="2"/>
      </rPr>
      <t xml:space="preserve"> Para acceder a calificación, el oferente deberá registrar en forma expresa y de manera clara, el valor y/o límite que ofrece. En aquellos casos que se exprese valores en COL$ o en SMMLV para realizar una evaluación equitativa, se podrá homologar el ofrecimiento a alguna de las dos constantes COL$ o SMMLV.
</t>
    </r>
    <r>
      <rPr>
        <b/>
        <sz val="10"/>
        <rFont val="Arial"/>
        <family val="2"/>
      </rPr>
      <t xml:space="preserve">2. </t>
    </r>
    <r>
      <rPr>
        <sz val="10"/>
        <rFont val="Arial"/>
        <family val="2"/>
      </rPr>
      <t xml:space="preserve">Se otorga el máximo puntaje a la propuesta que dentro del rango o tabla se aproxime al máximo sublímite o plazo requerido y las demas ofertas se calificaran en forma proporcional a la propuesta calificada con el máximo puntaje.
</t>
    </r>
    <r>
      <rPr>
        <b/>
        <sz val="10"/>
        <rFont val="Arial"/>
        <family val="2"/>
      </rPr>
      <t>3.</t>
    </r>
    <r>
      <rPr>
        <sz val="10"/>
        <rFont val="Arial"/>
        <family val="2"/>
      </rPr>
      <t xml:space="preserve"> En el caso de presentar propuesta por un valor y/o límite diferente al establecido en los  rangos de la tabla, se tomará para la asignación de puntaje, el monto y/o límite del rango inmediatamente anterior al del valor ofrecido y el oferente acepta esta condición con la firma de la oferta y, de ser adjudicada la propuesta, expedirá la póliza con el valor indicado en la propuesta. </t>
    </r>
  </si>
  <si>
    <r>
      <rPr>
        <b/>
        <sz val="10"/>
        <rFont val="Arial"/>
        <family val="2"/>
      </rPr>
      <t xml:space="preserve">NOTA:
</t>
    </r>
    <r>
      <rPr>
        <sz val="10"/>
        <rFont val="Arial"/>
        <family val="2"/>
      </rPr>
      <t xml:space="preserve">Las aseguradoras deben señalar expresamente en su propuesta las Condiciones Adicionales que ofrece especificando los límites, periodos y demás información necesaria para su evaluación de acuerdo con las condiciones de cada una de ellas, en caso que manifieste </t>
    </r>
    <r>
      <rPr>
        <b/>
        <sz val="10"/>
        <rFont val="Arial"/>
        <family val="2"/>
      </rPr>
      <t>"SE OTORGA" ó "SI</t>
    </r>
    <r>
      <rPr>
        <sz val="10"/>
        <rFont val="Arial"/>
        <family val="2"/>
      </rPr>
      <t xml:space="preserve">"  u otra expresión que implica que si esta otorgando la condición, pero no está especificado,  se entenderá que las mismas fueron ofrecidas al máximo límite, sublímite o periodos o plazos y por lo tanto se </t>
    </r>
    <r>
      <rPr>
        <b/>
        <sz val="10"/>
        <rFont val="Arial"/>
        <family val="2"/>
      </rPr>
      <t>asignará el mayor puntaje de esta condición, al límite, sublímite o períodos o plazos requerido</t>
    </r>
    <r>
      <rPr>
        <sz val="10"/>
        <rFont val="Arial"/>
        <family val="2"/>
      </rPr>
      <t xml:space="preserve"> y de ser adjudicada la propuesta, la aseguradora expedirá la póliza con las condiciones máximas exigidas de ese criterio en particular. </t>
    </r>
  </si>
  <si>
    <r>
      <t xml:space="preserve">Se califica el aumento </t>
    </r>
    <r>
      <rPr>
        <b/>
        <u/>
        <sz val="10"/>
        <rFont val="Arial"/>
        <family val="2"/>
      </rPr>
      <t>adicional</t>
    </r>
    <r>
      <rPr>
        <b/>
        <sz val="10"/>
        <rFont val="Arial"/>
        <family val="2"/>
      </rPr>
      <t xml:space="preserve"> del sublímite
</t>
    </r>
    <r>
      <rPr>
        <b/>
        <sz val="10"/>
        <color rgb="FFFF0000"/>
        <rFont val="Arial"/>
        <family val="2"/>
      </rPr>
      <t xml:space="preserve">Hasta un monto total de  $ 6.000.000.000 </t>
    </r>
    <r>
      <rPr>
        <b/>
        <sz val="10"/>
        <rFont val="Arial"/>
        <family val="2"/>
      </rPr>
      <t>incluido el básico</t>
    </r>
  </si>
  <si>
    <r>
      <t xml:space="preserve">Límite adicional al básico mayor a </t>
    </r>
    <r>
      <rPr>
        <b/>
        <sz val="10"/>
        <rFont val="Arial"/>
        <family val="2"/>
      </rPr>
      <t>$250.000.000 y hasta $500.000.000</t>
    </r>
    <r>
      <rPr>
        <sz val="10"/>
        <rFont val="Arial"/>
        <family val="2"/>
      </rPr>
      <t>:</t>
    </r>
  </si>
  <si>
    <r>
      <t xml:space="preserve">Límite adicional al básico mayor a </t>
    </r>
    <r>
      <rPr>
        <b/>
        <sz val="10"/>
        <rFont val="Arial"/>
        <family val="2"/>
      </rPr>
      <t>$500.000.000 y hasta $750.000.000</t>
    </r>
    <r>
      <rPr>
        <sz val="10"/>
        <rFont val="Arial"/>
        <family val="2"/>
      </rPr>
      <t>:</t>
    </r>
  </si>
  <si>
    <r>
      <t xml:space="preserve">Límite adicional al básico mayor a </t>
    </r>
    <r>
      <rPr>
        <b/>
        <sz val="10"/>
        <rFont val="Arial"/>
        <family val="2"/>
      </rPr>
      <t>$750.000.000 y hasta $1.000.000.000</t>
    </r>
    <r>
      <rPr>
        <sz val="10"/>
        <rFont val="Arial"/>
        <family val="2"/>
      </rPr>
      <t>:</t>
    </r>
  </si>
  <si>
    <r>
      <t xml:space="preserve">RENUNCIA A LA APLICACIÓN DE SEGURO INSUFICIENTE Y/O INFRASEGURO
</t>
    </r>
    <r>
      <rPr>
        <b/>
        <sz val="10"/>
        <rFont val="Arial"/>
        <family val="2"/>
      </rPr>
      <t xml:space="preserve">
Siempre y cuando la diferencia entre el valor asegurado y el valor asegurable no sea superior al 23%.</t>
    </r>
    <r>
      <rPr>
        <b/>
        <sz val="10"/>
        <color rgb="FFFF0000"/>
        <rFont val="Arial"/>
        <family val="2"/>
      </rPr>
      <t xml:space="preserve"> </t>
    </r>
    <r>
      <rPr>
        <b/>
        <sz val="10"/>
        <color rgb="FF0070C0"/>
        <rFont val="Arial"/>
        <family val="2"/>
      </rPr>
      <t xml:space="preserve">
</t>
    </r>
    <r>
      <rPr>
        <b/>
        <sz val="10"/>
        <rFont val="Arial"/>
        <family val="2"/>
      </rPr>
      <t xml:space="preserve">NOTA:  </t>
    </r>
    <r>
      <rPr>
        <sz val="10"/>
        <rFont val="Arial"/>
        <family val="2"/>
      </rPr>
      <t>Solo se acepta propuesta en los límites señados en los siguientes rangos.  Ofrecimientos de otros valores diferentes serán evaluados con cero (0) puntos), excepto que sea superior al último rango.</t>
    </r>
  </si>
  <si>
    <r>
      <t xml:space="preserve">Se califica en Condiciones Adicionales el aumento </t>
    </r>
    <r>
      <rPr>
        <b/>
        <u/>
        <sz val="10"/>
        <rFont val="Arial"/>
        <family val="2"/>
      </rPr>
      <t>adicional</t>
    </r>
    <r>
      <rPr>
        <b/>
        <sz val="10"/>
        <rFont val="Arial"/>
        <family val="2"/>
      </rPr>
      <t xml:space="preserve"> del porcentaje ofrecido.
</t>
    </r>
    <r>
      <rPr>
        <b/>
        <sz val="10"/>
        <color rgb="FFFF0000"/>
        <rFont val="Arial"/>
        <family val="2"/>
      </rPr>
      <t>Hasta un máximo del 30%</t>
    </r>
    <r>
      <rPr>
        <b/>
        <sz val="10"/>
        <rFont val="Arial"/>
        <family val="2"/>
      </rPr>
      <t xml:space="preserve"> incluido el básico</t>
    </r>
  </si>
  <si>
    <r>
      <t xml:space="preserve">Porcentaje adicional mayor al 2% y hasta el 5%: </t>
    </r>
    <r>
      <rPr>
        <b/>
        <sz val="10"/>
        <color rgb="FF7030A0"/>
        <rFont val="Arial"/>
        <family val="2"/>
      </rPr>
      <t xml:space="preserve"> </t>
    </r>
  </si>
  <si>
    <r>
      <t xml:space="preserve">Porcentaje adicional mayor al 5% y hasta el 6%: </t>
    </r>
    <r>
      <rPr>
        <b/>
        <sz val="10"/>
        <color rgb="FF7030A0"/>
        <rFont val="Arial"/>
        <family val="2"/>
      </rPr>
      <t xml:space="preserve"> </t>
    </r>
  </si>
  <si>
    <r>
      <t xml:space="preserve">CLÁUSULA DE NO TASACIÓN EN CASO DE SINIESTRO
</t>
    </r>
    <r>
      <rPr>
        <b/>
        <sz val="10"/>
        <rFont val="Arial"/>
        <family val="2"/>
      </rPr>
      <t>Sublímite de hasta</t>
    </r>
    <r>
      <rPr>
        <b/>
        <sz val="10"/>
        <color rgb="FFFF0000"/>
        <rFont val="Arial"/>
        <family val="2"/>
      </rPr>
      <t xml:space="preserve"> $160.000.000</t>
    </r>
    <r>
      <rPr>
        <b/>
        <sz val="10"/>
        <rFont val="Arial"/>
        <family val="2"/>
      </rPr>
      <t xml:space="preserve">, por siniestro. </t>
    </r>
    <r>
      <rPr>
        <b/>
        <sz val="10"/>
        <color rgb="FF0070C0"/>
        <rFont val="Arial"/>
        <family val="2"/>
      </rPr>
      <t xml:space="preserve">
</t>
    </r>
    <r>
      <rPr>
        <b/>
        <sz val="10"/>
        <rFont val="Arial"/>
        <family val="2"/>
      </rPr>
      <t xml:space="preserve">NOTA: </t>
    </r>
    <r>
      <rPr>
        <sz val="10"/>
        <rFont val="Arial"/>
        <family val="2"/>
      </rPr>
      <t xml:space="preserve"> 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</si>
  <si>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family val="2"/>
      </rPr>
      <t>adicional</t>
    </r>
    <r>
      <rPr>
        <b/>
        <sz val="10"/>
        <rFont val="Arial"/>
        <family val="2"/>
      </rPr>
      <t xml:space="preserve"> del sublímite
</t>
    </r>
    <r>
      <rPr>
        <b/>
        <sz val="10"/>
        <color rgb="FFFF0000"/>
        <rFont val="Arial"/>
        <family val="2"/>
      </rPr>
      <t xml:space="preserve">Hasta un monto total de $240.000.000 </t>
    </r>
    <r>
      <rPr>
        <b/>
        <sz val="10"/>
        <rFont val="Arial"/>
        <family val="2"/>
      </rPr>
      <t>incluido el básico</t>
    </r>
  </si>
  <si>
    <r>
      <t xml:space="preserve">Límite adicional al básico mayor a </t>
    </r>
    <r>
      <rPr>
        <b/>
        <sz val="10"/>
        <rFont val="Arial"/>
        <family val="2"/>
      </rPr>
      <t>$20.000.000 y hasta $40.000.000</t>
    </r>
    <r>
      <rPr>
        <sz val="10"/>
        <rFont val="Arial"/>
        <family val="2"/>
      </rPr>
      <t>:</t>
    </r>
  </si>
  <si>
    <r>
      <t xml:space="preserve">Límite adicional al básico mayor a </t>
    </r>
    <r>
      <rPr>
        <b/>
        <sz val="10"/>
        <rFont val="Arial"/>
        <family val="2"/>
      </rPr>
      <t>$40.000.000 y hasta $60.000.000:</t>
    </r>
  </si>
  <si>
    <r>
      <t xml:space="preserve">Límite adicional al básico mayor a </t>
    </r>
    <r>
      <rPr>
        <b/>
        <sz val="10"/>
        <rFont val="Arial"/>
        <family val="2"/>
      </rPr>
      <t>$60.000.000 y hasta $80.000.000:</t>
    </r>
  </si>
  <si>
    <r>
      <t xml:space="preserve">AUTORIZACIÓN EXPRESA AL ASEGURADO PARA ATENCIÓN DE DAÑOS POR SINIESTROS CUYO VALOR NO EXCEDA </t>
    </r>
    <r>
      <rPr>
        <b/>
        <sz val="10"/>
        <color rgb="FFFF0000"/>
        <rFont val="Arial"/>
        <family val="2"/>
      </rPr>
      <t>$ 150.000.000.</t>
    </r>
    <r>
      <rPr>
        <b/>
        <sz val="10"/>
        <color rgb="FF0070C0"/>
        <rFont val="Arial"/>
        <family val="2"/>
      </rPr>
      <t xml:space="preserve">
</t>
    </r>
    <r>
      <rPr>
        <b/>
        <sz val="10"/>
        <rFont val="Arial"/>
        <family val="2"/>
      </rPr>
      <t xml:space="preserve">NOTA:  </t>
    </r>
    <r>
      <rPr>
        <sz val="10"/>
        <rFont val="Arial"/>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</si>
  <si>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family val="2"/>
      </rPr>
      <t>adiciona</t>
    </r>
    <r>
      <rPr>
        <b/>
        <sz val="10"/>
        <rFont val="Arial"/>
        <family val="2"/>
      </rPr>
      <t xml:space="preserve">l del sublímite para la autorización expresa para la atención de siniestros.
</t>
    </r>
    <r>
      <rPr>
        <b/>
        <sz val="10"/>
        <color rgb="FFFF0000"/>
        <rFont val="Arial"/>
        <family val="2"/>
      </rPr>
      <t>Hasta un monto total de 
$350.000.000</t>
    </r>
    <r>
      <rPr>
        <b/>
        <sz val="10"/>
        <rFont val="Arial"/>
        <family val="2"/>
      </rPr>
      <t xml:space="preserve"> incluido el básico</t>
    </r>
  </si>
  <si>
    <r>
      <t xml:space="preserve">Límite adicional al básico mayor a </t>
    </r>
    <r>
      <rPr>
        <b/>
        <sz val="10"/>
        <rFont val="Arial"/>
        <family val="2"/>
      </rPr>
      <t>$50.000.000 y hasta $100.000.000</t>
    </r>
    <r>
      <rPr>
        <sz val="10"/>
        <rFont val="Arial"/>
        <family val="2"/>
      </rPr>
      <t>:</t>
    </r>
    <r>
      <rPr>
        <b/>
        <sz val="10"/>
        <color rgb="FF7030A0"/>
        <rFont val="Arial"/>
        <family val="2"/>
      </rPr>
      <t xml:space="preserve"> </t>
    </r>
  </si>
  <si>
    <r>
      <t xml:space="preserve">Límite adicional al básico mayor a </t>
    </r>
    <r>
      <rPr>
        <b/>
        <sz val="10"/>
        <rFont val="Arial"/>
        <family val="2"/>
      </rPr>
      <t>$100.000.000 y hasta $150.000.000</t>
    </r>
    <r>
      <rPr>
        <sz val="10"/>
        <rFont val="Arial"/>
        <family val="2"/>
      </rPr>
      <t xml:space="preserve">: </t>
    </r>
    <r>
      <rPr>
        <b/>
        <sz val="10"/>
        <color rgb="FF7030A0"/>
        <rFont val="Arial"/>
        <family val="2"/>
      </rPr>
      <t xml:space="preserve"> </t>
    </r>
  </si>
  <si>
    <r>
      <t xml:space="preserve">Límite adicional al básico mayor a </t>
    </r>
    <r>
      <rPr>
        <b/>
        <sz val="10"/>
        <rFont val="Arial"/>
        <family val="2"/>
      </rPr>
      <t>$150.000.000 y hasta $200.000.000</t>
    </r>
    <r>
      <rPr>
        <sz val="10"/>
        <rFont val="Arial"/>
        <family val="2"/>
      </rPr>
      <t xml:space="preserve">: </t>
    </r>
    <r>
      <rPr>
        <b/>
        <sz val="10"/>
        <color rgb="FF7030A0"/>
        <rFont val="Arial"/>
        <family val="2"/>
      </rPr>
      <t xml:space="preserve"> </t>
    </r>
  </si>
  <si>
    <t>Formato No.  3. Condiciones Técnicas Adicionales</t>
  </si>
  <si>
    <r>
      <t xml:space="preserve">Se califica el aumento </t>
    </r>
    <r>
      <rPr>
        <b/>
        <u/>
        <sz val="10"/>
        <rFont val="Arial"/>
        <family val="2"/>
      </rPr>
      <t xml:space="preserve">adicional </t>
    </r>
    <r>
      <rPr>
        <b/>
        <sz val="10"/>
        <rFont val="Arial"/>
        <family val="2"/>
      </rPr>
      <t xml:space="preserve">del límite asegurado.
Hasta un monto total de </t>
    </r>
    <r>
      <rPr>
        <b/>
        <sz val="10"/>
        <color rgb="FFFF0000"/>
        <rFont val="Arial"/>
        <family val="2"/>
      </rPr>
      <t>$800.000.001</t>
    </r>
    <r>
      <rPr>
        <b/>
        <sz val="10"/>
        <rFont val="Arial"/>
        <family val="2"/>
      </rPr>
      <t xml:space="preserve"> incluido el básico
</t>
    </r>
    <r>
      <rPr>
        <b/>
        <sz val="10"/>
        <color rgb="FFFF0000"/>
        <rFont val="Arial"/>
        <family val="2"/>
      </rPr>
      <t>SIN COBRO DE PRIMA</t>
    </r>
  </si>
  <si>
    <r>
      <t xml:space="preserve">Límite adicional al básico mayor a </t>
    </r>
    <r>
      <rPr>
        <b/>
        <sz val="10"/>
        <rFont val="Arial"/>
        <family val="2"/>
      </rPr>
      <t>$20.000.000 y hasta $40.000.000</t>
    </r>
  </si>
  <si>
    <r>
      <t xml:space="preserve">Límite adicional al básico mayor a </t>
    </r>
    <r>
      <rPr>
        <b/>
        <sz val="10"/>
        <rFont val="Arial"/>
        <family val="2"/>
      </rPr>
      <t>$40.000.000 y hasta $60.000.000</t>
    </r>
    <r>
      <rPr>
        <sz val="11"/>
        <color theme="1"/>
        <rFont val="Aptos Narrow"/>
        <family val="2"/>
        <scheme val="minor"/>
      </rPr>
      <t/>
    </r>
  </si>
  <si>
    <r>
      <t xml:space="preserve">Límite adicional al básico mayor a </t>
    </r>
    <r>
      <rPr>
        <b/>
        <sz val="10"/>
        <rFont val="Arial"/>
        <family val="2"/>
      </rPr>
      <t>$60.000.000 y hasta $80.000.000</t>
    </r>
    <r>
      <rPr>
        <sz val="11"/>
        <color theme="1"/>
        <rFont val="Aptos Narrow"/>
        <family val="2"/>
        <scheme val="minor"/>
      </rPr>
      <t/>
    </r>
  </si>
  <si>
    <r>
      <t xml:space="preserve">Límite adicional al básico mayor a </t>
    </r>
    <r>
      <rPr>
        <b/>
        <sz val="10"/>
        <rFont val="Arial"/>
        <family val="2"/>
      </rPr>
      <t>$80.000.000 y hasta $100.000.00</t>
    </r>
  </si>
  <si>
    <r>
      <t xml:space="preserve">Se califica el número de reestablecimientos </t>
    </r>
    <r>
      <rPr>
        <b/>
        <u/>
        <sz val="10"/>
        <color rgb="FF0070C0"/>
        <rFont val="Arial"/>
        <family val="2"/>
      </rPr>
      <t>adicionales,</t>
    </r>
    <r>
      <rPr>
        <b/>
        <sz val="10"/>
        <rFont val="Arial"/>
        <family val="2"/>
      </rPr>
      <t xml:space="preserve">  </t>
    </r>
    <r>
      <rPr>
        <b/>
        <u/>
        <sz val="10"/>
        <rFont val="Arial"/>
        <family val="2"/>
      </rPr>
      <t>únicamente relacionados en la tabla de rangos</t>
    </r>
    <r>
      <rPr>
        <b/>
        <sz val="10"/>
        <rFont val="Arial"/>
        <family val="2"/>
      </rPr>
      <t xml:space="preserve"> en la condición requerida para la evaluación.</t>
    </r>
  </si>
  <si>
    <r>
      <t>Se califica el aumento adicional del límite asegurado.
Hasta un monto total de</t>
    </r>
    <r>
      <rPr>
        <b/>
        <sz val="10"/>
        <color rgb="FFFF0000"/>
        <rFont val="Arial"/>
        <family val="2"/>
      </rPr>
      <t xml:space="preserve"> $7.000.000.001</t>
    </r>
    <r>
      <rPr>
        <b/>
        <sz val="10"/>
        <rFont val="Arial"/>
        <family val="2"/>
      </rPr>
      <t xml:space="preserve"> incluido el básico
</t>
    </r>
    <r>
      <rPr>
        <b/>
        <sz val="10"/>
        <color rgb="FFFF0000"/>
        <rFont val="Arial"/>
        <family val="2"/>
      </rPr>
      <t>SIN COBRO DE PRIMA</t>
    </r>
  </si>
  <si>
    <r>
      <t xml:space="preserve">Límite adicional al básico mayor a </t>
    </r>
    <r>
      <rPr>
        <b/>
        <sz val="10"/>
        <rFont val="Arial"/>
        <family val="2"/>
      </rPr>
      <t>$300.000.000 y hasta $500.000.000</t>
    </r>
  </si>
  <si>
    <r>
      <t xml:space="preserve">Límite adicional al básico mayor a </t>
    </r>
    <r>
      <rPr>
        <b/>
        <sz val="10"/>
        <rFont val="Arial"/>
        <family val="2"/>
      </rPr>
      <t>$500.000.000 y hasta $1.000.000.000</t>
    </r>
    <r>
      <rPr>
        <sz val="11"/>
        <color theme="1"/>
        <rFont val="Aptos Narrow"/>
        <family val="2"/>
        <scheme val="minor"/>
      </rPr>
      <t/>
    </r>
  </si>
  <si>
    <r>
      <t xml:space="preserve">Límite adicional al básico mayor a </t>
    </r>
    <r>
      <rPr>
        <b/>
        <sz val="10"/>
        <rFont val="Arial"/>
        <family val="2"/>
      </rPr>
      <t>$1.000.000.000 y hasta $2.000.000.000</t>
    </r>
  </si>
  <si>
    <r>
      <t xml:space="preserve">Se califica el aumento </t>
    </r>
    <r>
      <rPr>
        <b/>
        <u/>
        <sz val="10"/>
        <rFont val="Arial"/>
        <family val="2"/>
      </rPr>
      <t>adicional</t>
    </r>
    <r>
      <rPr>
        <b/>
        <sz val="10"/>
        <rFont val="Arial"/>
        <family val="2"/>
      </rPr>
      <t xml:space="preserve"> del sublímite evento.
</t>
    </r>
    <r>
      <rPr>
        <b/>
        <sz val="10"/>
        <color rgb="FFFF0000"/>
        <rFont val="Arial"/>
        <family val="2"/>
      </rPr>
      <t xml:space="preserve">Hasta un monto total de $400.000.000 </t>
    </r>
    <r>
      <rPr>
        <b/>
        <sz val="10"/>
        <rFont val="Arial"/>
        <family val="2"/>
      </rPr>
      <t>incluido el básico</t>
    </r>
  </si>
  <si>
    <r>
      <t>Rangos para el</t>
    </r>
    <r>
      <rPr>
        <b/>
        <sz val="10"/>
        <color rgb="FF7030A0"/>
        <rFont val="Arial"/>
        <family val="2"/>
      </rPr>
      <t xml:space="preserve"> sublímite por evento</t>
    </r>
  </si>
  <si>
    <r>
      <t xml:space="preserve">Límite adicional al básico mayor a </t>
    </r>
    <r>
      <rPr>
        <b/>
        <sz val="10"/>
        <rFont val="Arial"/>
        <family val="2"/>
      </rPr>
      <t>$50.000.000 y hasta $100.000.000</t>
    </r>
  </si>
  <si>
    <r>
      <t xml:space="preserve">Límite adicional al básico mayor a </t>
    </r>
    <r>
      <rPr>
        <b/>
        <sz val="10"/>
        <rFont val="Arial"/>
        <family val="2"/>
      </rPr>
      <t>$100.000.000 y hasta $150.000.000</t>
    </r>
  </si>
  <si>
    <r>
      <t xml:space="preserve">Límite adicional al básico mayor a </t>
    </r>
    <r>
      <rPr>
        <b/>
        <sz val="10"/>
        <rFont val="Arial"/>
        <family val="2"/>
      </rPr>
      <t>$150.000.000 y hasta $200.000.000</t>
    </r>
  </si>
  <si>
    <r>
      <t xml:space="preserve">Se califica el aumento </t>
    </r>
    <r>
      <rPr>
        <b/>
        <u/>
        <sz val="10"/>
        <rFont val="Arial"/>
        <family val="2"/>
      </rPr>
      <t>adicional</t>
    </r>
    <r>
      <rPr>
        <b/>
        <sz val="10"/>
        <rFont val="Arial"/>
        <family val="2"/>
      </rPr>
      <t xml:space="preserve"> del sublímite</t>
    </r>
    <r>
      <rPr>
        <b/>
        <sz val="10"/>
        <color rgb="FF7030A0"/>
        <rFont val="Arial"/>
        <family val="2"/>
      </rPr>
      <t xml:space="preserve"> (vigencia 1.4.1) ANEXO 1.</t>
    </r>
    <r>
      <rPr>
        <b/>
        <sz val="10"/>
        <rFont val="Arial"/>
        <family val="2"/>
      </rPr>
      <t xml:space="preserve">
</t>
    </r>
    <r>
      <rPr>
        <b/>
        <sz val="10"/>
        <color rgb="FFFF0000"/>
        <rFont val="Arial"/>
        <family val="2"/>
      </rPr>
      <t xml:space="preserve">Hasta un monto total de $900.000.000 </t>
    </r>
    <r>
      <rPr>
        <b/>
        <sz val="10"/>
        <rFont val="Arial"/>
        <family val="2"/>
      </rPr>
      <t>incluido el básico</t>
    </r>
  </si>
  <si>
    <r>
      <t>Rangos para el</t>
    </r>
    <r>
      <rPr>
        <b/>
        <sz val="10"/>
        <color rgb="FF7030A0"/>
        <rFont val="Arial"/>
        <family val="2"/>
      </rPr>
      <t xml:space="preserve"> sublímite por (vigencia 1.4.1.) ANEXO 1.</t>
    </r>
  </si>
  <si>
    <r>
      <t xml:space="preserve">Límite adicional al básico mayor a </t>
    </r>
    <r>
      <rPr>
        <b/>
        <sz val="10"/>
        <rFont val="Arial"/>
        <family val="2"/>
      </rPr>
      <t>$100.000.000 y hasta $200.000.000</t>
    </r>
  </si>
  <si>
    <r>
      <t xml:space="preserve">Límite adicional al básico mayor a </t>
    </r>
    <r>
      <rPr>
        <b/>
        <sz val="10"/>
        <rFont val="Arial"/>
        <family val="2"/>
      </rPr>
      <t>$200.000.000 y hasta $300.000.000</t>
    </r>
  </si>
  <si>
    <r>
      <t xml:space="preserve">RESPONSABILIDAD CIVIL PATRONAL 
</t>
    </r>
    <r>
      <rPr>
        <b/>
        <sz val="10"/>
        <rFont val="Arial"/>
        <family val="2"/>
      </rPr>
      <t xml:space="preserve">
</t>
    </r>
    <r>
      <rPr>
        <b/>
        <sz val="10"/>
        <color rgb="FFED0000"/>
        <rFont val="Arial"/>
        <family val="2"/>
      </rPr>
      <t>Sublímite $120.000.000 evento / $360.000.000</t>
    </r>
    <r>
      <rPr>
        <b/>
        <sz val="10"/>
        <rFont val="Arial"/>
        <family val="2"/>
      </rPr>
      <t xml:space="preserve"> (vigencia 1.4.1.) ANEXO 1.
NOTA: 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</si>
  <si>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family val="2"/>
      </rPr>
      <t>adicional</t>
    </r>
    <r>
      <rPr>
        <b/>
        <sz val="10"/>
        <rFont val="Arial"/>
        <family val="2"/>
      </rPr>
      <t xml:space="preserve"> del sublímite evento.
</t>
    </r>
    <r>
      <rPr>
        <b/>
        <sz val="10"/>
        <color rgb="FFFF0000"/>
        <rFont val="Arial"/>
        <family val="2"/>
      </rPr>
      <t xml:space="preserve">Hasta un monto total de $500.000.000 </t>
    </r>
    <r>
      <rPr>
        <b/>
        <sz val="10"/>
        <rFont val="Arial"/>
        <family val="2"/>
      </rPr>
      <t>incluido el básico</t>
    </r>
  </si>
  <si>
    <r>
      <t xml:space="preserve">Límite adicional al básico mayor a </t>
    </r>
    <r>
      <rPr>
        <b/>
        <sz val="10"/>
        <rFont val="Arial"/>
        <family val="2"/>
      </rPr>
      <t>$200.000.000 y hasta $250.000.000</t>
    </r>
  </si>
  <si>
    <r>
      <t xml:space="preserve">Se califica el aumento </t>
    </r>
    <r>
      <rPr>
        <b/>
        <u/>
        <sz val="10"/>
        <rFont val="Arial"/>
        <family val="2"/>
      </rPr>
      <t>adicional</t>
    </r>
    <r>
      <rPr>
        <b/>
        <sz val="10"/>
        <rFont val="Arial"/>
        <family val="2"/>
      </rPr>
      <t xml:space="preserve"> del sublímite</t>
    </r>
    <r>
      <rPr>
        <b/>
        <sz val="10"/>
        <color rgb="FF7030A0"/>
        <rFont val="Arial"/>
        <family val="2"/>
      </rPr>
      <t xml:space="preserve"> (vigencia 1.4.1) ANEXO 1.</t>
    </r>
    <r>
      <rPr>
        <b/>
        <sz val="10"/>
        <rFont val="Arial"/>
        <family val="2"/>
      </rPr>
      <t xml:space="preserve">
</t>
    </r>
    <r>
      <rPr>
        <b/>
        <sz val="10"/>
        <color rgb="FFFF0000"/>
        <rFont val="Arial"/>
        <family val="2"/>
      </rPr>
      <t xml:space="preserve">Hasta un monto total de 1.300.000.000 </t>
    </r>
    <r>
      <rPr>
        <b/>
        <sz val="10"/>
        <rFont val="Arial"/>
        <family val="2"/>
      </rPr>
      <t>incluido el básico</t>
    </r>
  </si>
  <si>
    <r>
      <t xml:space="preserve">Límite adicional al básico mayor a </t>
    </r>
    <r>
      <rPr>
        <b/>
        <sz val="10"/>
        <rFont val="Arial"/>
        <family val="2"/>
      </rPr>
      <t>$200.000.000 y hasta $400.000.000</t>
    </r>
  </si>
  <si>
    <r>
      <t xml:space="preserve">Límite adicional al básico mayor a </t>
    </r>
    <r>
      <rPr>
        <b/>
        <sz val="10"/>
        <rFont val="Arial"/>
        <family val="2"/>
      </rPr>
      <t>$400.000.000 y hasta $800.000.000</t>
    </r>
  </si>
  <si>
    <r>
      <t xml:space="preserve">ANTICIPO DE INDEMNIZACIÓN DEL 50%.
</t>
    </r>
    <r>
      <rPr>
        <b/>
        <sz val="10"/>
        <rFont val="Arial"/>
        <family val="2"/>
      </rPr>
      <t xml:space="preserve">NOTA 1: </t>
    </r>
    <r>
      <rPr>
        <sz val="10"/>
        <rFont val="Arial"/>
        <family val="2"/>
      </rPr>
      <t>Si el aumento adicional del porcentaje de anticipo es condicionado a la demostración de la ocurrencia y cuantía, se califica con cero (0) puntos este factor.</t>
    </r>
    <r>
      <rPr>
        <b/>
        <sz val="10"/>
        <rFont val="Arial"/>
        <family val="2"/>
      </rPr>
      <t xml:space="preserve">      
NOTA 2: </t>
    </r>
    <r>
      <rPr>
        <sz val="10"/>
        <rFont val="Arial"/>
        <family val="2"/>
      </rPr>
      <t xml:space="preserve">Solo se acepta propuesta en los límites señados en los siguientes rangos.     </t>
    </r>
    <r>
      <rPr>
        <b/>
        <sz val="10"/>
        <color rgb="FF0070C0"/>
        <rFont val="Arial"/>
        <family val="2"/>
      </rPr>
      <t xml:space="preserve">  </t>
    </r>
  </si>
  <si>
    <r>
      <t xml:space="preserve">Se califica el aumento </t>
    </r>
    <r>
      <rPr>
        <b/>
        <u/>
        <sz val="10"/>
        <rFont val="Arial"/>
        <family val="2"/>
      </rPr>
      <t>adicional</t>
    </r>
    <r>
      <rPr>
        <b/>
        <sz val="10"/>
        <rFont val="Arial"/>
        <family val="2"/>
      </rPr>
      <t xml:space="preserve"> del sublímite
</t>
    </r>
    <r>
      <rPr>
        <b/>
        <sz val="10"/>
        <color rgb="FFFF0000"/>
        <rFont val="Arial"/>
        <family val="2"/>
      </rPr>
      <t xml:space="preserve">Hasta un monto total de  $1.500.000.000 </t>
    </r>
    <r>
      <rPr>
        <b/>
        <sz val="10"/>
        <rFont val="Arial"/>
        <family val="2"/>
      </rPr>
      <t>incluido el básico</t>
    </r>
  </si>
  <si>
    <r>
      <t xml:space="preserve">Límite adicional al básico mayor a </t>
    </r>
    <r>
      <rPr>
        <b/>
        <sz val="10"/>
        <rFont val="Arial"/>
        <family val="2"/>
      </rPr>
      <t>$50.000.000 y hasta $100.000.000</t>
    </r>
    <r>
      <rPr>
        <sz val="10"/>
        <rFont val="Arial"/>
        <family val="2"/>
      </rPr>
      <t>:</t>
    </r>
  </si>
  <si>
    <r>
      <t xml:space="preserve">Límite adicional al básico mayor a </t>
    </r>
    <r>
      <rPr>
        <b/>
        <sz val="10"/>
        <rFont val="Arial"/>
        <family val="2"/>
      </rPr>
      <t>$100.000.000 y hasta $300.000.000</t>
    </r>
    <r>
      <rPr>
        <sz val="10"/>
        <rFont val="Arial"/>
        <family val="2"/>
      </rPr>
      <t>:</t>
    </r>
  </si>
  <si>
    <r>
      <t xml:space="preserve">Límite adicional al básico mayor a </t>
    </r>
    <r>
      <rPr>
        <b/>
        <sz val="10"/>
        <rFont val="Arial"/>
        <family val="2"/>
      </rPr>
      <t>$300.000.000 y hasta $500.000.000</t>
    </r>
    <r>
      <rPr>
        <sz val="10"/>
        <rFont val="Arial"/>
        <family val="2"/>
      </rPr>
      <t>:</t>
    </r>
  </si>
  <si>
    <r>
      <rPr>
        <b/>
        <sz val="10"/>
        <color rgb="FF0070C0"/>
        <rFont val="Arial"/>
        <family val="2"/>
      </rPr>
      <t>GASTOS ADICIONALES.</t>
    </r>
    <r>
      <rPr>
        <b/>
        <sz val="10"/>
        <rFont val="Arial"/>
        <family val="2"/>
      </rPr>
      <t xml:space="preserve">
Sublímite  por la suma de </t>
    </r>
    <r>
      <rPr>
        <b/>
        <sz val="10"/>
        <color rgb="FFFF0000"/>
        <rFont val="Arial"/>
        <family val="2"/>
      </rPr>
      <t>300.000.000</t>
    </r>
    <r>
      <rPr>
        <b/>
        <sz val="10"/>
        <rFont val="Arial"/>
        <family val="2"/>
      </rPr>
      <t xml:space="preserve">,  incluido en el valor asegurado,sin aplicación de deducible y combinado para los gastos relacionados en en Anexo No. 1.
NOTA: </t>
    </r>
    <r>
      <rPr>
        <sz val="10"/>
        <rFont val="Arial"/>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</si>
  <si>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family val="2"/>
      </rPr>
      <t>adicional</t>
    </r>
    <r>
      <rPr>
        <b/>
        <sz val="10"/>
        <rFont val="Arial"/>
        <family val="2"/>
      </rPr>
      <t xml:space="preserve"> del sublímite
</t>
    </r>
    <r>
      <rPr>
        <b/>
        <sz val="10"/>
        <color rgb="FFFF0000"/>
        <rFont val="Arial"/>
        <family val="2"/>
      </rPr>
      <t xml:space="preserve">Hasta un monto total de  $500.000.000 </t>
    </r>
    <r>
      <rPr>
        <b/>
        <sz val="10"/>
        <rFont val="Arial"/>
        <family val="2"/>
      </rPr>
      <t>incluido el básico</t>
    </r>
  </si>
  <si>
    <r>
      <t xml:space="preserve">Límite adicional al básico mayor a </t>
    </r>
    <r>
      <rPr>
        <b/>
        <sz val="10"/>
        <rFont val="Arial"/>
        <family val="2"/>
      </rPr>
      <t>$25.000.000 y hasta $50.000.000</t>
    </r>
    <r>
      <rPr>
        <sz val="10"/>
        <rFont val="Arial"/>
        <family val="2"/>
      </rPr>
      <t>:</t>
    </r>
  </si>
  <si>
    <r>
      <t xml:space="preserve">Límite adicional al básico mayor a </t>
    </r>
    <r>
      <rPr>
        <b/>
        <sz val="10"/>
        <rFont val="Arial"/>
        <family val="2"/>
      </rPr>
      <t>$100.000.000 y hasta $200.000.000</t>
    </r>
    <r>
      <rPr>
        <sz val="10"/>
        <rFont val="Arial"/>
        <family val="2"/>
      </rPr>
      <t>:</t>
    </r>
  </si>
  <si>
    <r>
      <t xml:space="preserve">CLÁUSULA DE NO TASACIÓN EN CASO DE SINIESTRO
</t>
    </r>
    <r>
      <rPr>
        <b/>
        <sz val="10"/>
        <rFont val="Arial"/>
        <family val="2"/>
      </rPr>
      <t>Sublímite de hasta</t>
    </r>
    <r>
      <rPr>
        <b/>
        <sz val="10"/>
        <color rgb="FFFF0000"/>
        <rFont val="Arial"/>
        <family val="2"/>
      </rPr>
      <t xml:space="preserve"> $500.000.000</t>
    </r>
    <r>
      <rPr>
        <b/>
        <sz val="10"/>
        <rFont val="Arial"/>
        <family val="2"/>
      </rPr>
      <t xml:space="preserve">, por siniestro. </t>
    </r>
    <r>
      <rPr>
        <b/>
        <sz val="10"/>
        <color rgb="FF0070C0"/>
        <rFont val="Arial"/>
        <family val="2"/>
      </rPr>
      <t xml:space="preserve">
</t>
    </r>
    <r>
      <rPr>
        <b/>
        <sz val="10"/>
        <rFont val="Arial"/>
        <family val="2"/>
      </rPr>
      <t xml:space="preserve">NOTA: </t>
    </r>
    <r>
      <rPr>
        <sz val="10"/>
        <rFont val="Arial"/>
        <family val="2"/>
      </rPr>
      <t xml:space="preserve"> 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</si>
  <si>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family val="2"/>
      </rPr>
      <t>adicional</t>
    </r>
    <r>
      <rPr>
        <b/>
        <sz val="10"/>
        <rFont val="Arial"/>
        <family val="2"/>
      </rPr>
      <t xml:space="preserve"> del sublímite
</t>
    </r>
    <r>
      <rPr>
        <b/>
        <sz val="10"/>
        <color rgb="FFFF0000"/>
        <rFont val="Arial"/>
        <family val="2"/>
      </rPr>
      <t xml:space="preserve">Hasta un monto total de $700.000.000 </t>
    </r>
    <r>
      <rPr>
        <b/>
        <sz val="10"/>
        <rFont val="Arial"/>
        <family val="2"/>
      </rPr>
      <t>incluido el básico</t>
    </r>
  </si>
  <si>
    <r>
      <t xml:space="preserve">Límite adicional al básico mayor a </t>
    </r>
    <r>
      <rPr>
        <b/>
        <sz val="10"/>
        <rFont val="Arial"/>
        <family val="2"/>
      </rPr>
      <t>$20.000.000 y hasta $50.000.000</t>
    </r>
    <r>
      <rPr>
        <sz val="10"/>
        <rFont val="Arial"/>
        <family val="2"/>
      </rPr>
      <t>:</t>
    </r>
  </si>
  <si>
    <r>
      <t xml:space="preserve">Límite adicional al básico mayor a </t>
    </r>
    <r>
      <rPr>
        <b/>
        <sz val="10"/>
        <rFont val="Arial"/>
        <family val="2"/>
      </rPr>
      <t>$50.000.000 y hasta $100.000.000:</t>
    </r>
  </si>
  <si>
    <r>
      <t xml:space="preserve">Límite adicional al básico mayor a </t>
    </r>
    <r>
      <rPr>
        <b/>
        <sz val="10"/>
        <rFont val="Arial"/>
        <family val="2"/>
      </rPr>
      <t>$100.000.000 y hasta $200.000.000:</t>
    </r>
  </si>
  <si>
    <r>
      <rPr>
        <b/>
        <sz val="10"/>
        <color rgb="FF0070C0"/>
        <rFont val="Arial"/>
        <family val="2"/>
      </rPr>
      <t>INCREMENTO DEL LÍMITE BÁSICO PARA LA COBERTURA DE RESPONSABILIDAD CIVIL EXTRACONTRACTUAL</t>
    </r>
    <r>
      <rPr>
        <b/>
        <sz val="10"/>
        <rFont val="Arial"/>
        <family val="2"/>
      </rPr>
      <t xml:space="preserve">
EVENTO /AGREGADO ANUAL. 
NOTA: </t>
    </r>
    <r>
      <rPr>
        <sz val="10"/>
        <rFont val="Arial"/>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</si>
  <si>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family val="2"/>
      </rPr>
      <t>adicional</t>
    </r>
    <r>
      <rPr>
        <b/>
        <sz val="10"/>
        <rFont val="Arial"/>
        <family val="2"/>
      </rPr>
      <t xml:space="preserve"> del límite asegurado.
</t>
    </r>
    <r>
      <rPr>
        <b/>
        <sz val="10"/>
        <color rgb="FFFF0000"/>
        <rFont val="Arial"/>
        <family val="2"/>
      </rPr>
      <t>SIN COBRO DE PRIMA</t>
    </r>
  </si>
  <si>
    <r>
      <t>Al proponente que ofrezca únicamente el límite básico exigido de $1.500.000.000 / $1.500.000.000 / $3.000.000.000, ó Límite único combinado de $4.500.0000.000,</t>
    </r>
    <r>
      <rPr>
        <b/>
        <sz val="10"/>
        <rFont val="Arial"/>
        <family val="2"/>
      </rPr>
      <t xml:space="preserve"> se evaluara con CERO (0) puntos.
Solo se acepta propuesta en los límites a continuación señalados, ofrecimientos de otros valores diferentes serán evaluados con cero (0) puntos).</t>
    </r>
  </si>
  <si>
    <r>
      <t xml:space="preserve">Al proponente que ofrezca límite de:
</t>
    </r>
    <r>
      <rPr>
        <b/>
        <sz val="10"/>
        <rFont val="Arial"/>
        <family val="2"/>
      </rPr>
      <t>$2.000.000.000 / $2.000.000.000 / $4.000.000.000.
O límite único combinado de $6.000.000.000.</t>
    </r>
  </si>
  <si>
    <r>
      <t xml:space="preserve">Al proponente que ofrezca límite de:
</t>
    </r>
    <r>
      <rPr>
        <b/>
        <sz val="10"/>
        <rFont val="Arial"/>
        <family val="2"/>
      </rPr>
      <t>$2.200.000.000 / $2.200.000.000 / $4.400.000.000.
O límite único combinado de $6.600.000.000.</t>
    </r>
  </si>
  <si>
    <r>
      <t xml:space="preserve">Al proponente que ofrezca límite de:
</t>
    </r>
    <r>
      <rPr>
        <b/>
        <sz val="10"/>
        <rFont val="Arial"/>
        <family val="2"/>
      </rPr>
      <t>$2.500.000.000 / $2.500.000.000 / $5.000.000.000.
O límite único combinado de $7.500.000.000.</t>
    </r>
  </si>
  <si>
    <r>
      <t xml:space="preserve">GASTOS DE  TRANSPORTE POR PÉRDIDAS TOTALES (Daños y/o Hurto) </t>
    </r>
    <r>
      <rPr>
        <b/>
        <sz val="10"/>
        <color rgb="FFFF0000"/>
        <rFont val="Arial"/>
        <family val="2"/>
      </rPr>
      <t>(esta condición no aplica para motos y vehiculos pesados.)</t>
    </r>
    <r>
      <rPr>
        <b/>
        <sz val="10"/>
        <color rgb="FF0070C0"/>
        <rFont val="Arial"/>
        <family val="2"/>
      </rPr>
      <t xml:space="preserve">
</t>
    </r>
    <r>
      <rPr>
        <b/>
        <sz val="10"/>
        <color rgb="FF002060"/>
        <rFont val="Arial"/>
        <family val="2"/>
      </rPr>
      <t xml:space="preserve">Limite de </t>
    </r>
    <r>
      <rPr>
        <b/>
        <sz val="10"/>
        <color rgb="FFFF0000"/>
        <rFont val="Arial"/>
        <family val="2"/>
      </rPr>
      <t xml:space="preserve">$40.000 </t>
    </r>
    <r>
      <rPr>
        <b/>
        <sz val="10"/>
        <color rgb="FF002060"/>
        <rFont val="Arial"/>
        <family val="2"/>
      </rPr>
      <t>diarios y hasta noventa y cinco (95) días</t>
    </r>
  </si>
  <si>
    <r>
      <t xml:space="preserve">Se califica  el aumento </t>
    </r>
    <r>
      <rPr>
        <b/>
        <u/>
        <sz val="10"/>
        <rFont val="Arial"/>
        <family val="2"/>
      </rPr>
      <t xml:space="preserve">adicional </t>
    </r>
    <r>
      <rPr>
        <b/>
        <sz val="10"/>
        <rFont val="Arial"/>
        <family val="2"/>
      </rPr>
      <t xml:space="preserve">del (incluido el básico)
</t>
    </r>
    <r>
      <rPr>
        <b/>
        <u/>
        <sz val="10"/>
        <color rgb="FFFF0000"/>
        <rFont val="Arial"/>
        <family val="2"/>
      </rPr>
      <t>monto</t>
    </r>
    <r>
      <rPr>
        <b/>
        <sz val="10"/>
        <color rgb="FFFF0000"/>
        <rFont val="Arial"/>
        <family val="2"/>
      </rPr>
      <t xml:space="preserve"> de los gastos de transporte.</t>
    </r>
  </si>
  <si>
    <r>
      <t xml:space="preserve">GASTOS DE  BODEGAJE
</t>
    </r>
    <r>
      <rPr>
        <b/>
        <sz val="10"/>
        <color rgb="FF002060"/>
        <rFont val="Arial"/>
        <family val="2"/>
      </rPr>
      <t xml:space="preserve">Limite de </t>
    </r>
    <r>
      <rPr>
        <b/>
        <sz val="10"/>
        <color rgb="FFFF0000"/>
        <rFont val="Arial"/>
        <family val="2"/>
      </rPr>
      <t>$10.000.000 evento / agregado vigencia</t>
    </r>
  </si>
  <si>
    <r>
      <t xml:space="preserve">Se califica  el aumento </t>
    </r>
    <r>
      <rPr>
        <b/>
        <u/>
        <sz val="10"/>
        <rFont val="Arial"/>
        <family val="2"/>
      </rPr>
      <t xml:space="preserve">adicional </t>
    </r>
    <r>
      <rPr>
        <b/>
        <sz val="10"/>
        <rFont val="Arial"/>
        <family val="2"/>
      </rPr>
      <t xml:space="preserve">del 
</t>
    </r>
    <r>
      <rPr>
        <b/>
        <u/>
        <sz val="10"/>
        <color rgb="FFFF0000"/>
        <rFont val="Arial"/>
        <family val="2"/>
      </rPr>
      <t>monto</t>
    </r>
    <r>
      <rPr>
        <b/>
        <sz val="10"/>
        <color rgb="FFFF0000"/>
        <rFont val="Arial"/>
        <family val="2"/>
      </rPr>
      <t xml:space="preserve"> de los gastos de bodegaje.</t>
    </r>
    <r>
      <rPr>
        <b/>
        <sz val="10"/>
        <rFont val="Arial"/>
        <family val="2"/>
      </rPr>
      <t xml:space="preserve">
</t>
    </r>
    <r>
      <rPr>
        <b/>
        <sz val="10"/>
        <color rgb="FFFF0000"/>
        <rFont val="Arial"/>
        <family val="2"/>
      </rPr>
      <t xml:space="preserve">Hasta $15.000.000 </t>
    </r>
    <r>
      <rPr>
        <b/>
        <sz val="10"/>
        <rFont val="Arial"/>
        <family val="2"/>
      </rPr>
      <t>incluido el básico.</t>
    </r>
  </si>
  <si>
    <r>
      <t xml:space="preserve">Límite adicional al básico mayor a </t>
    </r>
    <r>
      <rPr>
        <b/>
        <sz val="10"/>
        <rFont val="Arial"/>
        <family val="2"/>
      </rPr>
      <t>$500.000 y hasta $1.000.000</t>
    </r>
  </si>
  <si>
    <r>
      <t xml:space="preserve">Límite adicional al básico mayor a </t>
    </r>
    <r>
      <rPr>
        <b/>
        <sz val="10"/>
        <rFont val="Arial"/>
        <family val="2"/>
      </rPr>
      <t>$1.000.000 y hasta $2.000.000.</t>
    </r>
  </si>
  <si>
    <r>
      <t xml:space="preserve">Límite adicional al básico mayor a </t>
    </r>
    <r>
      <rPr>
        <b/>
        <sz val="10"/>
        <rFont val="Arial"/>
        <family val="2"/>
      </rPr>
      <t>$2.000.000 y hasta $5.000.000</t>
    </r>
    <r>
      <rPr>
        <sz val="10"/>
        <rFont val="Arial"/>
        <family val="2"/>
      </rPr>
      <t xml:space="preserve">: </t>
    </r>
  </si>
  <si>
    <r>
      <t xml:space="preserve">ANTICIPO DE INDEMNIZACIÓN DEL 65%.
</t>
    </r>
    <r>
      <rPr>
        <b/>
        <sz val="10"/>
        <rFont val="Arial"/>
        <family val="2"/>
      </rPr>
      <t xml:space="preserve">NOTA 1: </t>
    </r>
    <r>
      <rPr>
        <sz val="10"/>
        <rFont val="Arial"/>
        <family val="2"/>
      </rPr>
      <t xml:space="preserve">Si el aumento adicional del porcentaje de anticipo es condicionado a la demostración de la ocurrencia y cuantía, se califica con cero (0) puntos este factor.   </t>
    </r>
    <r>
      <rPr>
        <sz val="10"/>
        <color rgb="FF0070C0"/>
        <rFont val="Arial"/>
        <family val="2"/>
      </rPr>
      <t xml:space="preserve">   </t>
    </r>
    <r>
      <rPr>
        <b/>
        <sz val="10"/>
        <color rgb="FF0070C0"/>
        <rFont val="Arial"/>
        <family val="2"/>
      </rPr>
      <t xml:space="preserve">
</t>
    </r>
    <r>
      <rPr>
        <b/>
        <sz val="10"/>
        <rFont val="Arial"/>
        <family val="2"/>
      </rPr>
      <t xml:space="preserve">NOTA 2: </t>
    </r>
    <r>
      <rPr>
        <sz val="10"/>
        <rFont val="Arial"/>
        <family val="2"/>
      </rPr>
      <t xml:space="preserve">Solo se acepta propuesta en los límites señados en los siguientes rangos. </t>
    </r>
  </si>
  <si>
    <r>
      <t xml:space="preserve">AMPARO AUTOMÁTICO DE VEHÍCULOS NUEVOS Y USADOS
</t>
    </r>
    <r>
      <rPr>
        <b/>
        <sz val="10"/>
        <rFont val="Arial"/>
        <family val="2"/>
      </rPr>
      <t xml:space="preserve">
Sublímite de </t>
    </r>
    <r>
      <rPr>
        <b/>
        <sz val="10"/>
        <color rgb="FFFF0000"/>
        <rFont val="Arial"/>
        <family val="2"/>
      </rPr>
      <t xml:space="preserve">$450.000.000 </t>
    </r>
    <r>
      <rPr>
        <b/>
        <sz val="10"/>
        <rFont val="Arial"/>
        <family val="2"/>
      </rPr>
      <t>por vehículo y término de</t>
    </r>
    <r>
      <rPr>
        <b/>
        <sz val="10"/>
        <color rgb="FFFF0000"/>
        <rFont val="Arial"/>
        <family val="2"/>
      </rPr>
      <t xml:space="preserve"> 90 días </t>
    </r>
    <r>
      <rPr>
        <b/>
        <sz val="10"/>
        <rFont val="Arial"/>
        <family val="2"/>
      </rPr>
      <t>de aviso.</t>
    </r>
  </si>
  <si>
    <r>
      <t xml:space="preserve">Se califica  el aumento </t>
    </r>
    <r>
      <rPr>
        <b/>
        <u/>
        <sz val="10"/>
        <rFont val="Arial"/>
        <family val="2"/>
      </rPr>
      <t>adicional</t>
    </r>
    <r>
      <rPr>
        <b/>
        <sz val="10"/>
        <rFont val="Arial"/>
        <family val="2"/>
      </rPr>
      <t xml:space="preserve"> del 
</t>
    </r>
    <r>
      <rPr>
        <b/>
        <u/>
        <sz val="10"/>
        <color rgb="FFFF0000"/>
        <rFont val="Arial"/>
        <family val="2"/>
      </rPr>
      <t>monto</t>
    </r>
    <r>
      <rPr>
        <b/>
        <sz val="10"/>
        <color rgb="FFFF0000"/>
        <rFont val="Arial"/>
        <family val="2"/>
      </rPr>
      <t xml:space="preserve"> del sublímite para este amparo.</t>
    </r>
  </si>
  <si>
    <r>
      <t xml:space="preserve">AMPARO AUTOMÁTICO DE EQUIPOS Y ACCESORIOS
</t>
    </r>
    <r>
      <rPr>
        <b/>
        <sz val="10"/>
        <rFont val="Arial"/>
        <family val="2"/>
      </rPr>
      <t xml:space="preserve">
Sublímite de</t>
    </r>
    <r>
      <rPr>
        <b/>
        <sz val="10"/>
        <color rgb="FFFF0000"/>
        <rFont val="Arial"/>
        <family val="2"/>
      </rPr>
      <t xml:space="preserve"> $50.000.000 </t>
    </r>
    <r>
      <rPr>
        <b/>
        <sz val="10"/>
        <rFont val="Arial"/>
        <family val="2"/>
      </rPr>
      <t xml:space="preserve">por vehículo y término de </t>
    </r>
    <r>
      <rPr>
        <b/>
        <sz val="10"/>
        <color rgb="FFFF0000"/>
        <rFont val="Arial"/>
        <family val="2"/>
      </rPr>
      <t>90 días</t>
    </r>
    <r>
      <rPr>
        <b/>
        <sz val="10"/>
        <rFont val="Arial"/>
        <family val="2"/>
      </rPr>
      <t xml:space="preserve"> de aviso.</t>
    </r>
  </si>
  <si>
    <r>
      <t xml:space="preserve">GASTOS DE GRÚA PARA VEHÍCULOS DE TERCEROS, AFECTADOS EN ACCIDENTES EN LOS CUALES SEA EVIDENTE LA RESPONSABILIDAD DEL ASEGURADO.
</t>
    </r>
    <r>
      <rPr>
        <b/>
        <sz val="10"/>
        <rFont val="Arial"/>
        <family val="2"/>
      </rPr>
      <t xml:space="preserve">
Se paga por rembolso el servicio prestado de grúa al tercero.</t>
    </r>
  </si>
  <si>
    <r>
      <t xml:space="preserve">COMPROMISO PARA EL PAGO DE LAS INDEMNIZACIONES
</t>
    </r>
    <r>
      <rPr>
        <b/>
        <sz val="10"/>
        <rFont val="Arial"/>
        <family val="2"/>
      </rPr>
      <t xml:space="preserve">Plazo de </t>
    </r>
    <r>
      <rPr>
        <b/>
        <sz val="10"/>
        <color rgb="FFFF0000"/>
        <rFont val="Arial"/>
        <family val="2"/>
      </rPr>
      <t>cinco (5) días</t>
    </r>
    <r>
      <rPr>
        <b/>
        <sz val="10"/>
        <rFont val="Arial"/>
        <family val="2"/>
      </rPr>
      <t xml:space="preserve"> hábiles.</t>
    </r>
  </si>
  <si>
    <r>
      <rPr>
        <b/>
        <sz val="10"/>
        <rFont val="Arial"/>
        <family val="2"/>
      </rPr>
      <t>Se califica el aumento adicional del límite asegurado.</t>
    </r>
    <r>
      <rPr>
        <b/>
        <sz val="10"/>
        <color rgb="FF0070C0"/>
        <rFont val="Arial"/>
        <family val="2"/>
      </rPr>
      <t xml:space="preserve">
</t>
    </r>
  </si>
  <si>
    <r>
      <t xml:space="preserve">OFRECIMIENTO DE ESTUDIO DE RIESGOS CON COSTO A CARGO DE LA ASEGURADORA (SURVEY)
</t>
    </r>
    <r>
      <rPr>
        <sz val="10"/>
        <rFont val="Arial"/>
        <family val="2"/>
      </rPr>
      <t>Las recomendaciones, sugerencias y/o demás aspectos que se deriven del resultado de este estudio, no generarán exigencia de implementación de medidas de prevención y/o control de riesgo, aplicación de garantías o cualquier tipo de compromiso para el asegurado, así como la modificación de las condiciones ofertadas.  
El estudio deberá realizarse dentro de los cuatro (4) primeros meses de la vigencia de la póliza, para lo cual la aseguradora se compromete a presentar dentro de los primeros treinta (30) dias calendarios, contados a partir de la fecha del inicio de la vigencia de la póliza, el cronograma en el que se indiquen las actividades que desarrollará para tal efecto y los funcionarios y/o firma externa que llevarán a cabo las mismas.</t>
    </r>
  </si>
  <si>
    <r>
      <t xml:space="preserve">INCREMENTO DEL LÍMITE BÁSICO PARA LA COBERTURA DE </t>
    </r>
    <r>
      <rPr>
        <b/>
        <u/>
        <sz val="10"/>
        <color rgb="FF0070C0"/>
        <rFont val="Arial"/>
        <family val="2"/>
      </rPr>
      <t>PERJUICIOS O DETRIMENTO PATRIMONIAL.</t>
    </r>
  </si>
  <si>
    <r>
      <t xml:space="preserve">
Se califica el aumento </t>
    </r>
    <r>
      <rPr>
        <b/>
        <u/>
        <sz val="10"/>
        <rFont val="Arial"/>
        <family val="2"/>
      </rPr>
      <t>adicional</t>
    </r>
    <r>
      <rPr>
        <b/>
        <sz val="10"/>
        <rFont val="Arial"/>
        <family val="2"/>
      </rPr>
      <t xml:space="preserve"> del límite asegurado, </t>
    </r>
    <r>
      <rPr>
        <b/>
        <u/>
        <sz val="10"/>
        <rFont val="Arial"/>
        <family val="2"/>
      </rPr>
      <t>únicamente</t>
    </r>
    <r>
      <rPr>
        <b/>
        <sz val="10"/>
        <rFont val="Arial"/>
        <family val="2"/>
      </rPr>
      <t xml:space="preserve"> relacionados en la tabla de rangos en la condición requerida para la evaluación.
Hasta un monto total de </t>
    </r>
    <r>
      <rPr>
        <b/>
        <sz val="10"/>
        <color rgb="FFFF0000"/>
        <rFont val="Arial"/>
        <family val="2"/>
      </rPr>
      <t xml:space="preserve"> $7.600.000.001</t>
    </r>
    <r>
      <rPr>
        <b/>
        <sz val="10"/>
        <rFont val="Arial"/>
        <family val="2"/>
      </rPr>
      <t xml:space="preserve">
</t>
    </r>
    <r>
      <rPr>
        <b/>
        <sz val="10"/>
        <color rgb="FFFF0000"/>
        <rFont val="Arial"/>
        <family val="2"/>
      </rPr>
      <t>SIN COBRO DE PRIMA</t>
    </r>
  </si>
  <si>
    <r>
      <t xml:space="preserve">Límite de </t>
    </r>
    <r>
      <rPr>
        <b/>
        <sz val="10"/>
        <color rgb="FFFF0000"/>
        <rFont val="Arial"/>
        <family val="2"/>
      </rPr>
      <t xml:space="preserve">$6,600,000,001 </t>
    </r>
    <r>
      <rPr>
        <b/>
        <sz val="10"/>
        <rFont val="Arial"/>
        <family val="2"/>
      </rPr>
      <t>evento /agregado anual.
Incluido los Gastos de Defensa. 
NOTA:</t>
    </r>
    <r>
      <rPr>
        <sz val="10"/>
        <rFont val="Arial"/>
        <family val="2"/>
      </rPr>
      <t xml:space="preserve"> Solo se acepta propuesta en los límites señados en los siguientes rangos.  Ofrecimientos de otros valores diferentes serán evaluados con cero (0) puntos), excepto que sea superior al último rango.</t>
    </r>
  </si>
  <si>
    <r>
      <rPr>
        <b/>
        <sz val="10"/>
        <color rgb="FF0070C0"/>
        <rFont val="Arial"/>
        <family val="2"/>
      </rPr>
      <t xml:space="preserve">INCREMENTO DEL LÍMITE BÁSICO PARA LA COBERTURA DE </t>
    </r>
    <r>
      <rPr>
        <b/>
        <u/>
        <sz val="10"/>
        <color rgb="FF0070C0"/>
        <rFont val="Arial"/>
        <family val="2"/>
      </rPr>
      <t xml:space="preserve">GASTOS DE DEFENSA.
</t>
    </r>
    <r>
      <rPr>
        <b/>
        <u/>
        <sz val="10"/>
        <rFont val="Arial"/>
        <family val="2"/>
      </rPr>
      <t xml:space="preserve">Incluidos en el límite de Perjuicios o Detrimento Patrimonial sin cobro de prima.
NOTA: </t>
    </r>
    <r>
      <rPr>
        <u/>
        <sz val="10"/>
        <rFont val="Arial"/>
        <family val="2"/>
      </rPr>
      <t>Solo se acepta propuesta en los límites señados en los siguientes rangos.  Ofrecimientos de otros valores diferentes serán evaluados con cero (0) puntos), excepto que sea superior al último rango.</t>
    </r>
  </si>
  <si>
    <r>
      <t xml:space="preserve">INCREMENTO DEL LÍMITE BÁSICO PARA LA COBERTURA DE RESPONSABILIDAD CIVIL EXTRACONTRACTUAL </t>
    </r>
    <r>
      <rPr>
        <b/>
        <sz val="10"/>
        <color rgb="FFFF0000"/>
        <rFont val="Arial"/>
        <family val="2"/>
      </rPr>
      <t>$6.000.000.000</t>
    </r>
    <r>
      <rPr>
        <b/>
        <sz val="10"/>
        <rFont val="Arial"/>
        <family val="2"/>
      </rPr>
      <t xml:space="preserve">
EVENTO / </t>
    </r>
    <r>
      <rPr>
        <b/>
        <sz val="10"/>
        <color rgb="FF7030A0"/>
        <rFont val="Arial"/>
        <family val="2"/>
      </rPr>
      <t>(vigencia 1.4.1.) ANEXO 1.</t>
    </r>
    <r>
      <rPr>
        <b/>
        <sz val="10"/>
        <rFont val="Arial"/>
        <family val="2"/>
      </rPr>
      <t xml:space="preserve">
NOTA: </t>
    </r>
    <r>
      <rPr>
        <sz val="10"/>
        <rFont val="Arial"/>
        <family val="2"/>
      </rPr>
      <t>Solo se acepta propuesta en los límites señados en los siguientes rangos.  Ofrecimientos de otros valores diferentes serán evaluados con cero (0) puntos), excepto que sea superior al último rango.</t>
    </r>
  </si>
  <si>
    <r>
      <t>Se califica el aumento adicional del límite asegurado.
Hasta un monto total de</t>
    </r>
    <r>
      <rPr>
        <b/>
        <sz val="10"/>
        <color rgb="FFFF0000"/>
        <rFont val="Arial"/>
        <family val="2"/>
      </rPr>
      <t xml:space="preserve"> $7.000.000.000</t>
    </r>
    <r>
      <rPr>
        <b/>
        <sz val="10"/>
        <rFont val="Arial"/>
        <family val="2"/>
      </rPr>
      <t xml:space="preserve"> incluido el básico
</t>
    </r>
    <r>
      <rPr>
        <b/>
        <sz val="10"/>
        <color rgb="FFFF0000"/>
        <rFont val="Arial"/>
        <family val="2"/>
      </rPr>
      <t>SIN COBRO DE PRIMA</t>
    </r>
  </si>
  <si>
    <r>
      <t xml:space="preserve">Límite adicional al básico mayor a </t>
    </r>
    <r>
      <rPr>
        <b/>
        <sz val="10"/>
        <rFont val="Arial"/>
        <family val="2"/>
      </rPr>
      <t>$250.000.000 y hasta $500.000.000</t>
    </r>
  </si>
  <si>
    <r>
      <t xml:space="preserve">Límite adicional al básico mayor a </t>
    </r>
    <r>
      <rPr>
        <b/>
        <sz val="10"/>
        <rFont val="Arial"/>
        <family val="2"/>
      </rPr>
      <t>$500.000.000 y hasta $750.000.000</t>
    </r>
  </si>
  <si>
    <r>
      <t xml:space="preserve">Límite adicional al básico mayor a </t>
    </r>
    <r>
      <rPr>
        <b/>
        <sz val="10"/>
        <rFont val="Arial"/>
        <family val="2"/>
      </rPr>
      <t>$750.000.000 y hasta $1.000.000.000</t>
    </r>
  </si>
  <si>
    <r>
      <rPr>
        <b/>
        <sz val="10"/>
        <rFont val="Arial"/>
        <family val="2"/>
      </rPr>
      <t>Se califica el aumento adicional del límite asegurado.</t>
    </r>
    <r>
      <rPr>
        <b/>
        <sz val="10"/>
        <color rgb="FF0070C0"/>
        <rFont val="Arial"/>
        <family val="2"/>
      </rPr>
      <t xml:space="preserve">
</t>
    </r>
    <r>
      <rPr>
        <b/>
        <sz val="10"/>
        <color rgb="FFFF0000"/>
        <rFont val="Arial"/>
        <family val="2"/>
      </rPr>
      <t>SIN COBRO DE PRIMA, así:</t>
    </r>
  </si>
  <si>
    <r>
      <t>Rangos para el</t>
    </r>
    <r>
      <rPr>
        <b/>
        <sz val="10"/>
        <color rgb="FF7030A0"/>
        <rFont val="Arial"/>
        <family val="2"/>
      </rPr>
      <t xml:space="preserve"> sublímite por (vigencia 1.4.1.)</t>
    </r>
  </si>
  <si>
    <r>
      <t xml:space="preserve">RESTABLECIMIENTO </t>
    </r>
    <r>
      <rPr>
        <b/>
        <u/>
        <sz val="10"/>
        <color rgb="FF0070C0"/>
        <rFont val="Arial"/>
        <family val="2"/>
      </rPr>
      <t xml:space="preserve"> ADICIONAL</t>
    </r>
    <r>
      <rPr>
        <b/>
        <sz val="10"/>
        <color rgb="FF0070C0"/>
        <rFont val="Arial"/>
        <family val="2"/>
      </rPr>
      <t xml:space="preserve"> AUTOMÁTICO DEL LÍMITE ASEGURADO POR PAGO DE SINIESTRO, HASTA DOS . CINCO (2.5) VECES EL LÍMITE CONTRATADO CON COBRO DE PRIMA A PRORRATA.
</t>
    </r>
    <r>
      <rPr>
        <b/>
        <sz val="10"/>
        <rFont val="Arial"/>
        <family val="2"/>
      </rPr>
      <t>NOTA</t>
    </r>
    <r>
      <rPr>
        <sz val="10"/>
        <rFont val="Arial"/>
        <family val="2"/>
      </rPr>
      <t>: 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</si>
  <si>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family val="2"/>
      </rPr>
      <t>adicional</t>
    </r>
    <r>
      <rPr>
        <b/>
        <sz val="10"/>
        <rFont val="Arial"/>
        <family val="2"/>
      </rPr>
      <t xml:space="preserve"> del sublímite
</t>
    </r>
    <r>
      <rPr>
        <b/>
        <sz val="10"/>
        <color rgb="FFFF0000"/>
        <rFont val="Arial"/>
        <family val="2"/>
      </rPr>
      <t xml:space="preserve">Hasta un monto total de  $3.000.000.000 </t>
    </r>
    <r>
      <rPr>
        <b/>
        <sz val="10"/>
        <rFont val="Arial"/>
        <family val="2"/>
      </rPr>
      <t>incluido el básico</t>
    </r>
  </si>
  <si>
    <r>
      <t xml:space="preserve">CLÁUSULA DE NO TASACIÓN EN CASO DE SINIESTRO
</t>
    </r>
    <r>
      <rPr>
        <b/>
        <sz val="10"/>
        <rFont val="Arial"/>
        <family val="2"/>
      </rPr>
      <t>Sublímite de hasta</t>
    </r>
    <r>
      <rPr>
        <b/>
        <sz val="10"/>
        <color rgb="FFFF0000"/>
        <rFont val="Arial"/>
        <family val="2"/>
      </rPr>
      <t xml:space="preserve"> $50.000.000</t>
    </r>
    <r>
      <rPr>
        <b/>
        <sz val="10"/>
        <rFont val="Arial"/>
        <family val="2"/>
      </rPr>
      <t xml:space="preserve">, por siniestro. </t>
    </r>
    <r>
      <rPr>
        <b/>
        <sz val="10"/>
        <color rgb="FF0070C0"/>
        <rFont val="Arial"/>
        <family val="2"/>
      </rPr>
      <t xml:space="preserve">
</t>
    </r>
    <r>
      <rPr>
        <b/>
        <sz val="10"/>
        <rFont val="Arial"/>
        <family val="2"/>
      </rPr>
      <t xml:space="preserve">NOTA: </t>
    </r>
    <r>
      <rPr>
        <sz val="10"/>
        <rFont val="Arial"/>
        <family val="2"/>
      </rPr>
      <t xml:space="preserve"> 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</si>
  <si>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family val="2"/>
      </rPr>
      <t>adicional</t>
    </r>
    <r>
      <rPr>
        <b/>
        <sz val="10"/>
        <rFont val="Arial"/>
        <family val="2"/>
      </rPr>
      <t xml:space="preserve"> del sublímite
</t>
    </r>
    <r>
      <rPr>
        <b/>
        <sz val="10"/>
        <color rgb="FFFF0000"/>
        <rFont val="Arial"/>
        <family val="2"/>
      </rPr>
      <t xml:space="preserve">Hasta un monto total de $130.000.000 </t>
    </r>
    <r>
      <rPr>
        <b/>
        <sz val="10"/>
        <rFont val="Arial"/>
        <family val="2"/>
      </rPr>
      <t>incluido el básico</t>
    </r>
  </si>
  <si>
    <r>
      <t xml:space="preserve">RESPONSABILIDAD CIVIL (PANDI).
Sublímite </t>
    </r>
    <r>
      <rPr>
        <b/>
        <sz val="10"/>
        <color rgb="FFFF0000"/>
        <rFont val="Arial"/>
        <family val="2"/>
      </rPr>
      <t>$16.000.000</t>
    </r>
    <r>
      <rPr>
        <b/>
        <sz val="10"/>
        <rFont val="Arial"/>
        <family val="2"/>
      </rPr>
      <t xml:space="preserve"> Por embarcacion evento / agregado vigencia.
OTA: Solo se acepta propuesta en los límites señados en los siguientes rangos.  Ofrecimientos de otros valores diferentes serán evaluados con cero (0) puntos), excepto que sea superior al último rango.
</t>
    </r>
  </si>
  <si>
    <r>
      <t>Se califica el aumento adicional del límite asegurado.
Hasta un monto total de</t>
    </r>
    <r>
      <rPr>
        <b/>
        <sz val="10"/>
        <color rgb="FFFF0000"/>
        <rFont val="Arial"/>
        <family val="2"/>
      </rPr>
      <t xml:space="preserve"> $18.000.000</t>
    </r>
    <r>
      <rPr>
        <b/>
        <sz val="10"/>
        <rFont val="Arial"/>
        <family val="2"/>
      </rPr>
      <t xml:space="preserve"> incluido el básico
</t>
    </r>
    <r>
      <rPr>
        <b/>
        <sz val="10"/>
        <color rgb="FFFF0000"/>
        <rFont val="Arial"/>
        <family val="2"/>
      </rPr>
      <t>SIN COBRO DE PRIMA</t>
    </r>
  </si>
  <si>
    <r>
      <t xml:space="preserve">Límite adicional al básico mayor a </t>
    </r>
    <r>
      <rPr>
        <b/>
        <sz val="10"/>
        <rFont val="Arial"/>
        <family val="2"/>
      </rPr>
      <t>$250.000 y hasta $500.000</t>
    </r>
  </si>
  <si>
    <r>
      <t xml:space="preserve">Límite adicional al básico mayor a </t>
    </r>
    <r>
      <rPr>
        <b/>
        <sz val="10"/>
        <rFont val="Arial"/>
        <family val="2"/>
      </rPr>
      <t>$1.000.0000 y hasta $2.000.000</t>
    </r>
  </si>
  <si>
    <r>
      <t xml:space="preserve">GASTOS MÉDICOS (sin aplicación de deducibles).
Sublímite </t>
    </r>
    <r>
      <rPr>
        <b/>
        <sz val="10"/>
        <color rgb="FFFF0000"/>
        <rFont val="Arial"/>
        <family val="2"/>
      </rPr>
      <t>$7.000.000 Evento / $20.000.000</t>
    </r>
    <r>
      <rPr>
        <b/>
        <sz val="10"/>
        <rFont val="Arial"/>
        <family val="2"/>
      </rPr>
      <t xml:space="preserve"> agregado vigencia.</t>
    </r>
  </si>
  <si>
    <r>
      <t xml:space="preserve">Se califica el aumento </t>
    </r>
    <r>
      <rPr>
        <b/>
        <u/>
        <sz val="10"/>
        <rFont val="Arial"/>
        <family val="2"/>
      </rPr>
      <t>adicional</t>
    </r>
    <r>
      <rPr>
        <b/>
        <sz val="10"/>
        <rFont val="Arial"/>
        <family val="2"/>
      </rPr>
      <t xml:space="preserve"> del sublímite evento.
</t>
    </r>
    <r>
      <rPr>
        <b/>
        <sz val="10"/>
        <color rgb="FFFF0000"/>
        <rFont val="Arial"/>
        <family val="2"/>
      </rPr>
      <t xml:space="preserve">Hasta un monto total de $10.000.000 </t>
    </r>
    <r>
      <rPr>
        <b/>
        <sz val="10"/>
        <rFont val="Arial"/>
        <family val="2"/>
      </rPr>
      <t>incluido el básico</t>
    </r>
  </si>
  <si>
    <r>
      <t xml:space="preserve">Límite adicional al básico mayor a </t>
    </r>
    <r>
      <rPr>
        <b/>
        <sz val="10"/>
        <rFont val="Arial"/>
        <family val="2"/>
      </rPr>
      <t>$1.000.000 y hasta $2.000.000</t>
    </r>
  </si>
  <si>
    <r>
      <t xml:space="preserve">Límite adicional al básico mayor a </t>
    </r>
    <r>
      <rPr>
        <b/>
        <sz val="10"/>
        <rFont val="Arial"/>
        <family val="2"/>
      </rPr>
      <t>$2.000.000 Y hasta $3.000.000</t>
    </r>
  </si>
  <si>
    <r>
      <t>Rangos para el</t>
    </r>
    <r>
      <rPr>
        <b/>
        <sz val="10"/>
        <color rgb="FF7030A0"/>
        <rFont val="Arial"/>
        <family val="2"/>
      </rPr>
      <t xml:space="preserve"> sublímite agregado</t>
    </r>
  </si>
  <si>
    <r>
      <t xml:space="preserve">Se califica el aumento </t>
    </r>
    <r>
      <rPr>
        <b/>
        <u/>
        <sz val="10"/>
        <rFont val="Arial"/>
        <family val="2"/>
      </rPr>
      <t>adicional</t>
    </r>
    <r>
      <rPr>
        <b/>
        <sz val="10"/>
        <rFont val="Arial"/>
        <family val="2"/>
      </rPr>
      <t xml:space="preserve"> del sublímite</t>
    </r>
    <r>
      <rPr>
        <b/>
        <sz val="10"/>
        <color rgb="FF7030A0"/>
        <rFont val="Arial"/>
        <family val="2"/>
      </rPr>
      <t xml:space="preserve"> (vigencia 1.4.1) ANEXO 1.</t>
    </r>
    <r>
      <rPr>
        <b/>
        <sz val="10"/>
        <rFont val="Arial"/>
        <family val="2"/>
      </rPr>
      <t xml:space="preserve">
</t>
    </r>
    <r>
      <rPr>
        <b/>
        <sz val="10"/>
        <color rgb="FFFF0000"/>
        <rFont val="Arial"/>
        <family val="2"/>
      </rPr>
      <t xml:space="preserve">Hasta un monto total de $24.000.000 </t>
    </r>
    <r>
      <rPr>
        <b/>
        <sz val="10"/>
        <rFont val="Arial"/>
        <family val="2"/>
      </rPr>
      <t>incluido el básico</t>
    </r>
  </si>
  <si>
    <r>
      <t xml:space="preserve">Límite adicional al básico mayor a </t>
    </r>
    <r>
      <rPr>
        <b/>
        <sz val="10"/>
        <rFont val="Arial"/>
        <family val="2"/>
      </rPr>
      <t>$500.000 y hasta $2.000.000</t>
    </r>
  </si>
  <si>
    <r>
      <t xml:space="preserve">Límite adicional al básico mayor a </t>
    </r>
    <r>
      <rPr>
        <b/>
        <sz val="10"/>
        <rFont val="Arial"/>
        <family val="2"/>
      </rPr>
      <t>$2.000.000 y hasta $3.000.000</t>
    </r>
  </si>
  <si>
    <r>
      <t xml:space="preserve">Límite adicional al básico mayor a </t>
    </r>
    <r>
      <rPr>
        <b/>
        <sz val="10"/>
        <rFont val="Arial"/>
        <family val="2"/>
      </rPr>
      <t>$3.000.000 Y hasta $4.000.000</t>
    </r>
  </si>
  <si>
    <r>
      <t xml:space="preserve">RENUNCIA A LA APLICACIÓN DE SEGURO INSUFICIENTE Y/O INFRASEGURO
Siempre y cuando la diferencia entre el valor asegurado y el valor asegurable no sea superior al </t>
    </r>
    <r>
      <rPr>
        <b/>
        <sz val="10"/>
        <color rgb="FFFF0000"/>
        <rFont val="Arial"/>
        <family val="2"/>
      </rPr>
      <t>15%</t>
    </r>
    <r>
      <rPr>
        <b/>
        <sz val="10"/>
        <rFont val="Arial"/>
        <family val="2"/>
      </rPr>
      <t xml:space="preserve">. </t>
    </r>
  </si>
  <si>
    <r>
      <t xml:space="preserve">Se califica en Condiciones Adicionales el aumento </t>
    </r>
    <r>
      <rPr>
        <b/>
        <u/>
        <sz val="10"/>
        <rFont val="Arial"/>
        <family val="2"/>
      </rPr>
      <t>adicional</t>
    </r>
    <r>
      <rPr>
        <b/>
        <sz val="10"/>
        <rFont val="Arial"/>
        <family val="2"/>
      </rPr>
      <t xml:space="preserve"> del porcentaje ofrecido.</t>
    </r>
  </si>
  <si>
    <r>
      <t xml:space="preserve">COMPROMISO PARA EL PAGO DE LAS INDEMNIZACIONES
</t>
    </r>
    <r>
      <rPr>
        <b/>
        <sz val="10"/>
        <color rgb="FFFF0000"/>
        <rFont val="Arial"/>
        <family val="2"/>
      </rPr>
      <t>Plazo de diez (10) días hábiles.</t>
    </r>
  </si>
  <si>
    <t>Se califica el ofrecimiento de esta condición técnica</t>
  </si>
  <si>
    <t xml:space="preserve">COBERTURA OBLIGATORIA PARA SOFTWARE Y GASTOS PARA REINSTALACIÓN DE SOFTWARE.
Mediante este amparo se cubren los gastos razonables en que incurra o deba incuririr el asegurado para la reinstalación y/o recuperación del software, incluidas pruebas y ajustes, los cuales se generen como consecuencia de daños o pérdidas producidos por un evento amparado bajo la presente póliza.
Así mismo, el amparo de este seguro se extiende a cubrir la reposición de cualquier tipo de licencias y/o costos en que incurra la entidad asegurada para reposición e instalación de programas, por pérdidas y/o daños de software (incluidas la reposición de cualquier tipo de licencias por daños y hurto de equipos) ocurridos como consecuencia de los riesgos amparados bajo la presente póliza. 
Para efectos de esta cobertura, la entidad asegurada se compromete a mantener respaldo sistematizado de la información, de los programas y de las licencias, en sitios que ofrezcan protección. </t>
  </si>
  <si>
    <r>
      <t xml:space="preserve">COBERTURA PARA COSTOS DE LIMPIEZA
</t>
    </r>
    <r>
      <rPr>
        <b/>
        <sz val="10"/>
        <rFont val="Arial"/>
        <family val="2"/>
      </rPr>
      <t xml:space="preserve">
Sublímite del 35% evento (vigencia 7.4.) ANEXO NO.1</t>
    </r>
    <r>
      <rPr>
        <b/>
        <sz val="10"/>
        <color rgb="FF0070C0"/>
        <rFont val="Arial"/>
        <family val="2"/>
      </rPr>
      <t xml:space="preserve">
</t>
    </r>
  </si>
  <si>
    <t>PORTADORES DE DATOS Y REPRODUCCIÓN
UBLIMITE DE $200.000.000 EVENTO/VIGENCIA
Mediante esta póliza se amparan los gastos razonables, de los portadores de datos y los gastos de la reproducción o remplazo de la información contenida en cintas magnéticas, sistemas electrónicos de procesamiento de datos, portadores de datos y demás sistemas de almacenamiento de información, registros, archivos de contabilidad y otros, incluyendo el pago de digitadores, programadores de sistemas, ingenieros y dibujantes, entre otros, necesarios para recopilar o reconstruir la información destruida, averiada o inutilizada por el siniestro.</t>
  </si>
  <si>
    <t>AMPARO AUTOMÁTICO PARA BIENES REMPLAZADOS TEMPORALMENTE SUBLIMITE DE SUBLIMITE DE $500.000.000. Evento / Vigencia. 
Queda expresamente acordado que la cobertura de la póliza se extiende a amparar los bienes que sean instalados temporalmente en remplazo de los asegurados inicialmente bajo la póliza, mientras que dure el período de reacondicionamiento,  revisión, mantenimiento y fines similares. Así mismo, se cubren automáticamente los nuevos bienes que sean instalados para reponer o remplazar los asegurados bajo la póliza, desde el momento en que sean recibidos por el asegurado.</t>
  </si>
  <si>
    <t>COBERTURA PARA CINCO (5) CARGOS ADICIONALES SIN COBRO DE PRIMA
Mediante esta condición la aseguradora acepta incluir cinco (5) cargos adicionales a definir posteriormente por la Entidad, sin cobro de prima y con la misma retroactividad de esta póliza. La retroactividad solo aplica para los cargos ya creados, en caso de nuevos cargos, la retroactividad es a partir de la creación de éste.</t>
  </si>
  <si>
    <t>Ofrecimiento de un (1) cargo adicional sin cobro de prima</t>
  </si>
  <si>
    <t>Ofrecimiento de dos (2) cargo adicional sin cobro de prima</t>
  </si>
  <si>
    <t>Ofrecimiento de tres (3) cargo adicional sin cobro de prima</t>
  </si>
  <si>
    <t>Ofrecimiento de cuatro (4) cargo adicional sin cobro de prima</t>
  </si>
  <si>
    <t>Ofrecimiento de cinco (5) cargo adicional sin cobro de prima</t>
  </si>
  <si>
    <t xml:space="preserve">Se califica el ofrecimiento de cargos adicionales soin cobero de priam de acuerdo cona l tabla.
En caso de indicar "Se otorga", se tendenra que oferta la totalidad de 5 cargos adicionales </t>
  </si>
  <si>
    <t>Se califica el ofrecimiento de esta condicion técnica</t>
  </si>
  <si>
    <t>SALVAMENTO Y RECUPERACIÓN
En caso de que se recupere alguna suma por pérdidas cubiertas bajo esta póliza, se aplicará el importe recuperado, después de deducir el costo ocasionado para lograrla, así:
- Reembolsar al asegurado en su totalidad la parte, si la hubiere, de tal pérdida que exceda el importe de cobertura prevista por la presente póliza.
- El saldo, si los hubiere, o el total neto recuperado si el monto de tal pérdida no excede el importe de la cobertura provista por la presente póliza, reducirá con anterioridad al pago de la pérdida, aquella parte de dicha pérdida amparada por este seguro o, si la indemnización correspondiente ya se hubiese efectuado, dicho saldo o total neto recuperado se reembolsará a la compañía.
- Finalmente, al reintegrar al asegurado aquella parte de la pérdida asumida en razón de la aplicación de cualquier deducible existente en la presente póliza o se aplicará a aquella parte de tal pérdida cubierta por cualquier póliza o   pólizas de seguro de las cuales la presente póliza opere como seguro en exceso.</t>
  </si>
  <si>
    <t>GASTOS Y COSTAS JUDICIALES POR HONORARIOS PROFESIONALES EN RECLAMACIONES QUE SE GENEREN CON OCASIÓN DE CITACIONES A AUDIENCIAS DE CONCILIACIÓN EXTRAJUDICIAL ANTE LA AUTORIDAD JUDICIAL O ENTES DEBIDAMENTE FACULTADOS PARA CELEBRARLAS.
Incluidos en el límíte establecido para los Gastos de Defensa para los cargos asegurados.
Se amparan los gastosgastos y costas judiciales por honorarios profesionales en reclamaciones que se generen con ocasión de citaciones a audiencias de conciliación extrajudicial ante la autoridad judicial o entes debidamente facultados para celebrarlas.</t>
  </si>
  <si>
    <t xml:space="preserve">Se califica el ofrecimiento de la condición </t>
  </si>
  <si>
    <t>DIVISIBILIDAD EN LAS EXCLUSIONES
Queda entendido, convenido y aceptado que ningún hecho con el conocimiento de algún cargo asegurado será imputado a otro asegurado para efectos de determinar la cobertura bajo la póliza, es decir; la reticencia o inexactitud de un asegurado en la declaración del estado del riesgo, no se hará extensiva a los demás asegurados de la póliza.</t>
  </si>
  <si>
    <t xml:space="preserve">COBERTURA DE PROPIEDADES ADYACENTES
La aseguradora debe contemplar la extensión de la cobertura de propiedades adyacentes para obras civiles terminadas que tenga el Asegurado a su cargo o por las que sea legal o contractualmente responsable.  </t>
  </si>
  <si>
    <t>Se califica el ofrecimiento de al condición</t>
  </si>
  <si>
    <t>DAÑOS PERSONALES CAUSADOS U OCASIONADOS POR INFECCIÓN O ENFERMEDAD PADECIDA POR LOS SEMOVIENTES (CUANDO APLIQUE)
Queda expresamente convenido y acordado que para efectos de este seguro se extiende la cobertura de la póliza a amparar los daños personales que puedan ser causados u ocasionados por infección o enfermedad padecidas por los semovientes de propiedad del asegurado o que estén bajo su custodia o responsabilidad a cualquier título.</t>
  </si>
  <si>
    <t>PLAZO PARA LA ACEPTACIÓN DE LIQUIDACIÓN, ENVÍO DE LOS DOCUMENTOS PARA FIRMA POR PARTE DEL ORDENADOR DEL GASTO Y/O REPRESENTANTE LEGAL Y PAGO POR PARTE DE LA ASEGURADORA. 
Mediante esta condición, queda expresamente acordado que la aseguradora se pronunciará sobre las cotizaciones presentadas por el asegurado, para las reposiciones y/o reparaciones y/o consignaciones por los PERJUICIOS causados a que haya lugar ante el Tesoro Nacional o Tesorería Distrital o el ente que haga sus veces (incluidos los impuestos, gravámenes u otros legalmente establecidos); a la menor brevedad posible y máximo dentro de los diez (10) días hábiles siguientes al recibo de la documentación que acredite los mismos.
En caso contrario, se entenderán como aceptadas por parte de la Aseguradora la(s) cotización(es) presentada(s) por la Entidad asegurada, dando lugar a que, por parte de la Entidad se presenten los documentos del proveedor para su respectivo pago dentro del tiempo estipulado. Este mismo periodo de tiempo aplica para la solicitud de reconsideraciones.</t>
  </si>
  <si>
    <r>
      <t xml:space="preserve">COBERTURA DE HUELGA, MOTIN, CONMOCIÓN CIVIL O POPULAR Y ACTOS MAL INTENCIONADOS DE TERCEROS (TEXTO NMA-1387)
Límite de </t>
    </r>
    <r>
      <rPr>
        <b/>
        <sz val="10"/>
        <color rgb="FFFF0000"/>
        <rFont val="Arial"/>
        <family val="2"/>
      </rPr>
      <t xml:space="preserve">$1.000.000.000 </t>
    </r>
    <r>
      <rPr>
        <b/>
        <sz val="10"/>
        <rFont val="Arial"/>
        <family val="2"/>
      </rPr>
      <t>evento /agregado (vigencia 7.4.)ANEXO NO.1
NOTA:</t>
    </r>
    <r>
      <rPr>
        <sz val="10"/>
        <rFont val="Arial"/>
        <family val="2"/>
      </rPr>
      <t xml:space="preserve"> 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</si>
  <si>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family val="2"/>
      </rPr>
      <t>adicional</t>
    </r>
    <r>
      <rPr>
        <b/>
        <sz val="10"/>
        <rFont val="Arial"/>
        <family val="2"/>
      </rPr>
      <t xml:space="preserve"> del porcentaje ofrecido.
Hasta un monto total de  </t>
    </r>
    <r>
      <rPr>
        <b/>
        <sz val="10"/>
        <color rgb="FFFF0000"/>
        <rFont val="Arial"/>
        <family val="2"/>
      </rPr>
      <t xml:space="preserve">$1.500.000.000
</t>
    </r>
    <r>
      <rPr>
        <b/>
        <sz val="10"/>
        <rFont val="Arial"/>
        <family val="2"/>
      </rPr>
      <t xml:space="preserve">
</t>
    </r>
    <r>
      <rPr>
        <b/>
        <sz val="10"/>
        <color rgb="FFFF0000"/>
        <rFont val="Arial"/>
        <family val="2"/>
      </rPr>
      <t>Bajo la definición del texto de la condición obligatoria y sin estar condicionada a la demostración de ocurrencia y cuantía.</t>
    </r>
  </si>
  <si>
    <r>
      <t xml:space="preserve">ANTICIPO DE INDEMNIZACIÓN DEL 76%.
</t>
    </r>
    <r>
      <rPr>
        <b/>
        <sz val="10"/>
        <rFont val="Arial"/>
        <family val="2"/>
      </rPr>
      <t xml:space="preserve">NOTA 1: </t>
    </r>
    <r>
      <rPr>
        <sz val="10"/>
        <rFont val="Arial"/>
        <family val="2"/>
      </rPr>
      <t xml:space="preserve">Si el aumento adicional del porcentaje de anticipo es condicionado a la demostración de la ocurrencia y cuantía, se califica con cero (0) puntos este factor.   </t>
    </r>
    <r>
      <rPr>
        <sz val="10"/>
        <color rgb="FF0070C0"/>
        <rFont val="Arial"/>
        <family val="2"/>
      </rPr>
      <t xml:space="preserve">   </t>
    </r>
    <r>
      <rPr>
        <b/>
        <sz val="10"/>
        <color rgb="FF0070C0"/>
        <rFont val="Arial"/>
        <family val="2"/>
      </rPr>
      <t xml:space="preserve">
</t>
    </r>
    <r>
      <rPr>
        <b/>
        <sz val="10"/>
        <rFont val="Arial"/>
        <family val="2"/>
      </rPr>
      <t xml:space="preserve">NOTA 2: </t>
    </r>
    <r>
      <rPr>
        <sz val="10"/>
        <rFont val="Arial"/>
        <family val="2"/>
      </rPr>
      <t xml:space="preserve">Solo se acepta propuesta en los límites señados en los siguientes rangos. </t>
    </r>
  </si>
  <si>
    <r>
      <t xml:space="preserve">COMPROMISO PARA EL PAGO DE LAS INDEMNIZACIONES
</t>
    </r>
    <r>
      <rPr>
        <b/>
        <sz val="10"/>
        <rFont val="Arial"/>
        <family val="2"/>
      </rPr>
      <t xml:space="preserve">Plazo de </t>
    </r>
    <r>
      <rPr>
        <b/>
        <sz val="10"/>
        <color rgb="FFFF0000"/>
        <rFont val="Arial"/>
        <family val="2"/>
      </rPr>
      <t>cinco (3) días</t>
    </r>
    <r>
      <rPr>
        <b/>
        <sz val="10"/>
        <rFont val="Arial"/>
        <family val="2"/>
      </rPr>
      <t xml:space="preserve"> hábiles.</t>
    </r>
  </si>
  <si>
    <r>
      <t>Límite de</t>
    </r>
    <r>
      <rPr>
        <b/>
        <sz val="10"/>
        <color rgb="FFFF0000"/>
        <rFont val="Arial"/>
        <family val="2"/>
      </rPr>
      <t xml:space="preserve"> $3.750,000,000 </t>
    </r>
    <r>
      <rPr>
        <b/>
        <sz val="10"/>
        <rFont val="Arial"/>
        <family val="2"/>
      </rPr>
      <t>evento / agregado anual.
Incluidos en el límite de Perjuicios o Detrimento Patrimonial sin cobro de prima.</t>
    </r>
  </si>
  <si>
    <r>
      <t xml:space="preserve">Se califica el aumento adicional del límite asegurado, únicamente relacionados en la tabla de rangos en la condición requerida para la evaluación.
Hasta un monto total de  </t>
    </r>
    <r>
      <rPr>
        <b/>
        <sz val="10"/>
        <color rgb="FFFF0000"/>
        <rFont val="Arial"/>
        <family val="2"/>
      </rPr>
      <t>$4.000.000.000</t>
    </r>
    <r>
      <rPr>
        <b/>
        <sz val="10"/>
        <rFont val="Arial"/>
        <family val="2"/>
      </rPr>
      <t xml:space="preserve">
</t>
    </r>
    <r>
      <rPr>
        <b/>
        <sz val="10"/>
        <color rgb="FFFF0000"/>
        <rFont val="Arial"/>
        <family val="2"/>
      </rPr>
      <t>SIN COBRO DE PRIMA</t>
    </r>
  </si>
  <si>
    <r>
      <t xml:space="preserve">ANTICIPO DE INDEMNIZACIÓN DEL 81%.
</t>
    </r>
    <r>
      <rPr>
        <b/>
        <sz val="10"/>
        <rFont val="Arial"/>
        <family val="2"/>
      </rPr>
      <t xml:space="preserve">NOTA 1: </t>
    </r>
    <r>
      <rPr>
        <sz val="10"/>
        <rFont val="Arial"/>
        <family val="2"/>
      </rPr>
      <t xml:space="preserve">Si el aumento adicional del porcentaje de anticipo es condicionado a la demostración de la ocurrencia y cuantía, se califica con cero (0) puntos este factor.   </t>
    </r>
    <r>
      <rPr>
        <sz val="10"/>
        <color rgb="FF0070C0"/>
        <rFont val="Arial"/>
        <family val="2"/>
      </rPr>
      <t xml:space="preserve">   </t>
    </r>
    <r>
      <rPr>
        <b/>
        <sz val="10"/>
        <color rgb="FF0070C0"/>
        <rFont val="Arial"/>
        <family val="2"/>
      </rPr>
      <t xml:space="preserve">
</t>
    </r>
    <r>
      <rPr>
        <b/>
        <sz val="10"/>
        <rFont val="Arial"/>
        <family val="2"/>
      </rPr>
      <t xml:space="preserve">NOTA 2: </t>
    </r>
    <r>
      <rPr>
        <sz val="10"/>
        <rFont val="Arial"/>
        <family val="2"/>
      </rPr>
      <t xml:space="preserve">Solo se acepta propuesta en los límites señados en los siguientes rangos. </t>
    </r>
  </si>
  <si>
    <t>Límite adicional al básico mayor al 2.5% y hasta el 5%.</t>
  </si>
  <si>
    <r>
      <t xml:space="preserve">GASTOS MÉDICOS (sin aplicación de deducibles).
</t>
    </r>
    <r>
      <rPr>
        <b/>
        <sz val="10"/>
        <rFont val="Arial"/>
        <family val="2"/>
      </rPr>
      <t xml:space="preserve">
Sublímite</t>
    </r>
    <r>
      <rPr>
        <b/>
        <sz val="10"/>
        <color rgb="FFFF0000"/>
        <rFont val="Arial"/>
        <family val="2"/>
      </rPr>
      <t xml:space="preserve"> $300.000.000 </t>
    </r>
    <r>
      <rPr>
        <b/>
        <sz val="10"/>
        <rFont val="Arial"/>
        <family val="2"/>
      </rPr>
      <t xml:space="preserve">evento / </t>
    </r>
    <r>
      <rPr>
        <b/>
        <sz val="10"/>
        <color rgb="FFFF0000"/>
        <rFont val="Arial"/>
        <family val="2"/>
      </rPr>
      <t xml:space="preserve">$1.500.000.000 </t>
    </r>
    <r>
      <rPr>
        <b/>
        <sz val="10"/>
        <color rgb="FF7030A0"/>
        <rFont val="Arial"/>
        <family val="2"/>
      </rPr>
      <t xml:space="preserve">(vigencia 1.4.1.) </t>
    </r>
    <r>
      <rPr>
        <b/>
        <sz val="10"/>
        <color rgb="FF0070C0"/>
        <rFont val="Arial"/>
        <family val="2"/>
      </rPr>
      <t xml:space="preserve">
</t>
    </r>
    <r>
      <rPr>
        <b/>
        <sz val="10"/>
        <rFont val="Arial"/>
        <family val="2"/>
      </rPr>
      <t xml:space="preserve">NOTA: </t>
    </r>
    <r>
      <rPr>
        <sz val="10"/>
        <rFont val="Arial"/>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</si>
  <si>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family val="2"/>
      </rPr>
      <t>adicional</t>
    </r>
    <r>
      <rPr>
        <b/>
        <sz val="10"/>
        <rFont val="Arial"/>
        <family val="2"/>
      </rPr>
      <t xml:space="preserve"> del sublímite</t>
    </r>
    <r>
      <rPr>
        <b/>
        <sz val="10"/>
        <color rgb="FF7030A0"/>
        <rFont val="Arial"/>
        <family val="2"/>
      </rPr>
      <t xml:space="preserve"> </t>
    </r>
    <r>
      <rPr>
        <b/>
        <sz val="10"/>
        <rFont val="Arial"/>
        <family val="2"/>
      </rPr>
      <t xml:space="preserve">
</t>
    </r>
    <r>
      <rPr>
        <b/>
        <sz val="10"/>
        <color rgb="FFFF0000"/>
        <rFont val="Arial"/>
        <family val="2"/>
      </rPr>
      <t xml:space="preserve">Hasta un monto total de $1.700.000.000 </t>
    </r>
    <r>
      <rPr>
        <b/>
        <sz val="10"/>
        <rFont val="Arial"/>
        <family val="2"/>
      </rPr>
      <t>incluido el básico</t>
    </r>
  </si>
  <si>
    <r>
      <t xml:space="preserve">RESPONSABILIDAD CIVIL PATRONAL 
</t>
    </r>
    <r>
      <rPr>
        <b/>
        <sz val="10"/>
        <rFont val="Arial"/>
        <family val="2"/>
      </rPr>
      <t xml:space="preserve">
</t>
    </r>
    <r>
      <rPr>
        <b/>
        <sz val="10"/>
        <color rgb="FFED0000"/>
        <rFont val="Arial"/>
        <family val="2"/>
      </rPr>
      <t>Sublímite $500.000.000 evento / $1.500.000.000</t>
    </r>
    <r>
      <rPr>
        <b/>
        <sz val="10"/>
        <rFont val="Arial"/>
        <family val="2"/>
      </rPr>
      <t xml:space="preserve"> 
NOTA: 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</si>
  <si>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family val="2"/>
      </rPr>
      <t>adicional</t>
    </r>
    <r>
      <rPr>
        <b/>
        <sz val="10"/>
        <rFont val="Arial"/>
        <family val="2"/>
      </rPr>
      <t xml:space="preserve"> del sublímite</t>
    </r>
    <r>
      <rPr>
        <b/>
        <sz val="10"/>
        <color rgb="FF7030A0"/>
        <rFont val="Arial"/>
        <family val="2"/>
      </rPr>
      <t xml:space="preserve"> </t>
    </r>
    <r>
      <rPr>
        <b/>
        <sz val="10"/>
        <rFont val="Arial"/>
        <family val="2"/>
      </rPr>
      <t xml:space="preserve">
</t>
    </r>
    <r>
      <rPr>
        <b/>
        <sz val="10"/>
        <color rgb="FFFF0000"/>
        <rFont val="Arial"/>
        <family val="2"/>
      </rPr>
      <t xml:space="preserve">Hasta un monto total de 750.000.000 </t>
    </r>
    <r>
      <rPr>
        <b/>
        <sz val="10"/>
        <rFont val="Arial"/>
        <family val="2"/>
      </rPr>
      <t>incluido el básico</t>
    </r>
  </si>
  <si>
    <r>
      <t xml:space="preserve">Se califica el aumento </t>
    </r>
    <r>
      <rPr>
        <b/>
        <u/>
        <sz val="10"/>
        <rFont val="Arial"/>
        <family val="2"/>
      </rPr>
      <t>adicional</t>
    </r>
    <r>
      <rPr>
        <b/>
        <sz val="10"/>
        <rFont val="Arial"/>
        <family val="2"/>
      </rPr>
      <t xml:space="preserve"> del sublímite</t>
    </r>
    <r>
      <rPr>
        <b/>
        <sz val="10"/>
        <color rgb="FF7030A0"/>
        <rFont val="Arial"/>
        <family val="2"/>
      </rPr>
      <t xml:space="preserve"> </t>
    </r>
    <r>
      <rPr>
        <b/>
        <sz val="10"/>
        <rFont val="Arial"/>
        <family val="2"/>
      </rPr>
      <t xml:space="preserve">
</t>
    </r>
    <r>
      <rPr>
        <b/>
        <sz val="10"/>
        <color rgb="FFFF0000"/>
        <rFont val="Arial"/>
        <family val="2"/>
      </rPr>
      <t xml:space="preserve">Hasta un monto total de 2.000.000.000 </t>
    </r>
    <r>
      <rPr>
        <b/>
        <sz val="10"/>
        <rFont val="Arial"/>
        <family val="2"/>
      </rPr>
      <t>incluido el básico</t>
    </r>
  </si>
  <si>
    <r>
      <t xml:space="preserve">Se califica el aumento </t>
    </r>
    <r>
      <rPr>
        <b/>
        <u/>
        <sz val="10"/>
        <rFont val="Arial"/>
        <family val="2"/>
      </rPr>
      <t>adicional</t>
    </r>
    <r>
      <rPr>
        <b/>
        <sz val="10"/>
        <rFont val="Arial"/>
        <family val="2"/>
      </rPr>
      <t xml:space="preserve"> del sublímite evento.
</t>
    </r>
    <r>
      <rPr>
        <b/>
        <sz val="10"/>
        <color rgb="FFFF0000"/>
        <rFont val="Arial"/>
        <family val="2"/>
      </rPr>
      <t>Sin cobro de prima</t>
    </r>
  </si>
  <si>
    <r>
      <t xml:space="preserve">ANTICIPO DE INDEMNIZACIÓN DEL 81%.
</t>
    </r>
    <r>
      <rPr>
        <b/>
        <sz val="10"/>
        <rFont val="Arial"/>
        <family val="2"/>
      </rPr>
      <t xml:space="preserve">NOTA 1: </t>
    </r>
    <r>
      <rPr>
        <sz val="10"/>
        <rFont val="Arial"/>
        <family val="2"/>
      </rPr>
      <t>Si el aumento adicional del porcentaje de anticipo es condicionado a la demostración de la ocurrencia y cuantía, se califica con cero (0) puntos este factor.</t>
    </r>
    <r>
      <rPr>
        <b/>
        <sz val="10"/>
        <rFont val="Arial"/>
        <family val="2"/>
      </rPr>
      <t xml:space="preserve">      
NOTA 2: </t>
    </r>
    <r>
      <rPr>
        <sz val="10"/>
        <rFont val="Arial"/>
        <family val="2"/>
      </rPr>
      <t xml:space="preserve">Solo se acepta propuesta en los límites señados en los siguientes rangos.     </t>
    </r>
    <r>
      <rPr>
        <b/>
        <sz val="10"/>
        <color rgb="FF0070C0"/>
        <rFont val="Arial"/>
        <family val="2"/>
      </rPr>
      <t xml:space="preserve">  </t>
    </r>
  </si>
  <si>
    <t>Límite adicional al básico mayor al 5% y hasta el 7.5%.</t>
  </si>
  <si>
    <t>Límite adicional al básico mayor al 7.5% y hasta el 10%.</t>
  </si>
  <si>
    <r>
      <t xml:space="preserve">COMPROMISO PARA EL PAGO DE LAS INDEMNIZACIONES
</t>
    </r>
    <r>
      <rPr>
        <b/>
        <sz val="10"/>
        <rFont val="Arial"/>
        <family val="2"/>
      </rPr>
      <t>Plazo de ocho (5) días hábiles.</t>
    </r>
  </si>
  <si>
    <t>ASISTENCIA DOMICILIARIA
Bajo esta condición la aseguradora se compromete a brindar el servicio de asistencia domiciliaria a la sede principal de la Entidad, para los servicios de plomería, electricidad y cerrajería. Acorde con las políticas establecidas en los clausulados particulares de cada aseguradora.
Calle 43 No 57-41 CAN - Sede Central - Bogotá
Calle 32 No 8-56 - Cartagena
Calle 7 # 06-07 Neiva
SE OFERTA PARA ESTOS 3 RIESGOS</t>
  </si>
  <si>
    <t>Se califica el ofrecimiento de esta asistencia</t>
  </si>
  <si>
    <t>COBERTURA DE PÉRDIDA DE LLAVES
Sublimite 1 SMLMV</t>
  </si>
  <si>
    <t>Se califica el aumento del sublimite sin cobro de prima adicional</t>
  </si>
  <si>
    <r>
      <t xml:space="preserve">RENUNCIA A LA APLICACIÓN DE SEGURO INSUFICIENTE Y/O INFRASEGURO
</t>
    </r>
    <r>
      <rPr>
        <b/>
        <sz val="10"/>
        <rFont val="Arial"/>
        <family val="2"/>
      </rPr>
      <t xml:space="preserve">
Siempre y cuando la diferencia entre el valor asegurado y el valor asegurable no sea superior al </t>
    </r>
    <r>
      <rPr>
        <b/>
        <sz val="10"/>
        <color rgb="FFFF0000"/>
        <rFont val="Arial"/>
        <family val="2"/>
      </rPr>
      <t>10%.</t>
    </r>
    <r>
      <rPr>
        <b/>
        <sz val="10"/>
        <rFont val="Arial"/>
        <family val="2"/>
      </rPr>
      <t xml:space="preserve"> </t>
    </r>
  </si>
  <si>
    <r>
      <rPr>
        <b/>
        <sz val="10"/>
        <color rgb="FF0070C0"/>
        <rFont val="Arial"/>
        <family val="2"/>
      </rPr>
      <t>COBERTURA AUTOMÁTICA PARA NUEVAS PROPIEDADES Y BIENES.</t>
    </r>
    <r>
      <rPr>
        <b/>
        <sz val="10"/>
        <rFont val="Arial"/>
        <family val="2"/>
      </rPr>
      <t xml:space="preserve">
Sublímite d</t>
    </r>
    <r>
      <rPr>
        <b/>
        <sz val="10"/>
        <color rgb="FFFF0000"/>
        <rFont val="Arial"/>
        <family val="2"/>
      </rPr>
      <t>e $10,000,000,000</t>
    </r>
    <r>
      <rPr>
        <b/>
        <sz val="10"/>
        <rFont val="Arial"/>
        <family val="2"/>
      </rPr>
      <t xml:space="preserve"> y aviso de cuarenta y cinco (45) días </t>
    </r>
    <r>
      <rPr>
        <b/>
        <sz val="10"/>
        <color rgb="FFFF0000"/>
        <rFont val="Arial"/>
        <family val="2"/>
      </rPr>
      <t>sin cobro de prima.</t>
    </r>
  </si>
  <si>
    <t>LÍMITE AGREGADO DE INDEMNIZACIÓN
Sublímite de $500.000.000. evento / vigencia
El cual se aplicará como agregado en las reclamaciones presentadas bajo esta póliza (excepto para Terremoto, HMACC, AMIT Y Sabotaje) es decir, la aseguradora indemnizará los montos de los deducibles a cargo del límite ofertado, hasta agotar el mismo.
Una vez agotado el límite, la aseguradora aplicará los deducibles establecidos para los amparos correspondientes.</t>
  </si>
  <si>
    <t>MONTAJES Y CONSTRUCCIONES
Sublímite de $2.000.000.000 evento / vigencia.
Bajo la presente póliza se amparan las propiedades y bienes en construcción ensamblaje, alistamiento, montaje, pruebas y puestas en marcha, de naturaleza incidental. Como “incidental” se entienden las obras, cuyo valor total final no supere la suma del sublímite aca señalado por proyecto.
Para las obras en construcción y/o montaje cuyo valor total supere el monto antes señalado, con base en la información que el asegurado suministre previamente a la iniciación de los trabajos, podrá otorgar amparo mediante acuerdo expreso, en cuyo caso una prima adicional será determinada por la compañía y pagada por el asegurado. 
Para esta cobertura se excluye la Responsabilidad Civil,  ALOP, el mantenimiento y las pruebas.</t>
  </si>
  <si>
    <t>AMPARO AUTOMÁTICO PARA CUALQUIER BIEN QUE POR ERROR U OMISIÓN NO SE HAYA INFORMADO AL INICIO DE LA VIGENCIA
Sublímite de $500.000.000 y término de aviso de cuarenta y cinco (45) días.
Queda entendido, convenido y aceptado que en el evento de que el asegurado, por error u omisión, no haya informado cualquier bien al inicio de la cobertura, sobre los cuales éste tuviere interés asegurable; las coberturas y amparos adicionales de esta póliza se extenderán automáticamente a dichos bienes. El asegurado está obligado a dar aviso a la compañía dentro del término pactado a la fecha de iniciación de la vigencia de la póliza. La prima adicional se liquidara con base en las tasas contratadas. Si vencido este plazo no se ha informado a la compañía, cesará el amparo.</t>
  </si>
  <si>
    <t>TRASLADO TEMPORAL DE BIENES Y/O EQUIPOS 
Sublímite único de $1.000.000.000
Las partes movibles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incluye tránsito, movilización y/o transporte.</t>
  </si>
  <si>
    <t>MOVILIZACIÓN DE BIENES PARA SU USO Y/O ACTIVIDAD
Sublímite único de $1.000.000.000
Bajo esta condición la aseguradora debe contemplar que se debe extender a amparar los bienes asegurados, cuando sean movilizados para su uso y/o actividad a otros predios del asegurado o de terceros y mientras permanezcan en los mismos, bajo los mismos amparos de la presente póliza, incluye tránsito, movilización y/o transporte.</t>
  </si>
  <si>
    <t>VER. AGOST 2026</t>
  </si>
  <si>
    <t>VER. AGOSTO 2026</t>
  </si>
  <si>
    <t>VER.AGOSTO 2026</t>
  </si>
  <si>
    <t>VERSIÓN: AGOSTO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</si>
</sst>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
  </numFmts>
  <fonts count="36" x14ac:knownFonts="1">
    <font>
      <sz val="11"/>
      <color theme="1"/>
      <name val="Aptos Narrow"/>
      <family val="2"/>
      <scheme val="minor"/>
    </font>
    <font>
      <sz val="11"/>
      <color theme="1"/>
      <name val="Aptos Narrow"/>
      <family val="2"/>
      <scheme val="minor"/>
    </font>
    <font>
      <i/>
      <sz val="10"/>
      <name val="Arial"/>
      <family val="2"/>
    </font>
    <font>
      <sz val="10"/>
      <name val="Arial"/>
      <family val="2"/>
    </font>
    <font>
      <sz val="10"/>
      <color theme="1"/>
      <name val="Arial"/>
      <family val="2"/>
    </font>
    <font>
      <b/>
      <sz val="10"/>
      <color theme="4"/>
      <name val="Arial"/>
      <family val="2"/>
    </font>
    <font>
      <b/>
      <sz val="10"/>
      <name val="Arial"/>
      <family val="2"/>
    </font>
    <font>
      <b/>
      <sz val="10"/>
      <color rgb="FFC00000"/>
      <name val="Arial"/>
      <family val="2"/>
    </font>
    <font>
      <b/>
      <sz val="10"/>
      <color theme="1"/>
      <name val="Arial"/>
      <family val="2"/>
    </font>
    <font>
      <b/>
      <sz val="10"/>
      <color indexed="12"/>
      <name val="Arial"/>
      <family val="2"/>
    </font>
    <font>
      <b/>
      <sz val="10"/>
      <color theme="0"/>
      <name val="Arial"/>
      <family val="2"/>
    </font>
    <font>
      <b/>
      <sz val="10"/>
      <color rgb="FF0070C0"/>
      <name val="Arial"/>
      <family val="2"/>
    </font>
    <font>
      <b/>
      <u/>
      <sz val="10"/>
      <name val="Arial"/>
      <family val="2"/>
    </font>
    <font>
      <b/>
      <sz val="10"/>
      <color rgb="FFFF0000"/>
      <name val="Arial"/>
      <family val="2"/>
    </font>
    <font>
      <b/>
      <sz val="10"/>
      <color theme="3"/>
      <name val="Arial"/>
      <family val="2"/>
    </font>
    <font>
      <sz val="10"/>
      <color rgb="FF0070C0"/>
      <name val="Arial"/>
      <family val="2"/>
    </font>
    <font>
      <sz val="10"/>
      <color rgb="FFFF0000"/>
      <name val="Arial"/>
      <family val="2"/>
    </font>
    <font>
      <b/>
      <sz val="10"/>
      <color rgb="FF7030A0"/>
      <name val="Arial"/>
      <family val="2"/>
    </font>
    <font>
      <b/>
      <u/>
      <sz val="10"/>
      <color rgb="FF0070C0"/>
      <name val="Arial"/>
      <family val="2"/>
    </font>
    <font>
      <sz val="10"/>
      <color theme="0"/>
      <name val="Arial"/>
      <family val="2"/>
    </font>
    <font>
      <b/>
      <sz val="10"/>
      <color rgb="FF92D050"/>
      <name val="Arial"/>
      <family val="2"/>
    </font>
    <font>
      <b/>
      <sz val="10"/>
      <color rgb="FFCC0066"/>
      <name val="Arial"/>
      <family val="2"/>
    </font>
    <font>
      <b/>
      <sz val="14"/>
      <name val="Arial Narrow"/>
      <family val="2"/>
    </font>
    <font>
      <b/>
      <sz val="13"/>
      <name val="Arial Narrow"/>
      <family val="2"/>
    </font>
    <font>
      <sz val="14"/>
      <name val="Arial Narrow"/>
      <family val="2"/>
    </font>
    <font>
      <b/>
      <sz val="14"/>
      <color rgb="FFFF0000"/>
      <name val="Arial Narrow"/>
      <family val="2"/>
    </font>
    <font>
      <b/>
      <sz val="14"/>
      <color theme="1"/>
      <name val="Arial Narrow"/>
      <family val="2"/>
    </font>
    <font>
      <b/>
      <u/>
      <sz val="14"/>
      <color theme="1"/>
      <name val="Arial Narrow"/>
      <family val="2"/>
    </font>
    <font>
      <i/>
      <sz val="14"/>
      <name val="Arial Narrow"/>
      <family val="2"/>
    </font>
    <font>
      <b/>
      <sz val="10"/>
      <color rgb="FFED0000"/>
      <name val="Arial"/>
      <family val="2"/>
    </font>
    <font>
      <b/>
      <sz val="10"/>
      <color rgb="FF007BB8"/>
      <name val="Arial"/>
      <family val="2"/>
    </font>
    <font>
      <b/>
      <sz val="10"/>
      <color rgb="FF0000FF"/>
      <name val="Arial"/>
      <family val="2"/>
    </font>
    <font>
      <b/>
      <sz val="10"/>
      <color rgb="FF0068B7"/>
      <name val="Arial"/>
      <family val="2"/>
    </font>
    <font>
      <b/>
      <sz val="10"/>
      <color rgb="FF002060"/>
      <name val="Arial"/>
      <family val="2"/>
    </font>
    <font>
      <b/>
      <u/>
      <sz val="10"/>
      <color rgb="FFFF0000"/>
      <name val="Arial"/>
      <family val="2"/>
    </font>
    <font>
      <u/>
      <sz val="10"/>
      <name val="Arial"/>
      <family val="2"/>
    </font>
  </fonts>
  <fills count="18">
    <fill>
      <patternFill patternType="none"/>
    </fill>
    <fill>
      <patternFill patternType="gray125"/>
    </fill>
    <fill>
      <patternFill patternType="solid">
        <fgColor rgb="FFA6EEFC"/>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indexed="9"/>
        <bgColor indexed="64"/>
      </patternFill>
    </fill>
    <fill>
      <patternFill patternType="solid">
        <fgColor theme="0" tint="-4.9989318521683403E-2"/>
        <bgColor indexed="64"/>
      </patternFill>
    </fill>
    <fill>
      <patternFill patternType="solid">
        <fgColor rgb="FFFFFFCC"/>
        <bgColor indexed="64"/>
      </patternFill>
    </fill>
    <fill>
      <patternFill patternType="solid">
        <fgColor rgb="FF00B0F0"/>
        <bgColor indexed="64"/>
      </patternFill>
    </fill>
    <fill>
      <patternFill patternType="solid">
        <fgColor rgb="FFCCFFFF"/>
        <bgColor indexed="64"/>
      </patternFill>
    </fill>
    <fill>
      <patternFill patternType="solid">
        <fgColor theme="0"/>
        <bgColor indexed="64"/>
      </patternFill>
    </fill>
    <fill>
      <patternFill patternType="solid">
        <fgColor theme="4" tint="0.79998168889431442"/>
        <bgColor indexed="64"/>
      </patternFill>
    </fill>
    <fill>
      <patternFill patternType="solid">
        <fgColor theme="2"/>
        <bgColor indexed="64"/>
      </patternFill>
    </fill>
    <fill>
      <patternFill patternType="solid">
        <fgColor theme="5" tint="0.39997558519241921"/>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A6EEFC"/>
        <bgColor rgb="FF000000"/>
      </patternFill>
    </fill>
    <fill>
      <patternFill patternType="solid">
        <fgColor rgb="FFFFFFFF"/>
        <bgColor rgb="FF000000"/>
      </patternFill>
    </fill>
  </fills>
  <borders count="6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diagonal/>
    </border>
    <border>
      <left/>
      <right style="thin">
        <color indexed="64"/>
      </right>
      <top/>
      <bottom style="medium">
        <color indexed="64"/>
      </bottom>
      <diagonal/>
    </border>
  </borders>
  <cellStyleXfs count="3">
    <xf numFmtId="0" fontId="0" fillId="0" borderId="0"/>
    <xf numFmtId="43" fontId="1" fillId="0" borderId="0" applyFont="0" applyFill="0" applyBorder="0" applyAlignment="0" applyProtection="0"/>
    <xf numFmtId="0" fontId="3" fillId="0" borderId="0"/>
  </cellStyleXfs>
  <cellXfs count="497">
    <xf numFmtId="0" fontId="0" fillId="0" borderId="0" xfId="0"/>
    <xf numFmtId="0" fontId="2" fillId="10" borderId="0" xfId="0" applyFont="1" applyFill="1" applyAlignment="1">
      <alignment horizontal="left" vertical="center" wrapText="1"/>
    </xf>
    <xf numFmtId="0" fontId="2" fillId="10" borderId="0" xfId="0" applyFont="1" applyFill="1" applyAlignment="1">
      <alignment horizontal="right" vertical="center" wrapText="1"/>
    </xf>
    <xf numFmtId="0" fontId="3" fillId="0" borderId="0" xfId="0" applyFont="1" applyAlignment="1">
      <alignment vertical="center" wrapText="1"/>
    </xf>
    <xf numFmtId="0" fontId="3" fillId="0" borderId="0" xfId="0" applyFont="1" applyAlignment="1">
      <alignment horizontal="left" vertical="center" wrapText="1"/>
    </xf>
    <xf numFmtId="0" fontId="3" fillId="0" borderId="0" xfId="0" applyFont="1"/>
    <xf numFmtId="0" fontId="4" fillId="0" borderId="0" xfId="0" applyFont="1"/>
    <xf numFmtId="0" fontId="6" fillId="0" borderId="4" xfId="0" applyFont="1" applyBorder="1" applyAlignment="1">
      <alignment horizontal="center" vertical="center" wrapText="1"/>
    </xf>
    <xf numFmtId="0" fontId="6" fillId="0" borderId="0" xfId="0" applyFont="1" applyAlignment="1">
      <alignment horizontal="center" vertical="center" wrapText="1"/>
    </xf>
    <xf numFmtId="0" fontId="6" fillId="0" borderId="5" xfId="0" applyFont="1" applyBorder="1" applyAlignment="1">
      <alignment horizontal="center" vertical="center" wrapText="1"/>
    </xf>
    <xf numFmtId="0" fontId="9" fillId="5" borderId="0" xfId="0" applyFont="1" applyFill="1" applyAlignment="1">
      <alignment vertical="center" wrapText="1"/>
    </xf>
    <xf numFmtId="0" fontId="6" fillId="0" borderId="28" xfId="0" applyFont="1" applyBorder="1" applyAlignment="1">
      <alignment vertical="center" wrapText="1"/>
    </xf>
    <xf numFmtId="0" fontId="8" fillId="0" borderId="27" xfId="0" applyFont="1" applyBorder="1" applyAlignment="1">
      <alignment horizontal="right" vertical="center" wrapText="1"/>
    </xf>
    <xf numFmtId="0" fontId="6" fillId="0" borderId="39" xfId="0" applyFont="1" applyBorder="1" applyAlignment="1">
      <alignment horizontal="center" vertical="center" wrapText="1"/>
    </xf>
    <xf numFmtId="0" fontId="6" fillId="0" borderId="0" xfId="0" applyFont="1" applyAlignment="1">
      <alignment vertical="center" wrapText="1"/>
    </xf>
    <xf numFmtId="0" fontId="6" fillId="0" borderId="31" xfId="0" applyFont="1" applyBorder="1" applyAlignment="1">
      <alignment vertical="center" wrapText="1"/>
    </xf>
    <xf numFmtId="0" fontId="6" fillId="0" borderId="23" xfId="0" applyFont="1" applyBorder="1" applyAlignment="1">
      <alignment horizontal="center" vertical="center" wrapText="1"/>
    </xf>
    <xf numFmtId="0" fontId="8" fillId="0" borderId="24" xfId="0" applyFont="1" applyBorder="1" applyAlignment="1">
      <alignment horizontal="right" vertical="center" wrapText="1"/>
    </xf>
    <xf numFmtId="0" fontId="6" fillId="0" borderId="46" xfId="0" applyFont="1" applyBorder="1" applyAlignment="1">
      <alignment horizontal="center" vertical="center" wrapText="1"/>
    </xf>
    <xf numFmtId="0" fontId="6" fillId="6" borderId="24" xfId="0" applyFont="1" applyFill="1" applyBorder="1" applyAlignment="1">
      <alignment horizontal="center" vertical="center" wrapText="1"/>
    </xf>
    <xf numFmtId="0" fontId="6" fillId="7" borderId="25" xfId="0" applyFont="1" applyFill="1" applyBorder="1" applyAlignment="1">
      <alignment horizontal="center" vertical="center" wrapText="1"/>
    </xf>
    <xf numFmtId="43" fontId="6" fillId="7" borderId="24" xfId="1" applyFont="1" applyFill="1" applyBorder="1" applyAlignment="1">
      <alignment horizontal="center" vertical="center" wrapText="1"/>
    </xf>
    <xf numFmtId="43" fontId="6" fillId="7" borderId="9" xfId="1" applyFont="1" applyFill="1" applyBorder="1" applyAlignment="1">
      <alignment horizontal="center" vertical="center" wrapText="1"/>
    </xf>
    <xf numFmtId="43" fontId="10" fillId="8" borderId="24" xfId="1" applyFont="1" applyFill="1" applyBorder="1" applyAlignment="1">
      <alignment horizontal="center" vertical="center" wrapText="1"/>
    </xf>
    <xf numFmtId="0" fontId="3" fillId="10" borderId="5" xfId="0" applyFont="1" applyFill="1" applyBorder="1" applyAlignment="1">
      <alignment vertical="center" wrapText="1"/>
    </xf>
    <xf numFmtId="2" fontId="6" fillId="0" borderId="37" xfId="1" applyNumberFormat="1" applyFont="1" applyFill="1" applyBorder="1" applyAlignment="1">
      <alignment horizontal="center" vertical="center" wrapText="1"/>
    </xf>
    <xf numFmtId="0" fontId="6" fillId="0" borderId="24" xfId="0" applyFont="1" applyBorder="1" applyAlignment="1">
      <alignment horizontal="center" vertical="center" wrapText="1"/>
    </xf>
    <xf numFmtId="2" fontId="14" fillId="4" borderId="24" xfId="1" applyNumberFormat="1" applyFont="1" applyFill="1" applyBorder="1" applyAlignment="1">
      <alignment horizontal="center" vertical="center" wrapText="1"/>
    </xf>
    <xf numFmtId="43" fontId="6" fillId="0" borderId="9" xfId="1" applyFont="1" applyFill="1" applyBorder="1" applyAlignment="1">
      <alignment horizontal="center" vertical="center" wrapText="1"/>
    </xf>
    <xf numFmtId="2" fontId="9" fillId="5" borderId="24" xfId="0" applyNumberFormat="1" applyFont="1" applyFill="1" applyBorder="1" applyAlignment="1">
      <alignment horizontal="center" vertical="center" wrapText="1"/>
    </xf>
    <xf numFmtId="43" fontId="6" fillId="9" borderId="9" xfId="1" applyFont="1" applyFill="1" applyBorder="1" applyAlignment="1">
      <alignment horizontal="center" vertical="center" wrapText="1"/>
    </xf>
    <xf numFmtId="2" fontId="9" fillId="9" borderId="24" xfId="0" applyNumberFormat="1" applyFont="1" applyFill="1" applyBorder="1" applyAlignment="1">
      <alignment horizontal="center" vertical="center" wrapText="1"/>
    </xf>
    <xf numFmtId="43" fontId="3" fillId="0" borderId="0" xfId="1" applyFont="1" applyFill="1" applyAlignment="1">
      <alignment horizontal="center" vertical="center" wrapText="1"/>
    </xf>
    <xf numFmtId="2" fontId="14" fillId="4" borderId="25" xfId="1" applyNumberFormat="1" applyFont="1" applyFill="1" applyBorder="1" applyAlignment="1">
      <alignment horizontal="center" vertical="center" wrapText="1"/>
    </xf>
    <xf numFmtId="2" fontId="9" fillId="5" borderId="25" xfId="0" applyNumberFormat="1" applyFont="1" applyFill="1" applyBorder="1" applyAlignment="1">
      <alignment horizontal="center" vertical="center" wrapText="1"/>
    </xf>
    <xf numFmtId="0" fontId="10" fillId="10" borderId="0" xfId="0" applyFont="1" applyFill="1" applyAlignment="1">
      <alignment vertical="center" wrapText="1"/>
    </xf>
    <xf numFmtId="0" fontId="5" fillId="0" borderId="4"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6" fillId="0" borderId="12" xfId="0" applyFont="1" applyBorder="1" applyAlignment="1">
      <alignment vertical="center" wrapText="1"/>
    </xf>
    <xf numFmtId="0" fontId="8" fillId="0" borderId="16" xfId="0" applyFont="1" applyBorder="1" applyAlignment="1">
      <alignment horizontal="right" vertical="center" wrapText="1"/>
    </xf>
    <xf numFmtId="0" fontId="8" fillId="0" borderId="17" xfId="0" applyFont="1" applyBorder="1" applyAlignment="1">
      <alignment horizontal="center" vertical="center" wrapText="1"/>
    </xf>
    <xf numFmtId="0" fontId="6" fillId="0" borderId="18" xfId="0" applyFont="1" applyBorder="1" applyAlignment="1">
      <alignment vertical="center" wrapText="1"/>
    </xf>
    <xf numFmtId="0" fontId="8" fillId="0" borderId="22" xfId="0" applyFont="1" applyBorder="1" applyAlignment="1">
      <alignment horizontal="right" vertical="center" wrapText="1"/>
    </xf>
    <xf numFmtId="0" fontId="8" fillId="0" borderId="23" xfId="0" applyFont="1" applyBorder="1" applyAlignment="1">
      <alignment horizontal="center" vertical="center" wrapText="1"/>
    </xf>
    <xf numFmtId="0" fontId="6" fillId="0" borderId="47" xfId="0" applyFont="1" applyBorder="1" applyAlignment="1">
      <alignment vertical="center" wrapText="1"/>
    </xf>
    <xf numFmtId="0" fontId="8" fillId="11" borderId="49" xfId="0" applyFont="1" applyFill="1" applyBorder="1" applyAlignment="1">
      <alignment horizontal="right" vertical="center" wrapText="1"/>
    </xf>
    <xf numFmtId="0" fontId="8" fillId="11" borderId="8" xfId="0" applyFont="1" applyFill="1" applyBorder="1" applyAlignment="1">
      <alignment horizontal="center" vertical="center" wrapText="1"/>
    </xf>
    <xf numFmtId="0" fontId="6" fillId="6" borderId="33" xfId="0" applyFont="1" applyFill="1" applyBorder="1" applyAlignment="1">
      <alignment horizontal="center" vertical="center" wrapText="1"/>
    </xf>
    <xf numFmtId="17" fontId="3" fillId="10" borderId="5" xfId="0" applyNumberFormat="1" applyFont="1" applyFill="1" applyBorder="1" applyAlignment="1">
      <alignment vertical="center" wrapText="1"/>
    </xf>
    <xf numFmtId="0" fontId="9" fillId="10" borderId="0" xfId="0" applyFont="1" applyFill="1" applyAlignment="1">
      <alignment vertical="center" wrapText="1"/>
    </xf>
    <xf numFmtId="2" fontId="14" fillId="9" borderId="24" xfId="1" applyNumberFormat="1" applyFont="1" applyFill="1" applyBorder="1" applyAlignment="1">
      <alignment horizontal="center" vertical="center" wrapText="1"/>
    </xf>
    <xf numFmtId="0" fontId="4" fillId="10" borderId="0" xfId="0" applyFont="1" applyFill="1"/>
    <xf numFmtId="43" fontId="6" fillId="0" borderId="1" xfId="1" applyFont="1" applyFill="1" applyBorder="1" applyAlignment="1">
      <alignment horizontal="center" vertical="center" wrapText="1"/>
    </xf>
    <xf numFmtId="43" fontId="6" fillId="0" borderId="24" xfId="1" applyFont="1" applyFill="1" applyBorder="1" applyAlignment="1">
      <alignment horizontal="center" vertical="center" wrapText="1"/>
    </xf>
    <xf numFmtId="43" fontId="6" fillId="9" borderId="24" xfId="1" applyFont="1" applyFill="1" applyBorder="1" applyAlignment="1">
      <alignment horizontal="center" vertical="center" wrapText="1"/>
    </xf>
    <xf numFmtId="0" fontId="19" fillId="10" borderId="0" xfId="0" applyFont="1" applyFill="1" applyAlignment="1">
      <alignment vertical="center" wrapText="1"/>
    </xf>
    <xf numFmtId="0" fontId="6" fillId="0" borderId="43" xfId="0" applyFont="1" applyBorder="1" applyAlignment="1">
      <alignment horizontal="right" vertical="center" wrapText="1"/>
    </xf>
    <xf numFmtId="0" fontId="6" fillId="0" borderId="21" xfId="0" applyFont="1" applyBorder="1" applyAlignment="1">
      <alignment horizontal="right" vertical="center" wrapText="1"/>
    </xf>
    <xf numFmtId="0" fontId="6" fillId="0" borderId="45" xfId="0" applyFont="1" applyBorder="1" applyAlignment="1">
      <alignment horizontal="right" vertical="center" wrapText="1"/>
    </xf>
    <xf numFmtId="43" fontId="9" fillId="5" borderId="0" xfId="1" applyFont="1" applyFill="1" applyAlignment="1">
      <alignment vertical="center" wrapText="1"/>
    </xf>
    <xf numFmtId="0" fontId="19" fillId="10" borderId="0" xfId="0" applyFont="1" applyFill="1"/>
    <xf numFmtId="0" fontId="6" fillId="7" borderId="24" xfId="0" applyFont="1" applyFill="1" applyBorder="1" applyAlignment="1">
      <alignment horizontal="center" vertical="center" wrapText="1"/>
    </xf>
    <xf numFmtId="0" fontId="6" fillId="0" borderId="27" xfId="0" applyFont="1" applyBorder="1" applyAlignment="1">
      <alignment vertical="center" wrapText="1"/>
    </xf>
    <xf numFmtId="0" fontId="6" fillId="0" borderId="17" xfId="0" applyFont="1" applyBorder="1" applyAlignment="1">
      <alignment horizontal="center" vertical="center" wrapText="1"/>
    </xf>
    <xf numFmtId="0" fontId="6" fillId="0" borderId="30" xfId="0" applyFont="1" applyBorder="1" applyAlignment="1">
      <alignment vertical="center" wrapText="1"/>
    </xf>
    <xf numFmtId="0" fontId="6" fillId="0" borderId="32" xfId="0" applyFont="1" applyBorder="1" applyAlignment="1">
      <alignment vertical="center" wrapText="1"/>
    </xf>
    <xf numFmtId="0" fontId="2" fillId="10" borderId="0" xfId="0" applyFont="1" applyFill="1" applyAlignment="1">
      <alignment horizontal="right" vertical="center" wrapText="1" indent="1"/>
    </xf>
    <xf numFmtId="0" fontId="20" fillId="0" borderId="0" xfId="0" applyFont="1" applyAlignment="1">
      <alignment vertical="center" wrapText="1"/>
    </xf>
    <xf numFmtId="0" fontId="11" fillId="0" borderId="0" xfId="0" applyFont="1" applyAlignment="1">
      <alignment vertical="center" wrapText="1"/>
    </xf>
    <xf numFmtId="0" fontId="3" fillId="10" borderId="0" xfId="0" applyFont="1" applyFill="1" applyAlignment="1">
      <alignment vertical="center" wrapText="1"/>
    </xf>
    <xf numFmtId="0" fontId="6" fillId="0" borderId="16" xfId="0" applyFont="1" applyBorder="1" applyAlignment="1">
      <alignment horizontal="right" vertical="center" wrapText="1"/>
    </xf>
    <xf numFmtId="0" fontId="6" fillId="0" borderId="22" xfId="0" applyFont="1" applyBorder="1" applyAlignment="1">
      <alignment horizontal="right" vertical="center" wrapText="1"/>
    </xf>
    <xf numFmtId="0" fontId="6" fillId="10" borderId="24" xfId="0" applyFont="1" applyFill="1" applyBorder="1" applyAlignment="1">
      <alignment horizontal="center" vertical="center" wrapText="1"/>
    </xf>
    <xf numFmtId="43" fontId="2" fillId="0" borderId="0" xfId="1" applyFont="1" applyFill="1" applyAlignment="1">
      <alignment horizontal="center" vertical="center" wrapText="1"/>
    </xf>
    <xf numFmtId="0" fontId="16" fillId="0" borderId="0" xfId="0" applyFont="1" applyAlignment="1">
      <alignment vertical="center" wrapText="1"/>
    </xf>
    <xf numFmtId="0" fontId="6" fillId="5" borderId="0" xfId="0" applyFont="1" applyFill="1" applyAlignment="1">
      <alignment vertical="center" wrapText="1"/>
    </xf>
    <xf numFmtId="0" fontId="6" fillId="10" borderId="0" xfId="0" applyFont="1" applyFill="1" applyAlignment="1">
      <alignment vertical="center" wrapText="1"/>
    </xf>
    <xf numFmtId="43" fontId="16" fillId="0" borderId="0" xfId="1" applyFont="1" applyFill="1" applyAlignment="1">
      <alignment horizontal="center" vertical="center" wrapText="1"/>
    </xf>
    <xf numFmtId="0" fontId="16" fillId="0" borderId="0" xfId="0" applyFont="1"/>
    <xf numFmtId="0" fontId="23" fillId="0" borderId="33" xfId="0" applyFont="1" applyBorder="1" applyAlignment="1">
      <alignment horizontal="center" vertical="center" wrapText="1"/>
    </xf>
    <xf numFmtId="0" fontId="22" fillId="0" borderId="0" xfId="0" applyFont="1" applyAlignment="1">
      <alignment vertical="center" wrapText="1"/>
    </xf>
    <xf numFmtId="0" fontId="23" fillId="0" borderId="27" xfId="0" applyFont="1" applyBorder="1" applyAlignment="1">
      <alignment horizontal="center" vertical="center" wrapText="1"/>
    </xf>
    <xf numFmtId="0" fontId="23" fillId="0" borderId="50" xfId="0" applyFont="1" applyBorder="1" applyAlignment="1">
      <alignment horizontal="center" vertical="center" wrapText="1"/>
    </xf>
    <xf numFmtId="0" fontId="24" fillId="0" borderId="0" xfId="0" applyFont="1" applyAlignment="1">
      <alignment vertical="center" wrapText="1"/>
    </xf>
    <xf numFmtId="0" fontId="24" fillId="0" borderId="0" xfId="0" applyFont="1" applyAlignment="1">
      <alignment horizontal="left" vertical="center" wrapText="1"/>
    </xf>
    <xf numFmtId="0" fontId="24" fillId="0" borderId="0" xfId="0" applyFont="1"/>
    <xf numFmtId="0" fontId="22" fillId="0" borderId="4" xfId="0" applyFont="1" applyBorder="1" applyAlignment="1">
      <alignment horizontal="center" vertical="center" wrapText="1"/>
    </xf>
    <xf numFmtId="0" fontId="22" fillId="0" borderId="0" xfId="0" applyFont="1" applyAlignment="1">
      <alignment horizontal="center" vertical="center" wrapText="1"/>
    </xf>
    <xf numFmtId="0" fontId="22" fillId="0" borderId="5" xfId="0" applyFont="1" applyBorder="1" applyAlignment="1">
      <alignment horizontal="center" vertical="center" wrapText="1"/>
    </xf>
    <xf numFmtId="0" fontId="22" fillId="5" borderId="0" xfId="0" applyFont="1" applyFill="1" applyAlignment="1">
      <alignment vertical="center" wrapText="1"/>
    </xf>
    <xf numFmtId="0" fontId="22" fillId="0" borderId="26" xfId="0" applyFont="1" applyBorder="1" applyAlignment="1">
      <alignment vertical="center" wrapText="1"/>
    </xf>
    <xf numFmtId="0" fontId="22" fillId="0" borderId="13" xfId="0" applyFont="1" applyBorder="1" applyAlignment="1">
      <alignment horizontal="right" vertical="center" wrapText="1"/>
    </xf>
    <xf numFmtId="0" fontId="22" fillId="0" borderId="31" xfId="0" applyFont="1" applyBorder="1" applyAlignment="1">
      <alignment vertical="center" wrapText="1"/>
    </xf>
    <xf numFmtId="0" fontId="22" fillId="0" borderId="19" xfId="0" applyFont="1" applyBorder="1" applyAlignment="1">
      <alignment horizontal="right" vertical="center" wrapText="1"/>
    </xf>
    <xf numFmtId="0" fontId="22" fillId="0" borderId="47" xfId="0" applyFont="1" applyBorder="1" applyAlignment="1">
      <alignment vertical="center" wrapText="1"/>
    </xf>
    <xf numFmtId="0" fontId="22" fillId="0" borderId="48" xfId="0" applyFont="1" applyBorder="1" applyAlignment="1">
      <alignment horizontal="right" vertical="center" wrapText="1"/>
    </xf>
    <xf numFmtId="0" fontId="22" fillId="6" borderId="33" xfId="0" applyFont="1" applyFill="1" applyBorder="1" applyAlignment="1">
      <alignment horizontal="center" vertical="center" wrapText="1"/>
    </xf>
    <xf numFmtId="0" fontId="22" fillId="3" borderId="9" xfId="0" applyFont="1" applyFill="1" applyBorder="1" applyAlignment="1">
      <alignment vertical="center"/>
    </xf>
    <xf numFmtId="0" fontId="22" fillId="3" borderId="10" xfId="0" applyFont="1" applyFill="1" applyBorder="1" applyAlignment="1">
      <alignment vertical="center"/>
    </xf>
    <xf numFmtId="0" fontId="22" fillId="14" borderId="25" xfId="0" applyFont="1" applyFill="1" applyBorder="1" applyAlignment="1">
      <alignment horizontal="center" vertical="center" wrapText="1"/>
    </xf>
    <xf numFmtId="43" fontId="22" fillId="14" borderId="24" xfId="1" applyFont="1" applyFill="1" applyBorder="1" applyAlignment="1">
      <alignment horizontal="center" vertical="center" wrapText="1"/>
    </xf>
    <xf numFmtId="43" fontId="22" fillId="13" borderId="9" xfId="1" applyFont="1" applyFill="1" applyBorder="1" applyAlignment="1">
      <alignment horizontal="center" vertical="center" wrapText="1"/>
    </xf>
    <xf numFmtId="43" fontId="22" fillId="13" borderId="24" xfId="1" applyFont="1" applyFill="1" applyBorder="1" applyAlignment="1">
      <alignment horizontal="center" vertical="center" wrapText="1"/>
    </xf>
    <xf numFmtId="0" fontId="26" fillId="0" borderId="24" xfId="0" applyFont="1" applyBorder="1" applyAlignment="1">
      <alignment horizontal="center" vertical="center" wrapText="1"/>
    </xf>
    <xf numFmtId="2" fontId="26" fillId="14" borderId="25" xfId="0" applyNumberFormat="1" applyFont="1" applyFill="1" applyBorder="1" applyAlignment="1">
      <alignment horizontal="center" vertical="center" wrapText="1"/>
    </xf>
    <xf numFmtId="43" fontId="22" fillId="0" borderId="25" xfId="1" applyFont="1" applyFill="1" applyBorder="1" applyAlignment="1">
      <alignment horizontal="center" vertical="center" wrapText="1"/>
    </xf>
    <xf numFmtId="2" fontId="22" fillId="5" borderId="25" xfId="0" applyNumberFormat="1" applyFont="1" applyFill="1" applyBorder="1" applyAlignment="1">
      <alignment horizontal="center" vertical="center" wrapText="1"/>
    </xf>
    <xf numFmtId="2" fontId="26" fillId="14" borderId="24" xfId="1" applyNumberFormat="1" applyFont="1" applyFill="1" applyBorder="1" applyAlignment="1">
      <alignment horizontal="center" vertical="center" wrapText="1"/>
    </xf>
    <xf numFmtId="43" fontId="22" fillId="0" borderId="9" xfId="1" applyFont="1" applyFill="1" applyBorder="1" applyAlignment="1">
      <alignment horizontal="center" vertical="center" wrapText="1"/>
    </xf>
    <xf numFmtId="2" fontId="22" fillId="5" borderId="24" xfId="0" applyNumberFormat="1" applyFont="1" applyFill="1" applyBorder="1" applyAlignment="1">
      <alignment horizontal="center" vertical="center" wrapText="1"/>
    </xf>
    <xf numFmtId="2" fontId="22" fillId="14" borderId="24" xfId="1" applyNumberFormat="1" applyFont="1" applyFill="1" applyBorder="1" applyAlignment="1">
      <alignment horizontal="center" vertical="center" wrapText="1"/>
    </xf>
    <xf numFmtId="2" fontId="22" fillId="13" borderId="24" xfId="0" applyNumberFormat="1" applyFont="1" applyFill="1" applyBorder="1" applyAlignment="1">
      <alignment horizontal="center" vertical="center" wrapText="1"/>
    </xf>
    <xf numFmtId="0" fontId="28" fillId="10" borderId="0" xfId="0" applyFont="1" applyFill="1" applyAlignment="1">
      <alignment horizontal="left" vertical="center" wrapText="1"/>
    </xf>
    <xf numFmtId="43" fontId="24" fillId="0" borderId="0" xfId="1" applyFont="1" applyFill="1" applyAlignment="1">
      <alignment horizontal="center" vertical="center" wrapText="1"/>
    </xf>
    <xf numFmtId="0" fontId="28" fillId="10" borderId="0" xfId="0" applyFont="1" applyFill="1" applyAlignment="1">
      <alignment horizontal="right" vertical="center" wrapText="1" indent="1"/>
    </xf>
    <xf numFmtId="0" fontId="6" fillId="7" borderId="3" xfId="0" applyFont="1" applyFill="1" applyBorder="1" applyAlignment="1">
      <alignment horizontal="center" vertical="center" wrapText="1"/>
    </xf>
    <xf numFmtId="0" fontId="6" fillId="10" borderId="10" xfId="0" applyFont="1" applyFill="1" applyBorder="1" applyAlignment="1">
      <alignment horizontal="center" vertical="center" wrapText="1"/>
    </xf>
    <xf numFmtId="43" fontId="6" fillId="0" borderId="25" xfId="1" applyFont="1" applyFill="1" applyBorder="1" applyAlignment="1">
      <alignment horizontal="center" vertical="center" wrapText="1"/>
    </xf>
    <xf numFmtId="0" fontId="11" fillId="0" borderId="11" xfId="0" applyFont="1" applyBorder="1" applyAlignment="1">
      <alignment horizontal="center" vertical="center" wrapText="1"/>
    </xf>
    <xf numFmtId="0" fontId="2" fillId="17" borderId="0" xfId="0" applyFont="1" applyFill="1" applyAlignment="1">
      <alignment horizontal="left" vertical="center" wrapText="1"/>
    </xf>
    <xf numFmtId="0" fontId="13" fillId="0" borderId="0" xfId="0" applyFont="1" applyAlignment="1">
      <alignment vertical="center" wrapText="1"/>
    </xf>
    <xf numFmtId="0" fontId="31" fillId="17" borderId="0" xfId="0" applyFont="1" applyFill="1" applyAlignment="1">
      <alignment vertical="center" wrapText="1"/>
    </xf>
    <xf numFmtId="17" fontId="6" fillId="0" borderId="0" xfId="0" applyNumberFormat="1" applyFont="1" applyAlignment="1">
      <alignment horizontal="center" vertical="center" wrapText="1"/>
    </xf>
    <xf numFmtId="0" fontId="3" fillId="0" borderId="0" xfId="0" applyFont="1" applyAlignment="1">
      <alignment horizontal="justify" vertical="center" wrapText="1"/>
    </xf>
    <xf numFmtId="43" fontId="3" fillId="0" borderId="0" xfId="1" applyFont="1" applyFill="1" applyBorder="1" applyAlignment="1">
      <alignment horizontal="center" vertical="center" wrapText="1"/>
    </xf>
    <xf numFmtId="0" fontId="32" fillId="12" borderId="59" xfId="0" applyFont="1" applyFill="1" applyBorder="1" applyAlignment="1">
      <alignment horizontal="center" vertical="center" wrapText="1"/>
    </xf>
    <xf numFmtId="2" fontId="6" fillId="0" borderId="54" xfId="1" applyNumberFormat="1" applyFont="1" applyFill="1" applyBorder="1" applyAlignment="1">
      <alignment horizontal="center" vertical="center" wrapText="1"/>
    </xf>
    <xf numFmtId="0" fontId="4" fillId="0" borderId="51" xfId="0" applyFont="1" applyBorder="1" applyAlignment="1">
      <alignment horizontal="center" vertical="center" wrapText="1"/>
    </xf>
    <xf numFmtId="2" fontId="6" fillId="0" borderId="55" xfId="1" applyNumberFormat="1" applyFont="1" applyFill="1" applyBorder="1" applyAlignment="1">
      <alignment horizontal="center" vertical="center" wrapText="1"/>
    </xf>
    <xf numFmtId="0" fontId="17" fillId="12" borderId="59" xfId="0" applyFont="1" applyFill="1" applyBorder="1" applyAlignment="1">
      <alignment horizontal="center" vertical="center" wrapText="1"/>
    </xf>
    <xf numFmtId="0" fontId="17" fillId="12" borderId="38" xfId="0" applyFont="1" applyFill="1" applyBorder="1" applyAlignment="1">
      <alignment horizontal="center" vertical="center" wrapText="1"/>
    </xf>
    <xf numFmtId="2" fontId="6" fillId="0" borderId="19" xfId="1" applyNumberFormat="1" applyFont="1" applyFill="1" applyBorder="1" applyAlignment="1">
      <alignment horizontal="center" vertical="center" wrapText="1"/>
    </xf>
    <xf numFmtId="2" fontId="6" fillId="0" borderId="48" xfId="1" applyNumberFormat="1" applyFont="1" applyFill="1" applyBorder="1" applyAlignment="1">
      <alignment horizontal="center" vertical="center" wrapText="1"/>
    </xf>
    <xf numFmtId="0" fontId="17" fillId="12" borderId="42" xfId="0" applyFont="1" applyFill="1" applyBorder="1" applyAlignment="1">
      <alignment horizontal="center" vertical="center" wrapText="1"/>
    </xf>
    <xf numFmtId="164" fontId="6" fillId="0" borderId="38" xfId="1" applyNumberFormat="1" applyFont="1" applyFill="1" applyBorder="1" applyAlignment="1">
      <alignment horizontal="center" vertical="center" wrapText="1"/>
    </xf>
    <xf numFmtId="0" fontId="6" fillId="0" borderId="50" xfId="0" applyFont="1" applyBorder="1" applyAlignment="1">
      <alignment horizontal="center" vertical="center" wrapText="1"/>
    </xf>
    <xf numFmtId="0" fontId="4" fillId="0" borderId="37" xfId="0" applyFont="1" applyBorder="1" applyAlignment="1">
      <alignment horizontal="center" vertical="center" wrapText="1"/>
    </xf>
    <xf numFmtId="164" fontId="6" fillId="0" borderId="54" xfId="1" applyNumberFormat="1" applyFont="1" applyFill="1" applyBorder="1" applyAlignment="1">
      <alignment horizontal="center" vertical="center" wrapText="1"/>
    </xf>
    <xf numFmtId="2" fontId="6" fillId="0" borderId="54" xfId="0" applyNumberFormat="1" applyFont="1" applyBorder="1" applyAlignment="1">
      <alignment horizontal="center" vertical="center" wrapText="1"/>
    </xf>
    <xf numFmtId="2" fontId="6" fillId="0" borderId="30" xfId="1" applyNumberFormat="1" applyFont="1" applyFill="1" applyBorder="1" applyAlignment="1">
      <alignment horizontal="center" vertical="center" wrapText="1"/>
    </xf>
    <xf numFmtId="0" fontId="6" fillId="0" borderId="4" xfId="0" applyFont="1" applyBorder="1" applyAlignment="1">
      <alignment vertical="center" wrapText="1"/>
    </xf>
    <xf numFmtId="0" fontId="6" fillId="0" borderId="5" xfId="0" applyFont="1" applyBorder="1" applyAlignment="1">
      <alignment vertical="center" wrapText="1"/>
    </xf>
    <xf numFmtId="0" fontId="3" fillId="10" borderId="5" xfId="0" applyFont="1" applyFill="1" applyBorder="1" applyAlignment="1">
      <alignment horizontal="center" vertical="center" wrapText="1"/>
    </xf>
    <xf numFmtId="0" fontId="6" fillId="6" borderId="50" xfId="0" applyFont="1" applyFill="1" applyBorder="1" applyAlignment="1">
      <alignment horizontal="center" vertical="center" wrapText="1"/>
    </xf>
    <xf numFmtId="2" fontId="9" fillId="5" borderId="51" xfId="0" applyNumberFormat="1" applyFont="1" applyFill="1" applyBorder="1" applyAlignment="1">
      <alignment horizontal="center" vertical="center" wrapText="1"/>
    </xf>
    <xf numFmtId="2" fontId="6" fillId="0" borderId="30" xfId="0" applyNumberFormat="1" applyFont="1" applyBorder="1" applyAlignment="1">
      <alignment horizontal="center" vertical="center" wrapText="1"/>
    </xf>
    <xf numFmtId="2" fontId="6" fillId="0" borderId="32" xfId="0" applyNumberFormat="1" applyFont="1" applyBorder="1" applyAlignment="1">
      <alignment horizontal="center" vertical="center" wrapText="1"/>
    </xf>
    <xf numFmtId="2" fontId="9" fillId="5" borderId="33" xfId="0" applyNumberFormat="1" applyFont="1" applyFill="1" applyBorder="1" applyAlignment="1">
      <alignment horizontal="center" vertical="center" wrapText="1"/>
    </xf>
    <xf numFmtId="0" fontId="3" fillId="10" borderId="0" xfId="0" applyFont="1" applyFill="1" applyAlignment="1">
      <alignment horizontal="center" vertical="center" wrapText="1"/>
    </xf>
    <xf numFmtId="17" fontId="3" fillId="10" borderId="0" xfId="0" applyNumberFormat="1" applyFont="1" applyFill="1" applyAlignment="1">
      <alignment vertical="center" wrapText="1"/>
    </xf>
    <xf numFmtId="0" fontId="6" fillId="0" borderId="27"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2" xfId="0" applyFont="1" applyBorder="1" applyAlignment="1">
      <alignment horizontal="center" vertical="center" wrapText="1"/>
    </xf>
    <xf numFmtId="0" fontId="6" fillId="6" borderId="54" xfId="0" applyFont="1" applyFill="1" applyBorder="1" applyAlignment="1">
      <alignment horizontal="center" vertical="center" wrapText="1"/>
    </xf>
    <xf numFmtId="0" fontId="13" fillId="10" borderId="5" xfId="0" applyFont="1" applyFill="1" applyBorder="1" applyAlignment="1">
      <alignment horizontal="center" vertical="center" wrapText="1"/>
    </xf>
    <xf numFmtId="2" fontId="6" fillId="0" borderId="32" xfId="1" applyNumberFormat="1" applyFont="1" applyFill="1" applyBorder="1" applyAlignment="1">
      <alignment horizontal="center" vertical="center" wrapText="1"/>
    </xf>
    <xf numFmtId="0" fontId="16" fillId="10" borderId="0" xfId="0" applyFont="1" applyFill="1" applyAlignment="1">
      <alignment vertical="center" wrapText="1"/>
    </xf>
    <xf numFmtId="0" fontId="10" fillId="10" borderId="4" xfId="0" applyFont="1" applyFill="1" applyBorder="1" applyAlignment="1">
      <alignment vertical="center" wrapText="1"/>
    </xf>
    <xf numFmtId="17" fontId="3" fillId="0" borderId="5" xfId="0" applyNumberFormat="1" applyFont="1" applyBorder="1" applyAlignment="1">
      <alignment horizontal="center" vertical="center"/>
    </xf>
    <xf numFmtId="0" fontId="11" fillId="0" borderId="24" xfId="0" applyFont="1" applyBorder="1" applyAlignment="1">
      <alignment horizontal="center" vertical="center" wrapText="1"/>
    </xf>
    <xf numFmtId="43" fontId="6" fillId="0" borderId="4" xfId="1" applyFont="1" applyFill="1" applyBorder="1" applyAlignment="1">
      <alignment horizontal="center" vertical="center" wrapText="1"/>
    </xf>
    <xf numFmtId="43" fontId="6" fillId="0" borderId="6" xfId="1" applyFont="1" applyFill="1" applyBorder="1" applyAlignment="1">
      <alignment horizontal="center" vertical="center" wrapText="1"/>
    </xf>
    <xf numFmtId="0" fontId="3" fillId="0" borderId="5" xfId="0" applyFont="1" applyBorder="1" applyAlignment="1">
      <alignment horizontal="center" vertical="center"/>
    </xf>
    <xf numFmtId="0" fontId="10" fillId="0" borderId="0" xfId="0" applyFont="1" applyAlignment="1">
      <alignment vertical="center" wrapText="1"/>
    </xf>
    <xf numFmtId="0" fontId="13" fillId="0" borderId="0" xfId="0" applyFont="1" applyAlignment="1">
      <alignment horizontal="center" vertical="center" wrapText="1"/>
    </xf>
    <xf numFmtId="0" fontId="6" fillId="7" borderId="11" xfId="0" applyFont="1" applyFill="1" applyBorder="1" applyAlignment="1">
      <alignment vertical="center" wrapText="1"/>
    </xf>
    <xf numFmtId="43" fontId="13" fillId="7" borderId="24" xfId="1" applyFont="1" applyFill="1" applyBorder="1" applyAlignment="1">
      <alignment horizontal="center" vertical="center" wrapText="1"/>
    </xf>
    <xf numFmtId="43" fontId="6" fillId="8" borderId="24" xfId="1" applyFont="1" applyFill="1" applyBorder="1" applyAlignment="1">
      <alignment horizontal="center" vertical="center" wrapText="1"/>
    </xf>
    <xf numFmtId="2" fontId="6" fillId="0" borderId="24" xfId="1" applyNumberFormat="1" applyFont="1" applyFill="1" applyBorder="1" applyAlignment="1">
      <alignment horizontal="center" vertical="center" wrapText="1"/>
    </xf>
    <xf numFmtId="0" fontId="6" fillId="0" borderId="11" xfId="0" applyFont="1" applyBorder="1" applyAlignment="1">
      <alignment horizontal="center" vertical="center" wrapText="1"/>
    </xf>
    <xf numFmtId="2" fontId="13" fillId="4" borderId="24" xfId="1" applyNumberFormat="1" applyFont="1" applyFill="1" applyBorder="1" applyAlignment="1">
      <alignment horizontal="center" vertical="center" wrapText="1"/>
    </xf>
    <xf numFmtId="2" fontId="6" fillId="5" borderId="24" xfId="0" applyNumberFormat="1" applyFont="1" applyFill="1" applyBorder="1" applyAlignment="1">
      <alignment horizontal="center" vertical="center" wrapText="1"/>
    </xf>
    <xf numFmtId="2" fontId="6" fillId="9" borderId="24" xfId="0" applyNumberFormat="1" applyFont="1" applyFill="1" applyBorder="1" applyAlignment="1">
      <alignment horizontal="center" vertical="center" wrapText="1"/>
    </xf>
    <xf numFmtId="2" fontId="6" fillId="7" borderId="32" xfId="1" applyNumberFormat="1" applyFont="1" applyFill="1" applyBorder="1" applyAlignment="1">
      <alignment horizontal="center" vertical="center" wrapText="1"/>
    </xf>
    <xf numFmtId="2" fontId="14" fillId="7" borderId="24" xfId="1" applyNumberFormat="1" applyFont="1" applyFill="1" applyBorder="1" applyAlignment="1">
      <alignment horizontal="center" vertical="center" wrapText="1"/>
    </xf>
    <xf numFmtId="2" fontId="6" fillId="7" borderId="54" xfId="1" applyNumberFormat="1" applyFont="1" applyFill="1" applyBorder="1" applyAlignment="1">
      <alignment horizontal="center" vertical="center" wrapText="1"/>
    </xf>
    <xf numFmtId="2" fontId="6" fillId="7" borderId="55" xfId="1" applyNumberFormat="1" applyFont="1" applyFill="1" applyBorder="1" applyAlignment="1">
      <alignment horizontal="center" vertical="center" wrapText="1"/>
    </xf>
    <xf numFmtId="2" fontId="6" fillId="7" borderId="30" xfId="1" applyNumberFormat="1" applyFont="1" applyFill="1" applyBorder="1" applyAlignment="1">
      <alignment horizontal="center" vertical="center" wrapText="1"/>
    </xf>
    <xf numFmtId="43" fontId="6" fillId="10" borderId="4" xfId="1" applyFont="1" applyFill="1" applyBorder="1" applyAlignment="1">
      <alignment horizontal="center" vertical="center" wrapText="1"/>
    </xf>
    <xf numFmtId="0" fontId="6" fillId="7" borderId="50" xfId="0" applyFont="1" applyFill="1" applyBorder="1" applyAlignment="1">
      <alignment horizontal="center" vertical="center" wrapText="1"/>
    </xf>
    <xf numFmtId="2" fontId="6" fillId="7" borderId="30" xfId="0" applyNumberFormat="1" applyFont="1" applyFill="1" applyBorder="1" applyAlignment="1">
      <alignment horizontal="center" vertical="center" wrapText="1"/>
    </xf>
    <xf numFmtId="2" fontId="6" fillId="7" borderId="32" xfId="0" applyNumberFormat="1" applyFont="1" applyFill="1" applyBorder="1" applyAlignment="1">
      <alignment horizontal="center" vertical="center" wrapText="1"/>
    </xf>
    <xf numFmtId="2" fontId="14" fillId="7" borderId="25" xfId="1" applyNumberFormat="1" applyFont="1" applyFill="1" applyBorder="1" applyAlignment="1">
      <alignment horizontal="center" vertical="center" wrapText="1"/>
    </xf>
    <xf numFmtId="2" fontId="14" fillId="7" borderId="51" xfId="1" applyNumberFormat="1" applyFont="1" applyFill="1" applyBorder="1" applyAlignment="1">
      <alignment horizontal="center" vertical="center" wrapText="1"/>
    </xf>
    <xf numFmtId="0" fontId="4" fillId="0" borderId="5" xfId="0" applyFont="1" applyBorder="1" applyAlignment="1">
      <alignment horizontal="center" vertical="center" wrapText="1"/>
    </xf>
    <xf numFmtId="2" fontId="6" fillId="7" borderId="54" xfId="0" applyNumberFormat="1" applyFont="1" applyFill="1" applyBorder="1" applyAlignment="1">
      <alignment horizontal="center" vertical="center" wrapText="1"/>
    </xf>
    <xf numFmtId="2" fontId="6" fillId="7" borderId="24" xfId="0" applyNumberFormat="1" applyFont="1" applyFill="1" applyBorder="1" applyAlignment="1">
      <alignment horizontal="center" vertical="center" wrapText="1"/>
    </xf>
    <xf numFmtId="0" fontId="6" fillId="3" borderId="9" xfId="0" applyFont="1" applyFill="1" applyBorder="1" applyAlignment="1">
      <alignment vertical="center"/>
    </xf>
    <xf numFmtId="0" fontId="6" fillId="3" borderId="10" xfId="0" applyFont="1" applyFill="1" applyBorder="1" applyAlignment="1">
      <alignment vertical="center"/>
    </xf>
    <xf numFmtId="0" fontId="6" fillId="3" borderId="11" xfId="0" applyFont="1" applyFill="1" applyBorder="1" applyAlignment="1">
      <alignment vertical="center"/>
    </xf>
    <xf numFmtId="0" fontId="17" fillId="12" borderId="24" xfId="0" applyFont="1" applyFill="1" applyBorder="1" applyAlignment="1">
      <alignment horizontal="center" vertical="center" wrapText="1"/>
    </xf>
    <xf numFmtId="2" fontId="6" fillId="7" borderId="24" xfId="1" applyNumberFormat="1" applyFont="1" applyFill="1" applyBorder="1" applyAlignment="1">
      <alignment horizontal="center" vertical="center" wrapText="1"/>
    </xf>
    <xf numFmtId="0" fontId="4" fillId="0" borderId="24" xfId="0" applyFont="1" applyBorder="1" applyAlignment="1">
      <alignment horizontal="center" vertical="center" wrapText="1"/>
    </xf>
    <xf numFmtId="2" fontId="17" fillId="12" borderId="24" xfId="0" applyNumberFormat="1" applyFont="1" applyFill="1" applyBorder="1" applyAlignment="1">
      <alignment horizontal="center" vertical="center" wrapText="1"/>
    </xf>
    <xf numFmtId="0" fontId="17" fillId="12" borderId="24" xfId="0" applyFont="1" applyFill="1" applyBorder="1" applyAlignment="1">
      <alignment horizontal="center" vertical="center"/>
    </xf>
    <xf numFmtId="0" fontId="3" fillId="0" borderId="0" xfId="0" applyFont="1" applyAlignment="1">
      <alignment horizontal="center" vertical="center" wrapText="1"/>
    </xf>
    <xf numFmtId="17" fontId="3" fillId="10" borderId="5" xfId="0" applyNumberFormat="1" applyFont="1" applyFill="1" applyBorder="1" applyAlignment="1">
      <alignment horizontal="center" vertical="center" wrapText="1"/>
    </xf>
    <xf numFmtId="0" fontId="4" fillId="0" borderId="0" xfId="0" applyFont="1" applyAlignment="1">
      <alignment horizontal="center"/>
    </xf>
    <xf numFmtId="0" fontId="4" fillId="10" borderId="0" xfId="0" applyFont="1" applyFill="1" applyAlignment="1">
      <alignment horizontal="center"/>
    </xf>
    <xf numFmtId="0" fontId="6" fillId="10" borderId="5" xfId="0" applyFont="1" applyFill="1" applyBorder="1" applyAlignment="1">
      <alignment horizontal="center" vertical="center" wrapText="1"/>
    </xf>
    <xf numFmtId="1" fontId="3" fillId="0" borderId="0" xfId="0" applyNumberFormat="1" applyFont="1" applyAlignment="1">
      <alignment horizontal="center" vertical="center" wrapText="1"/>
    </xf>
    <xf numFmtId="1" fontId="6" fillId="0" borderId="5" xfId="0" applyNumberFormat="1" applyFont="1" applyBorder="1" applyAlignment="1">
      <alignment horizontal="center" vertical="center" wrapText="1"/>
    </xf>
    <xf numFmtId="1" fontId="3" fillId="0" borderId="5" xfId="0" applyNumberFormat="1" applyFont="1" applyBorder="1" applyAlignment="1">
      <alignment horizontal="center" vertical="center" wrapText="1"/>
    </xf>
    <xf numFmtId="1" fontId="3" fillId="0" borderId="0" xfId="0" applyNumberFormat="1" applyFont="1" applyAlignment="1">
      <alignment horizontal="center"/>
    </xf>
    <xf numFmtId="0" fontId="3" fillId="0" borderId="0" xfId="0" applyFont="1" applyAlignment="1">
      <alignment horizontal="center"/>
    </xf>
    <xf numFmtId="43" fontId="6" fillId="0" borderId="25" xfId="1" applyFont="1" applyFill="1" applyBorder="1" applyAlignment="1">
      <alignment horizontal="center" vertical="center" wrapText="1"/>
    </xf>
    <xf numFmtId="0" fontId="4" fillId="0" borderId="51" xfId="0" applyFont="1" applyBorder="1" applyAlignment="1">
      <alignment horizontal="center" vertical="center" wrapText="1"/>
    </xf>
    <xf numFmtId="0" fontId="4" fillId="0" borderId="33" xfId="0" applyFont="1" applyBorder="1" applyAlignment="1">
      <alignment horizontal="center" vertical="center" wrapText="1"/>
    </xf>
    <xf numFmtId="2" fontId="9" fillId="5" borderId="25" xfId="0" applyNumberFormat="1" applyFont="1" applyFill="1" applyBorder="1" applyAlignment="1">
      <alignment horizontal="center" vertical="center" wrapText="1"/>
    </xf>
    <xf numFmtId="0" fontId="6" fillId="0" borderId="25" xfId="0" applyFont="1" applyBorder="1" applyAlignment="1">
      <alignment horizontal="center" vertical="center" wrapText="1"/>
    </xf>
    <xf numFmtId="0" fontId="6" fillId="0" borderId="51" xfId="0" applyFont="1" applyBorder="1" applyAlignment="1">
      <alignment horizontal="center" vertical="center" wrapText="1"/>
    </xf>
    <xf numFmtId="0" fontId="6" fillId="0" borderId="33" xfId="0" applyFont="1" applyBorder="1" applyAlignment="1">
      <alignment horizontal="center" vertical="center" wrapText="1"/>
    </xf>
    <xf numFmtId="0" fontId="3" fillId="0" borderId="26" xfId="0" applyFont="1" applyBorder="1" applyAlignment="1">
      <alignment vertical="center" wrapText="1"/>
    </xf>
    <xf numFmtId="0" fontId="3" fillId="0" borderId="17" xfId="0" applyFont="1" applyBorder="1" applyAlignment="1">
      <alignment vertical="center" wrapText="1"/>
    </xf>
    <xf numFmtId="0" fontId="3" fillId="0" borderId="31" xfId="0" applyFont="1" applyBorder="1" applyAlignment="1">
      <alignment vertical="center" wrapText="1"/>
    </xf>
    <xf numFmtId="0" fontId="3" fillId="0" borderId="23" xfId="0" applyFont="1" applyBorder="1" applyAlignment="1">
      <alignment vertical="center" wrapText="1"/>
    </xf>
    <xf numFmtId="0" fontId="3" fillId="0" borderId="47" xfId="0" applyFont="1" applyBorder="1" applyAlignment="1">
      <alignment vertical="center" wrapText="1"/>
    </xf>
    <xf numFmtId="0" fontId="3" fillId="0" borderId="46" xfId="0" applyFont="1" applyBorder="1" applyAlignment="1">
      <alignment vertical="center" wrapText="1"/>
    </xf>
    <xf numFmtId="2" fontId="14" fillId="4" borderId="25" xfId="1" applyNumberFormat="1" applyFont="1" applyFill="1" applyBorder="1" applyAlignment="1">
      <alignment horizontal="center" vertical="center" wrapText="1"/>
    </xf>
    <xf numFmtId="0" fontId="11" fillId="0" borderId="31" xfId="0" applyFont="1" applyBorder="1" applyAlignment="1">
      <alignment horizontal="left" vertical="center" wrapText="1"/>
    </xf>
    <xf numFmtId="0" fontId="11" fillId="0" borderId="21" xfId="0" applyFont="1" applyBorder="1" applyAlignment="1">
      <alignment horizontal="left" vertical="center" wrapText="1"/>
    </xf>
    <xf numFmtId="0" fontId="6" fillId="0" borderId="60" xfId="0" applyFont="1" applyBorder="1" applyAlignment="1">
      <alignment horizontal="center" vertical="center" wrapText="1"/>
    </xf>
    <xf numFmtId="0" fontId="17" fillId="12" borderId="58" xfId="0" applyFont="1" applyFill="1" applyBorder="1" applyAlignment="1">
      <alignment horizontal="center" vertical="center" wrapText="1"/>
    </xf>
    <xf numFmtId="0" fontId="4" fillId="0" borderId="37" xfId="0" applyFont="1" applyBorder="1" applyAlignment="1">
      <alignment horizontal="center" vertical="center" wrapText="1"/>
    </xf>
    <xf numFmtId="0" fontId="6" fillId="0" borderId="50" xfId="0" applyFont="1" applyBorder="1" applyAlignment="1">
      <alignment horizontal="center" vertical="center" wrapText="1"/>
    </xf>
    <xf numFmtId="0" fontId="11" fillId="0" borderId="24" xfId="0" applyFont="1" applyBorder="1" applyAlignment="1">
      <alignment horizontal="left" vertical="center" wrapText="1"/>
    </xf>
    <xf numFmtId="0" fontId="6" fillId="4" borderId="24" xfId="0" applyFont="1" applyFill="1" applyBorder="1" applyAlignment="1">
      <alignment horizontal="right" vertical="center" wrapText="1"/>
    </xf>
    <xf numFmtId="0" fontId="11" fillId="0" borderId="20"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0" fontId="6" fillId="3" borderId="9" xfId="0" applyFont="1" applyFill="1" applyBorder="1" applyAlignment="1">
      <alignment horizontal="left" vertical="center"/>
    </xf>
    <xf numFmtId="0" fontId="6" fillId="3" borderId="10" xfId="0" applyFont="1" applyFill="1" applyBorder="1" applyAlignment="1">
      <alignment horizontal="left" vertical="center"/>
    </xf>
    <xf numFmtId="0" fontId="6" fillId="3" borderId="11" xfId="0" applyFont="1" applyFill="1" applyBorder="1" applyAlignment="1">
      <alignment horizontal="left" vertical="center"/>
    </xf>
    <xf numFmtId="0" fontId="6" fillId="0" borderId="26" xfId="0" applyFont="1" applyBorder="1" applyAlignment="1">
      <alignment horizontal="justify" vertical="center" wrapText="1"/>
    </xf>
    <xf numFmtId="0" fontId="6" fillId="0" borderId="14" xfId="0" applyFont="1" applyBorder="1" applyAlignment="1">
      <alignment horizontal="justify" vertical="center" wrapText="1"/>
    </xf>
    <xf numFmtId="0" fontId="11" fillId="0" borderId="9" xfId="0" applyFont="1" applyBorder="1" applyAlignment="1">
      <alignment horizontal="justify" vertical="center" wrapText="1"/>
    </xf>
    <xf numFmtId="0" fontId="11" fillId="0" borderId="11" xfId="0" applyFont="1" applyBorder="1" applyAlignment="1">
      <alignment horizontal="justify" vertical="center" wrapText="1"/>
    </xf>
    <xf numFmtId="0" fontId="6" fillId="7" borderId="9" xfId="0" applyFont="1" applyFill="1" applyBorder="1" applyAlignment="1">
      <alignment horizontal="center" vertical="center" wrapText="1"/>
    </xf>
    <xf numFmtId="0" fontId="6" fillId="7" borderId="10" xfId="0" applyFont="1" applyFill="1" applyBorder="1" applyAlignment="1">
      <alignment horizontal="center" vertical="center" wrapText="1"/>
    </xf>
    <xf numFmtId="0" fontId="6" fillId="7" borderId="11" xfId="0" applyFont="1" applyFill="1" applyBorder="1" applyAlignment="1">
      <alignment horizontal="center" vertical="center" wrapText="1"/>
    </xf>
    <xf numFmtId="0" fontId="3" fillId="0" borderId="20" xfId="0" applyFont="1" applyBorder="1" applyAlignment="1">
      <alignment vertical="center" wrapText="1"/>
    </xf>
    <xf numFmtId="0" fontId="3" fillId="0" borderId="31" xfId="0" applyFont="1" applyBorder="1" applyAlignment="1">
      <alignment horizontal="left" vertical="center" wrapText="1"/>
    </xf>
    <xf numFmtId="0" fontId="3" fillId="0" borderId="20" xfId="0" applyFont="1" applyBorder="1" applyAlignment="1">
      <alignment horizontal="left" vertical="center" wrapText="1"/>
    </xf>
    <xf numFmtId="43" fontId="6" fillId="10" borderId="25" xfId="1"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0" xfId="0" applyFont="1" applyAlignment="1">
      <alignment horizontal="center" vertical="center" wrapText="1"/>
    </xf>
    <xf numFmtId="0" fontId="7"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8" fillId="2" borderId="9"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11" xfId="0" applyFont="1" applyFill="1" applyBorder="1" applyAlignment="1">
      <alignment horizontal="center" vertical="center"/>
    </xf>
    <xf numFmtId="0" fontId="4" fillId="10" borderId="34" xfId="0" applyFont="1" applyFill="1" applyBorder="1" applyAlignment="1">
      <alignment horizontal="justify" vertical="center" wrapText="1"/>
    </xf>
    <xf numFmtId="0" fontId="13" fillId="10" borderId="35" xfId="0" applyFont="1" applyFill="1" applyBorder="1" applyAlignment="1">
      <alignment horizontal="justify" vertical="center" wrapText="1"/>
    </xf>
    <xf numFmtId="0" fontId="13" fillId="10" borderId="36" xfId="0" applyFont="1" applyFill="1" applyBorder="1" applyAlignment="1">
      <alignment horizontal="justify" vertical="center" wrapText="1"/>
    </xf>
    <xf numFmtId="0" fontId="13" fillId="10" borderId="37" xfId="0" applyFont="1" applyFill="1" applyBorder="1" applyAlignment="1">
      <alignment horizontal="justify" vertical="center" wrapText="1"/>
    </xf>
    <xf numFmtId="0" fontId="8" fillId="0" borderId="13" xfId="0" applyFont="1" applyBorder="1" applyAlignment="1">
      <alignment horizontal="left" vertical="center" wrapText="1"/>
    </xf>
    <xf numFmtId="0" fontId="8" fillId="0" borderId="14" xfId="0" applyFont="1" applyBorder="1" applyAlignment="1">
      <alignment horizontal="left" vertical="center" wrapText="1"/>
    </xf>
    <xf numFmtId="0" fontId="8" fillId="0" borderId="15" xfId="0" applyFont="1" applyBorder="1" applyAlignment="1">
      <alignment horizontal="left" vertical="center" wrapText="1"/>
    </xf>
    <xf numFmtId="0" fontId="8" fillId="0" borderId="19"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0" fontId="8" fillId="0" borderId="48" xfId="0" applyFont="1" applyBorder="1" applyAlignment="1">
      <alignment horizontal="left" vertical="center" wrapText="1"/>
    </xf>
    <xf numFmtId="0" fontId="8" fillId="0" borderId="44" xfId="0" applyFont="1" applyBorder="1" applyAlignment="1">
      <alignment horizontal="left" vertical="center" wrapText="1"/>
    </xf>
    <xf numFmtId="0" fontId="8" fillId="0" borderId="45" xfId="0" applyFont="1" applyBorder="1" applyAlignment="1">
      <alignment horizontal="left" vertical="center" wrapText="1"/>
    </xf>
    <xf numFmtId="0" fontId="11" fillId="17" borderId="28" xfId="0" applyFont="1" applyFill="1" applyBorder="1" applyAlignment="1">
      <alignment horizontal="justify" vertical="center" wrapText="1"/>
    </xf>
    <xf numFmtId="0" fontId="6" fillId="17" borderId="43" xfId="0" applyFont="1" applyFill="1" applyBorder="1" applyAlignment="1">
      <alignment horizontal="justify" vertical="center" wrapText="1"/>
    </xf>
    <xf numFmtId="0" fontId="3" fillId="0" borderId="19" xfId="0" applyFont="1" applyBorder="1" applyAlignment="1">
      <alignment horizontal="justify" vertical="center" wrapText="1"/>
    </xf>
    <xf numFmtId="0" fontId="3" fillId="0" borderId="20" xfId="0" applyFont="1" applyBorder="1" applyAlignment="1">
      <alignment horizontal="justify" vertical="center" wrapText="1"/>
    </xf>
    <xf numFmtId="0" fontId="3" fillId="0" borderId="23" xfId="0" applyFont="1" applyBorder="1" applyAlignment="1">
      <alignment horizontal="justify" vertical="center" wrapText="1"/>
    </xf>
    <xf numFmtId="0" fontId="11" fillId="17" borderId="6" xfId="0" applyFont="1" applyFill="1" applyBorder="1" applyAlignment="1">
      <alignment horizontal="justify" vertical="center" wrapText="1"/>
    </xf>
    <xf numFmtId="0" fontId="6" fillId="17" borderId="61" xfId="0" applyFont="1" applyFill="1" applyBorder="1" applyAlignment="1">
      <alignment horizontal="justify" vertical="center" wrapText="1"/>
    </xf>
    <xf numFmtId="0" fontId="3" fillId="0" borderId="48" xfId="0" applyFont="1" applyBorder="1" applyAlignment="1">
      <alignment horizontal="justify" vertical="center" wrapText="1"/>
    </xf>
    <xf numFmtId="0" fontId="3" fillId="0" borderId="44" xfId="0" applyFont="1" applyBorder="1" applyAlignment="1">
      <alignment horizontal="justify" vertical="center" wrapText="1"/>
    </xf>
    <xf numFmtId="0" fontId="3" fillId="0" borderId="46" xfId="0" applyFont="1" applyBorder="1" applyAlignment="1">
      <alignment horizontal="justify"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3" fillId="16" borderId="9" xfId="0" applyFont="1" applyFill="1" applyBorder="1" applyAlignment="1">
      <alignment horizontal="center" vertical="center"/>
    </xf>
    <xf numFmtId="0" fontId="13" fillId="16" borderId="10" xfId="0" applyFont="1" applyFill="1" applyBorder="1" applyAlignment="1">
      <alignment horizontal="center" vertical="center"/>
    </xf>
    <xf numFmtId="0" fontId="13" fillId="16" borderId="11" xfId="0" applyFont="1" applyFill="1" applyBorder="1" applyAlignment="1">
      <alignment horizontal="center" vertical="center"/>
    </xf>
    <xf numFmtId="0" fontId="3" fillId="0" borderId="26"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17" xfId="0" applyFont="1" applyBorder="1" applyAlignment="1">
      <alignment horizontal="justify"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4" borderId="9" xfId="0" applyFont="1" applyFill="1" applyBorder="1" applyAlignment="1">
      <alignment horizontal="right" vertical="center" wrapText="1"/>
    </xf>
    <xf numFmtId="0" fontId="6" fillId="4" borderId="10" xfId="0" applyFont="1" applyFill="1" applyBorder="1" applyAlignment="1">
      <alignment horizontal="right" vertical="center" wrapText="1"/>
    </xf>
    <xf numFmtId="0" fontId="6" fillId="4" borderId="11" xfId="0" applyFont="1" applyFill="1" applyBorder="1" applyAlignment="1">
      <alignment horizontal="right" vertical="center" wrapText="1"/>
    </xf>
    <xf numFmtId="0" fontId="11" fillId="0" borderId="28" xfId="0" applyFont="1" applyBorder="1" applyAlignment="1">
      <alignment horizontal="left" vertical="center" wrapText="1"/>
    </xf>
    <xf numFmtId="0" fontId="11" fillId="0" borderId="29" xfId="0" applyFont="1" applyBorder="1" applyAlignment="1">
      <alignment horizontal="left" vertical="center" wrapText="1"/>
    </xf>
    <xf numFmtId="0" fontId="11" fillId="0" borderId="26" xfId="0" applyFont="1" applyBorder="1" applyAlignment="1">
      <alignment horizontal="justify" vertical="center" wrapText="1"/>
    </xf>
    <xf numFmtId="0" fontId="11" fillId="0" borderId="15" xfId="0" applyFont="1" applyBorder="1" applyAlignment="1">
      <alignment horizontal="justify" vertical="center" wrapText="1"/>
    </xf>
    <xf numFmtId="0" fontId="3" fillId="0" borderId="23" xfId="0" applyFont="1" applyBorder="1" applyAlignment="1">
      <alignment horizontal="left" vertical="center" wrapText="1"/>
    </xf>
    <xf numFmtId="0" fontId="3" fillId="0" borderId="28" xfId="0" applyFont="1" applyBorder="1" applyAlignment="1">
      <alignment vertical="center" wrapText="1"/>
    </xf>
    <xf numFmtId="0" fontId="3" fillId="0" borderId="29" xfId="0" applyFont="1" applyBorder="1" applyAlignment="1">
      <alignment vertical="center" wrapText="1"/>
    </xf>
    <xf numFmtId="0" fontId="3" fillId="0" borderId="45" xfId="0" applyFont="1" applyBorder="1" applyAlignment="1">
      <alignment vertical="center" wrapText="1"/>
    </xf>
    <xf numFmtId="0" fontId="11" fillId="0" borderId="17" xfId="0" applyFont="1" applyBorder="1" applyAlignment="1">
      <alignment horizontal="justify" vertical="center" wrapText="1"/>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3" fillId="0" borderId="39" xfId="0" applyFont="1" applyBorder="1" applyAlignment="1">
      <alignment vertical="center" wrapText="1"/>
    </xf>
    <xf numFmtId="0" fontId="3" fillId="10" borderId="34" xfId="0" applyFont="1" applyFill="1" applyBorder="1" applyAlignment="1">
      <alignment horizontal="justify" vertical="center" wrapText="1"/>
    </xf>
    <xf numFmtId="0" fontId="3" fillId="10" borderId="35" xfId="0" applyFont="1" applyFill="1" applyBorder="1" applyAlignment="1">
      <alignment horizontal="justify" vertical="center" wrapText="1"/>
    </xf>
    <xf numFmtId="0" fontId="3" fillId="10" borderId="36" xfId="0" applyFont="1" applyFill="1" applyBorder="1" applyAlignment="1">
      <alignment horizontal="justify" vertical="center" wrapText="1"/>
    </xf>
    <xf numFmtId="0" fontId="3" fillId="10" borderId="37" xfId="0" applyFont="1" applyFill="1" applyBorder="1" applyAlignment="1">
      <alignment horizontal="justify"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8" fillId="0" borderId="26" xfId="0" applyFont="1" applyBorder="1" applyAlignment="1">
      <alignment horizontal="left" vertical="center" wrapText="1"/>
    </xf>
    <xf numFmtId="0" fontId="3" fillId="0" borderId="56" xfId="0" applyFont="1" applyBorder="1" applyAlignment="1">
      <alignment horizontal="left" vertical="center" wrapText="1"/>
    </xf>
    <xf numFmtId="0" fontId="3" fillId="0" borderId="22" xfId="0" applyFont="1" applyBorder="1" applyAlignment="1">
      <alignment horizontal="left" vertical="center" wrapText="1"/>
    </xf>
    <xf numFmtId="0" fontId="6" fillId="0" borderId="26" xfId="0" applyFont="1" applyBorder="1" applyAlignment="1">
      <alignment horizontal="left" vertical="center" wrapText="1"/>
    </xf>
    <xf numFmtId="0" fontId="6" fillId="0" borderId="14" xfId="0" applyFont="1" applyBorder="1" applyAlignment="1">
      <alignment horizontal="left" vertical="center" wrapText="1"/>
    </xf>
    <xf numFmtId="0" fontId="11" fillId="0" borderId="14" xfId="0" applyFont="1" applyBorder="1" applyAlignment="1">
      <alignment horizontal="justify" vertical="center" wrapText="1"/>
    </xf>
    <xf numFmtId="0" fontId="11" fillId="0" borderId="1" xfId="0" applyFont="1" applyBorder="1" applyAlignment="1">
      <alignment horizontal="left"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6" fillId="0" borderId="28" xfId="0" applyFont="1" applyBorder="1" applyAlignment="1">
      <alignment horizontal="left" vertical="center" wrapText="1"/>
    </xf>
    <xf numFmtId="0" fontId="6" fillId="0" borderId="29" xfId="0" applyFont="1" applyBorder="1" applyAlignment="1">
      <alignment horizontal="left" vertical="center" wrapText="1"/>
    </xf>
    <xf numFmtId="0" fontId="6" fillId="0" borderId="24" xfId="0" applyFont="1" applyBorder="1" applyAlignment="1">
      <alignment horizontal="justify" vertical="center" wrapText="1"/>
    </xf>
    <xf numFmtId="0" fontId="11" fillId="0" borderId="24" xfId="0" applyFont="1" applyBorder="1" applyAlignment="1">
      <alignment horizontal="justify" vertical="center" wrapText="1"/>
    </xf>
    <xf numFmtId="0" fontId="3" fillId="0" borderId="47" xfId="0" applyFont="1" applyBorder="1" applyAlignment="1">
      <alignment horizontal="left" vertical="center" wrapText="1"/>
    </xf>
    <xf numFmtId="0" fontId="3" fillId="0" borderId="44" xfId="0" applyFont="1" applyBorder="1" applyAlignment="1">
      <alignment horizontal="left" vertical="center" wrapText="1"/>
    </xf>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11" xfId="0" applyFont="1" applyFill="1" applyBorder="1" applyAlignment="1">
      <alignment horizontal="center" vertical="center"/>
    </xf>
    <xf numFmtId="0" fontId="3" fillId="10" borderId="5" xfId="0" applyFont="1" applyFill="1" applyBorder="1" applyAlignment="1">
      <alignment horizontal="center" vertical="center" wrapText="1"/>
    </xf>
    <xf numFmtId="0" fontId="4" fillId="0" borderId="5" xfId="0" applyFont="1" applyBorder="1" applyAlignment="1">
      <alignment horizontal="center" vertical="center" wrapText="1"/>
    </xf>
    <xf numFmtId="0" fontId="3" fillId="0" borderId="44" xfId="0" applyFont="1" applyBorder="1" applyAlignment="1">
      <alignment vertical="center" wrapText="1"/>
    </xf>
    <xf numFmtId="0" fontId="3" fillId="10" borderId="9" xfId="0" applyFont="1" applyFill="1" applyBorder="1" applyAlignment="1">
      <alignment horizontal="justify" vertical="center" wrapText="1"/>
    </xf>
    <xf numFmtId="0" fontId="3" fillId="10" borderId="10" xfId="0" applyFont="1" applyFill="1" applyBorder="1" applyAlignment="1">
      <alignment horizontal="justify" vertical="center" wrapText="1"/>
    </xf>
    <xf numFmtId="0" fontId="3" fillId="10" borderId="11" xfId="0" applyFont="1" applyFill="1" applyBorder="1" applyAlignment="1">
      <alignment horizontal="justify" vertical="center" wrapText="1"/>
    </xf>
    <xf numFmtId="0" fontId="6" fillId="0" borderId="31" xfId="0" applyFont="1" applyBorder="1" applyAlignment="1">
      <alignment horizontal="left" vertical="center" wrapText="1"/>
    </xf>
    <xf numFmtId="0" fontId="6" fillId="0" borderId="20" xfId="0" applyFont="1" applyBorder="1" applyAlignment="1">
      <alignment horizontal="left" vertical="center" wrapText="1"/>
    </xf>
    <xf numFmtId="0" fontId="6" fillId="0" borderId="47" xfId="0" applyFont="1" applyBorder="1" applyAlignment="1">
      <alignment horizontal="left" vertical="center" wrapText="1"/>
    </xf>
    <xf numFmtId="0" fontId="6" fillId="0" borderId="44" xfId="0" applyFont="1" applyBorder="1" applyAlignment="1">
      <alignment horizontal="left" vertical="center" wrapText="1"/>
    </xf>
    <xf numFmtId="2" fontId="6" fillId="0" borderId="25" xfId="0" applyNumberFormat="1" applyFont="1" applyBorder="1" applyAlignment="1">
      <alignment horizontal="center" vertical="center" wrapText="1"/>
    </xf>
    <xf numFmtId="0" fontId="21" fillId="0" borderId="4" xfId="0" applyFont="1" applyBorder="1" applyAlignment="1">
      <alignment horizontal="center" vertical="center" wrapText="1"/>
    </xf>
    <xf numFmtId="0" fontId="21" fillId="0" borderId="0" xfId="0" applyFont="1" applyAlignment="1">
      <alignment horizontal="center" vertical="center" wrapText="1"/>
    </xf>
    <xf numFmtId="0" fontId="21" fillId="0" borderId="5" xfId="0" applyFont="1" applyBorder="1" applyAlignment="1">
      <alignment horizontal="center" vertical="center" wrapText="1"/>
    </xf>
    <xf numFmtId="0" fontId="6" fillId="0" borderId="4" xfId="0" applyFont="1" applyBorder="1" applyAlignment="1">
      <alignment horizontal="center" vertical="center" wrapText="1"/>
    </xf>
    <xf numFmtId="0" fontId="6" fillId="0" borderId="0" xfId="0" applyFont="1" applyAlignment="1">
      <alignment horizontal="center" vertical="center" wrapText="1"/>
    </xf>
    <xf numFmtId="0" fontId="6" fillId="0" borderId="40"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42" xfId="0" applyFont="1" applyBorder="1" applyAlignment="1">
      <alignment horizontal="center" vertical="center" wrapText="1"/>
    </xf>
    <xf numFmtId="0" fontId="6" fillId="0" borderId="15" xfId="0" applyFont="1" applyBorder="1" applyAlignment="1">
      <alignment horizontal="left" vertical="center" wrapText="1"/>
    </xf>
    <xf numFmtId="0" fontId="6" fillId="0" borderId="21" xfId="0" applyFont="1" applyBorder="1" applyAlignment="1">
      <alignment horizontal="left" vertical="center" wrapText="1"/>
    </xf>
    <xf numFmtId="0" fontId="6" fillId="0" borderId="45" xfId="0" applyFont="1" applyBorder="1" applyAlignment="1">
      <alignment horizontal="left" vertical="center" wrapText="1"/>
    </xf>
    <xf numFmtId="0" fontId="11" fillId="0" borderId="9" xfId="0" applyFont="1" applyBorder="1" applyAlignment="1">
      <alignment horizontal="left" vertical="center" wrapText="1"/>
    </xf>
    <xf numFmtId="0" fontId="11" fillId="0" borderId="11" xfId="0" applyFont="1" applyBorder="1" applyAlignment="1">
      <alignment horizontal="left" vertical="center" wrapText="1"/>
    </xf>
    <xf numFmtId="0" fontId="11" fillId="0" borderId="10" xfId="0" applyFont="1" applyBorder="1" applyAlignment="1">
      <alignment horizontal="left" vertical="center" wrapText="1"/>
    </xf>
    <xf numFmtId="43" fontId="6" fillId="0" borderId="51" xfId="1" applyFont="1" applyFill="1" applyBorder="1" applyAlignment="1">
      <alignment horizontal="center" vertical="center" wrapText="1"/>
    </xf>
    <xf numFmtId="43" fontId="6" fillId="0" borderId="33" xfId="1" applyFont="1" applyFill="1" applyBorder="1" applyAlignment="1">
      <alignment horizontal="center" vertical="center" wrapText="1"/>
    </xf>
    <xf numFmtId="2" fontId="9" fillId="5" borderId="51" xfId="0" applyNumberFormat="1" applyFont="1" applyFill="1" applyBorder="1" applyAlignment="1">
      <alignment horizontal="center" vertical="center" wrapText="1"/>
    </xf>
    <xf numFmtId="2" fontId="9" fillId="5" borderId="33" xfId="0" applyNumberFormat="1" applyFont="1" applyFill="1" applyBorder="1" applyAlignment="1">
      <alignment horizontal="center" vertical="center" wrapText="1"/>
    </xf>
    <xf numFmtId="0" fontId="11" fillId="0" borderId="26" xfId="0" applyFont="1" applyBorder="1" applyAlignment="1">
      <alignment horizontal="left" vertical="center" wrapText="1"/>
    </xf>
    <xf numFmtId="0" fontId="11" fillId="0" borderId="14" xfId="0" applyFont="1" applyBorder="1" applyAlignment="1">
      <alignment horizontal="left" vertical="center" wrapText="1"/>
    </xf>
    <xf numFmtId="2" fontId="14" fillId="4" borderId="51" xfId="1" applyNumberFormat="1" applyFont="1" applyFill="1" applyBorder="1" applyAlignment="1">
      <alignment horizontal="center" vertical="center" wrapText="1"/>
    </xf>
    <xf numFmtId="2" fontId="14" fillId="4" borderId="33" xfId="1" applyNumberFormat="1" applyFont="1" applyFill="1" applyBorder="1" applyAlignment="1">
      <alignment horizontal="center" vertical="center" wrapText="1"/>
    </xf>
    <xf numFmtId="0" fontId="6" fillId="0" borderId="46" xfId="0" applyFont="1" applyBorder="1" applyAlignment="1">
      <alignment horizontal="left" vertical="center" wrapText="1"/>
    </xf>
    <xf numFmtId="0" fontId="6" fillId="7" borderId="1" xfId="0" applyFont="1" applyFill="1" applyBorder="1" applyAlignment="1">
      <alignment horizontal="center" vertical="center" wrapText="1"/>
    </xf>
    <xf numFmtId="0" fontId="6" fillId="7" borderId="2" xfId="0" applyFont="1" applyFill="1" applyBorder="1" applyAlignment="1">
      <alignment horizontal="center" vertical="center" wrapText="1"/>
    </xf>
    <xf numFmtId="0" fontId="6" fillId="0" borderId="17" xfId="0" applyFont="1" applyBorder="1" applyAlignment="1">
      <alignment horizontal="left" vertical="center" wrapText="1"/>
    </xf>
    <xf numFmtId="43" fontId="6" fillId="10" borderId="1" xfId="1" applyFont="1" applyFill="1" applyBorder="1" applyAlignment="1">
      <alignment horizontal="center" vertical="center" wrapText="1"/>
    </xf>
    <xf numFmtId="43" fontId="6" fillId="10" borderId="4" xfId="1" applyFont="1" applyFill="1" applyBorder="1" applyAlignment="1">
      <alignment horizontal="center" vertical="center" wrapText="1"/>
    </xf>
    <xf numFmtId="43" fontId="6" fillId="10" borderId="6" xfId="1" applyFont="1" applyFill="1" applyBorder="1" applyAlignment="1">
      <alignment horizontal="center" vertical="center" wrapText="1"/>
    </xf>
    <xf numFmtId="0" fontId="3" fillId="6" borderId="28" xfId="0" applyFont="1" applyFill="1" applyBorder="1" applyAlignment="1">
      <alignment horizontal="justify" vertical="justify" wrapText="1"/>
    </xf>
    <xf numFmtId="0" fontId="3" fillId="6" borderId="29" xfId="0" applyFont="1" applyFill="1" applyBorder="1" applyAlignment="1">
      <alignment horizontal="justify" vertical="justify" wrapText="1"/>
    </xf>
    <xf numFmtId="0" fontId="6" fillId="0" borderId="23" xfId="0" applyFont="1" applyBorder="1" applyAlignment="1">
      <alignment horizontal="left" vertical="center" wrapText="1"/>
    </xf>
    <xf numFmtId="0" fontId="11" fillId="7" borderId="9" xfId="0" applyFont="1" applyFill="1" applyBorder="1" applyAlignment="1">
      <alignment horizontal="left" vertical="center" wrapText="1"/>
    </xf>
    <xf numFmtId="0" fontId="11" fillId="7" borderId="10" xfId="0" applyFont="1" applyFill="1" applyBorder="1" applyAlignment="1">
      <alignment horizontal="left" vertical="center" wrapText="1"/>
    </xf>
    <xf numFmtId="0" fontId="11" fillId="0" borderId="9" xfId="0" applyFont="1" applyBorder="1" applyAlignment="1">
      <alignment horizontal="center" vertical="center" wrapText="1"/>
    </xf>
    <xf numFmtId="0" fontId="11" fillId="0" borderId="11" xfId="0" applyFont="1" applyBorder="1" applyAlignment="1">
      <alignment horizontal="center" vertical="center" wrapText="1"/>
    </xf>
    <xf numFmtId="0" fontId="11" fillId="7" borderId="11" xfId="0" applyFont="1" applyFill="1" applyBorder="1" applyAlignment="1">
      <alignment horizontal="left" vertical="center" wrapText="1"/>
    </xf>
    <xf numFmtId="2" fontId="14" fillId="7" borderId="25" xfId="1" applyNumberFormat="1" applyFont="1" applyFill="1" applyBorder="1" applyAlignment="1">
      <alignment horizontal="center" vertical="center" wrapText="1"/>
    </xf>
    <xf numFmtId="2" fontId="14" fillId="7" borderId="51" xfId="1" applyNumberFormat="1" applyFont="1" applyFill="1" applyBorder="1" applyAlignment="1">
      <alignment horizontal="center" vertical="center" wrapText="1"/>
    </xf>
    <xf numFmtId="2" fontId="14" fillId="7" borderId="33" xfId="1" applyNumberFormat="1" applyFont="1" applyFill="1" applyBorder="1" applyAlignment="1">
      <alignment horizontal="center" vertical="center" wrapText="1"/>
    </xf>
    <xf numFmtId="43" fontId="6" fillId="10" borderId="51" xfId="1" applyFont="1" applyFill="1" applyBorder="1" applyAlignment="1">
      <alignment horizontal="center" vertical="center" wrapText="1"/>
    </xf>
    <xf numFmtId="43" fontId="6" fillId="10" borderId="33" xfId="1" applyFont="1" applyFill="1" applyBorder="1" applyAlignment="1">
      <alignment horizontal="center" vertical="center" wrapText="1"/>
    </xf>
    <xf numFmtId="0" fontId="3" fillId="0" borderId="18" xfId="0" applyFont="1" applyBorder="1" applyAlignment="1">
      <alignment horizontal="left" vertical="center" wrapText="1"/>
    </xf>
    <xf numFmtId="0" fontId="3" fillId="0" borderId="57" xfId="0" applyFont="1" applyBorder="1" applyAlignment="1">
      <alignment horizontal="left" vertical="center" wrapText="1"/>
    </xf>
    <xf numFmtId="0" fontId="6" fillId="7" borderId="3" xfId="0" applyFont="1" applyFill="1" applyBorder="1" applyAlignment="1">
      <alignment horizontal="center" vertical="center" wrapText="1"/>
    </xf>
    <xf numFmtId="0" fontId="6" fillId="6" borderId="56" xfId="0" applyFont="1" applyFill="1" applyBorder="1" applyAlignment="1">
      <alignment horizontal="justify" vertical="center" wrapText="1"/>
    </xf>
    <xf numFmtId="0" fontId="6" fillId="6" borderId="22" xfId="0" applyFont="1" applyFill="1" applyBorder="1" applyAlignment="1">
      <alignment horizontal="justify" vertical="center" wrapText="1"/>
    </xf>
    <xf numFmtId="0" fontId="6" fillId="0" borderId="25" xfId="0" applyFont="1" applyBorder="1" applyAlignment="1">
      <alignment horizontal="left" vertical="center" wrapText="1"/>
    </xf>
    <xf numFmtId="0" fontId="6" fillId="0" borderId="51" xfId="0" applyFont="1" applyBorder="1" applyAlignment="1">
      <alignment horizontal="left" vertical="center" wrapText="1"/>
    </xf>
    <xf numFmtId="2" fontId="6" fillId="7" borderId="25" xfId="1" applyNumberFormat="1" applyFont="1" applyFill="1" applyBorder="1" applyAlignment="1">
      <alignment horizontal="center" vertical="center" wrapText="1"/>
    </xf>
    <xf numFmtId="2" fontId="6" fillId="7" borderId="51" xfId="1" applyNumberFormat="1" applyFont="1" applyFill="1" applyBorder="1" applyAlignment="1">
      <alignment horizontal="center" vertical="center" wrapText="1"/>
    </xf>
    <xf numFmtId="0" fontId="6" fillId="3" borderId="2" xfId="0" applyFont="1" applyFill="1" applyBorder="1" applyAlignment="1">
      <alignment horizontal="left" vertical="center"/>
    </xf>
    <xf numFmtId="0" fontId="11" fillId="7" borderId="26" xfId="0" applyFont="1" applyFill="1" applyBorder="1" applyAlignment="1">
      <alignment horizontal="justify" vertical="center" wrapText="1"/>
    </xf>
    <xf numFmtId="0" fontId="11" fillId="7" borderId="14" xfId="0" applyFont="1" applyFill="1" applyBorder="1" applyAlignment="1">
      <alignment horizontal="justify" vertical="center" wrapText="1"/>
    </xf>
    <xf numFmtId="0" fontId="11" fillId="7" borderId="24" xfId="0" applyFont="1" applyFill="1" applyBorder="1" applyAlignment="1">
      <alignment horizontal="justify" vertical="center" wrapText="1"/>
    </xf>
    <xf numFmtId="0" fontId="3" fillId="7" borderId="24" xfId="0" applyFont="1" applyFill="1" applyBorder="1" applyAlignment="1">
      <alignment horizontal="left" vertical="center" wrapText="1"/>
    </xf>
    <xf numFmtId="0" fontId="6" fillId="7" borderId="24" xfId="0" applyFont="1" applyFill="1" applyBorder="1" applyAlignment="1">
      <alignment horizontal="center" vertical="center" wrapText="1"/>
    </xf>
    <xf numFmtId="0" fontId="6" fillId="7" borderId="24" xfId="0" applyFont="1" applyFill="1" applyBorder="1" applyAlignment="1">
      <alignment horizontal="left" vertical="center" wrapText="1"/>
    </xf>
    <xf numFmtId="0" fontId="4" fillId="7" borderId="51" xfId="0" applyFont="1" applyFill="1" applyBorder="1" applyAlignment="1">
      <alignment horizontal="center" vertical="center" wrapText="1"/>
    </xf>
    <xf numFmtId="0" fontId="4" fillId="7" borderId="33" xfId="0" applyFont="1" applyFill="1" applyBorder="1" applyAlignment="1">
      <alignment horizontal="center" vertical="center" wrapText="1"/>
    </xf>
    <xf numFmtId="0" fontId="3" fillId="0" borderId="52" xfId="0" applyFont="1" applyBorder="1" applyAlignment="1">
      <alignment horizontal="left" vertical="center" wrapText="1"/>
    </xf>
    <xf numFmtId="0" fontId="3" fillId="0" borderId="53" xfId="0" applyFont="1" applyBorder="1" applyAlignment="1">
      <alignment horizontal="left" vertical="center" wrapText="1"/>
    </xf>
    <xf numFmtId="0" fontId="6" fillId="6" borderId="28" xfId="0" applyFont="1" applyFill="1" applyBorder="1" applyAlignment="1">
      <alignment horizontal="left" vertical="center" wrapText="1"/>
    </xf>
    <xf numFmtId="0" fontId="6" fillId="6" borderId="29" xfId="0" applyFont="1" applyFill="1" applyBorder="1" applyAlignment="1">
      <alignment horizontal="left" vertical="center" wrapText="1"/>
    </xf>
    <xf numFmtId="0" fontId="6" fillId="6" borderId="28" xfId="0" applyFont="1" applyFill="1" applyBorder="1" applyAlignment="1">
      <alignment horizontal="justify" vertical="center" wrapText="1"/>
    </xf>
    <xf numFmtId="0" fontId="6" fillId="6" borderId="29" xfId="0" applyFont="1" applyFill="1" applyBorder="1" applyAlignment="1">
      <alignment horizontal="justify" vertical="center" wrapText="1"/>
    </xf>
    <xf numFmtId="0" fontId="3" fillId="10" borderId="9" xfId="2" applyFill="1" applyBorder="1" applyAlignment="1">
      <alignment horizontal="justify" vertical="center" wrapText="1"/>
    </xf>
    <xf numFmtId="0" fontId="16" fillId="10" borderId="10" xfId="2" applyFont="1" applyFill="1" applyBorder="1" applyAlignment="1">
      <alignment horizontal="justify" vertical="center" wrapText="1"/>
    </xf>
    <xf numFmtId="0" fontId="16" fillId="10" borderId="11" xfId="2" applyFont="1" applyFill="1" applyBorder="1" applyAlignment="1">
      <alignment horizontal="justify" vertical="center" wrapText="1"/>
    </xf>
    <xf numFmtId="0" fontId="22" fillId="14" borderId="9" xfId="0" applyFont="1" applyFill="1" applyBorder="1" applyAlignment="1">
      <alignment horizontal="center" vertical="center" wrapText="1"/>
    </xf>
    <xf numFmtId="0" fontId="22" fillId="14" borderId="10" xfId="0" applyFont="1" applyFill="1" applyBorder="1" applyAlignment="1">
      <alignment horizontal="center" vertical="center" wrapText="1"/>
    </xf>
    <xf numFmtId="0" fontId="22" fillId="14" borderId="11" xfId="0" applyFont="1" applyFill="1" applyBorder="1" applyAlignment="1">
      <alignment horizontal="center" vertical="center" wrapText="1"/>
    </xf>
    <xf numFmtId="0" fontId="26" fillId="0" borderId="9" xfId="0" applyFont="1" applyBorder="1" applyAlignment="1">
      <alignment horizontal="justify" vertical="center" wrapText="1"/>
    </xf>
    <xf numFmtId="0" fontId="26" fillId="0" borderId="10" xfId="0" applyFont="1" applyBorder="1" applyAlignment="1">
      <alignment horizontal="justify" vertical="center" wrapText="1"/>
    </xf>
    <xf numFmtId="0" fontId="26" fillId="0" borderId="11" xfId="0" applyFont="1" applyBorder="1" applyAlignment="1">
      <alignment horizontal="justify" vertical="center" wrapText="1"/>
    </xf>
    <xf numFmtId="0" fontId="26" fillId="0" borderId="9" xfId="0" applyFont="1" applyBorder="1" applyAlignment="1">
      <alignment horizontal="left" vertical="center" wrapText="1"/>
    </xf>
    <xf numFmtId="0" fontId="26" fillId="0" borderId="10" xfId="0" applyFont="1" applyBorder="1" applyAlignment="1">
      <alignment horizontal="left" vertical="center" wrapText="1"/>
    </xf>
    <xf numFmtId="0" fontId="26" fillId="0" borderId="11" xfId="0" applyFont="1" applyBorder="1" applyAlignment="1">
      <alignment horizontal="left" vertical="center" wrapText="1"/>
    </xf>
    <xf numFmtId="0" fontId="22" fillId="14" borderId="9" xfId="0" applyFont="1" applyFill="1" applyBorder="1" applyAlignment="1">
      <alignment horizontal="right" vertical="center" wrapText="1"/>
    </xf>
    <xf numFmtId="0" fontId="22" fillId="14" borderId="10" xfId="0" applyFont="1" applyFill="1" applyBorder="1" applyAlignment="1">
      <alignment horizontal="right" vertical="center" wrapText="1"/>
    </xf>
    <xf numFmtId="0" fontId="22" fillId="14" borderId="11" xfId="0" applyFont="1" applyFill="1" applyBorder="1" applyAlignment="1">
      <alignment horizontal="right" vertical="center" wrapText="1"/>
    </xf>
    <xf numFmtId="0" fontId="22" fillId="3" borderId="1" xfId="0" applyFont="1" applyFill="1" applyBorder="1" applyAlignment="1">
      <alignment horizontal="left" vertical="center"/>
    </xf>
    <xf numFmtId="0" fontId="22" fillId="3" borderId="2" xfId="0" applyFont="1" applyFill="1" applyBorder="1" applyAlignment="1">
      <alignment horizontal="left" vertical="center"/>
    </xf>
    <xf numFmtId="0" fontId="22" fillId="3" borderId="3" xfId="0" applyFont="1" applyFill="1" applyBorder="1" applyAlignment="1">
      <alignment horizontal="left" vertical="center"/>
    </xf>
    <xf numFmtId="0" fontId="22" fillId="0" borderId="16" xfId="0" applyFont="1" applyBorder="1" applyAlignment="1">
      <alignment horizontal="left" vertical="center" wrapText="1"/>
    </xf>
    <xf numFmtId="0" fontId="22" fillId="0" borderId="22" xfId="0" applyFont="1" applyBorder="1" applyAlignment="1">
      <alignment horizontal="left" vertical="center" wrapText="1"/>
    </xf>
    <xf numFmtId="0" fontId="22" fillId="0" borderId="49" xfId="0" applyFont="1" applyBorder="1" applyAlignment="1">
      <alignment horizontal="left" vertical="center" wrapText="1"/>
    </xf>
    <xf numFmtId="0" fontId="22" fillId="0" borderId="6" xfId="0" applyFont="1" applyBorder="1" applyAlignment="1">
      <alignment horizontal="left" vertical="center" wrapText="1"/>
    </xf>
    <xf numFmtId="0" fontId="22" fillId="0" borderId="7" xfId="0" applyFont="1" applyBorder="1" applyAlignment="1">
      <alignment horizontal="left" vertical="center" wrapText="1"/>
    </xf>
    <xf numFmtId="0" fontId="22" fillId="0" borderId="8" xfId="0" applyFont="1" applyBorder="1" applyAlignment="1">
      <alignment horizontal="left" vertical="center" wrapText="1"/>
    </xf>
    <xf numFmtId="0" fontId="22" fillId="13" borderId="9" xfId="0" applyFont="1" applyFill="1" applyBorder="1" applyAlignment="1">
      <alignment horizontal="center" vertical="center"/>
    </xf>
    <xf numFmtId="0" fontId="22" fillId="13" borderId="11" xfId="0" applyFont="1" applyFill="1" applyBorder="1" applyAlignment="1">
      <alignment horizontal="center" vertical="center"/>
    </xf>
    <xf numFmtId="0" fontId="24" fillId="0" borderId="9" xfId="0" applyFont="1" applyBorder="1" applyAlignment="1">
      <alignment horizontal="justify" vertical="center" wrapText="1"/>
    </xf>
    <xf numFmtId="0" fontId="24" fillId="0" borderId="10" xfId="0" applyFont="1" applyBorder="1" applyAlignment="1">
      <alignment horizontal="justify" vertical="center" wrapText="1"/>
    </xf>
    <xf numFmtId="0" fontId="24" fillId="0" borderId="11" xfId="0" applyFont="1" applyBorder="1" applyAlignment="1">
      <alignment horizontal="justify"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3"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0" xfId="0" applyFont="1" applyAlignment="1">
      <alignment horizontal="center" vertical="center" wrapText="1"/>
    </xf>
    <xf numFmtId="0" fontId="25" fillId="0" borderId="5" xfId="0" applyFont="1" applyBorder="1" applyAlignment="1">
      <alignment horizontal="center" vertical="center" wrapText="1"/>
    </xf>
    <xf numFmtId="0" fontId="22" fillId="0" borderId="6"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8" xfId="0" applyFont="1" applyBorder="1" applyAlignment="1">
      <alignment horizontal="center" vertical="center" wrapText="1"/>
    </xf>
    <xf numFmtId="0" fontId="22" fillId="2" borderId="9" xfId="0" applyFont="1" applyFill="1" applyBorder="1" applyAlignment="1">
      <alignment horizontal="center" vertical="center"/>
    </xf>
    <xf numFmtId="0" fontId="22" fillId="2" borderId="10" xfId="0" applyFont="1" applyFill="1" applyBorder="1" applyAlignment="1">
      <alignment horizontal="center" vertical="center"/>
    </xf>
    <xf numFmtId="0" fontId="22" fillId="2" borderId="11" xfId="0" applyFont="1" applyFill="1" applyBorder="1" applyAlignment="1">
      <alignment horizontal="center" vertical="center"/>
    </xf>
    <xf numFmtId="0" fontId="22" fillId="3" borderId="9" xfId="0" applyFont="1" applyFill="1" applyBorder="1" applyAlignment="1">
      <alignment horizontal="left" vertical="center"/>
    </xf>
    <xf numFmtId="0" fontId="22" fillId="3" borderId="10" xfId="0" applyFont="1" applyFill="1" applyBorder="1" applyAlignment="1">
      <alignment horizontal="left" vertical="center"/>
    </xf>
    <xf numFmtId="0" fontId="22" fillId="3" borderId="11" xfId="0" applyFont="1" applyFill="1" applyBorder="1" applyAlignment="1">
      <alignment horizontal="left" vertical="center"/>
    </xf>
    <xf numFmtId="0" fontId="6" fillId="0" borderId="24" xfId="0" applyFont="1" applyBorder="1" applyAlignment="1">
      <alignment horizontal="center" vertical="center" wrapText="1"/>
    </xf>
    <xf numFmtId="0" fontId="4" fillId="0" borderId="24" xfId="0" applyFont="1" applyBorder="1" applyAlignment="1">
      <alignment horizontal="center" vertical="center" wrapText="1"/>
    </xf>
    <xf numFmtId="0" fontId="11" fillId="7" borderId="24" xfId="0" applyFont="1" applyFill="1" applyBorder="1" applyAlignment="1">
      <alignment horizontal="left" vertical="center" wrapText="1"/>
    </xf>
    <xf numFmtId="2" fontId="14" fillId="7" borderId="24" xfId="1" applyNumberFormat="1" applyFont="1" applyFill="1" applyBorder="1" applyAlignment="1">
      <alignment horizontal="center" vertical="center" wrapText="1"/>
    </xf>
    <xf numFmtId="43" fontId="6" fillId="0" borderId="1" xfId="1" applyFont="1" applyFill="1" applyBorder="1" applyAlignment="1">
      <alignment horizontal="center" vertical="center" wrapText="1"/>
    </xf>
    <xf numFmtId="43" fontId="6" fillId="0" borderId="4" xfId="1" applyFont="1" applyFill="1" applyBorder="1" applyAlignment="1">
      <alignment horizontal="center" vertical="center" wrapText="1"/>
    </xf>
    <xf numFmtId="43" fontId="6" fillId="0" borderId="6" xfId="1" applyFont="1" applyFill="1" applyBorder="1" applyAlignment="1">
      <alignment horizontal="center" vertical="center" wrapText="1"/>
    </xf>
    <xf numFmtId="2" fontId="14" fillId="4" borderId="24" xfId="1" applyNumberFormat="1" applyFont="1" applyFill="1" applyBorder="1" applyAlignment="1">
      <alignment horizontal="center" vertical="center" wrapText="1"/>
    </xf>
    <xf numFmtId="0" fontId="4" fillId="7" borderId="24"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24" xfId="0" applyFont="1" applyBorder="1" applyAlignment="1">
      <alignment vertical="center" wrapText="1"/>
    </xf>
    <xf numFmtId="0" fontId="6" fillId="7" borderId="6" xfId="0" applyFont="1" applyFill="1" applyBorder="1" applyAlignment="1">
      <alignment horizontal="center" vertical="center" wrapText="1"/>
    </xf>
    <xf numFmtId="0" fontId="6" fillId="7" borderId="7" xfId="0" applyFont="1" applyFill="1" applyBorder="1" applyAlignment="1">
      <alignment horizontal="center" vertical="center" wrapText="1"/>
    </xf>
    <xf numFmtId="0" fontId="6" fillId="7" borderId="8" xfId="0" applyFont="1" applyFill="1" applyBorder="1" applyAlignment="1">
      <alignment horizontal="center" vertical="center" wrapText="1"/>
    </xf>
    <xf numFmtId="0" fontId="8" fillId="15" borderId="9" xfId="0" applyFont="1" applyFill="1" applyBorder="1" applyAlignment="1">
      <alignment horizontal="center" vertical="center"/>
    </xf>
    <xf numFmtId="0" fontId="8" fillId="15" borderId="10" xfId="0" applyFont="1" applyFill="1" applyBorder="1" applyAlignment="1">
      <alignment horizontal="center" vertical="center"/>
    </xf>
    <xf numFmtId="0" fontId="8" fillId="15" borderId="11" xfId="0" applyFont="1" applyFill="1" applyBorder="1" applyAlignment="1">
      <alignment horizontal="center" vertical="center"/>
    </xf>
    <xf numFmtId="0" fontId="6" fillId="0" borderId="34" xfId="0" applyFont="1" applyBorder="1" applyAlignment="1">
      <alignment horizontal="justify" vertical="center" wrapText="1"/>
    </xf>
    <xf numFmtId="0" fontId="6" fillId="0" borderId="35" xfId="0" applyFont="1" applyBorder="1" applyAlignment="1">
      <alignment horizontal="justify" vertical="center" wrapText="1"/>
    </xf>
    <xf numFmtId="0" fontId="6" fillId="0" borderId="36" xfId="0" applyFont="1" applyBorder="1" applyAlignment="1">
      <alignment horizontal="justify" vertical="center" wrapText="1"/>
    </xf>
    <xf numFmtId="0" fontId="6" fillId="0" borderId="37" xfId="0" applyFont="1" applyBorder="1" applyAlignment="1">
      <alignment horizontal="justify" vertical="center" wrapText="1"/>
    </xf>
    <xf numFmtId="0" fontId="11" fillId="7" borderId="9" xfId="0" applyFont="1" applyFill="1" applyBorder="1" applyAlignment="1">
      <alignment horizontal="center" vertical="center" wrapText="1"/>
    </xf>
    <xf numFmtId="0" fontId="11" fillId="7" borderId="11" xfId="0" applyFont="1" applyFill="1" applyBorder="1" applyAlignment="1">
      <alignment horizontal="center" vertical="center" wrapText="1"/>
    </xf>
    <xf numFmtId="1" fontId="6" fillId="0" borderId="5" xfId="0" applyNumberFormat="1" applyFont="1" applyBorder="1" applyAlignment="1">
      <alignment horizontal="center" vertical="center" wrapText="1"/>
    </xf>
    <xf numFmtId="0" fontId="6" fillId="10" borderId="9" xfId="0" applyFont="1" applyFill="1" applyBorder="1" applyAlignment="1">
      <alignment horizontal="center" vertical="center" wrapText="1"/>
    </xf>
    <xf numFmtId="0" fontId="6" fillId="10" borderId="11" xfId="0" applyFont="1" applyFill="1" applyBorder="1" applyAlignment="1">
      <alignment horizontal="center" vertical="center" wrapText="1"/>
    </xf>
    <xf numFmtId="0" fontId="3" fillId="0" borderId="21" xfId="0" applyFont="1" applyBorder="1" applyAlignment="1">
      <alignment horizontal="left" vertical="center" wrapText="1"/>
    </xf>
    <xf numFmtId="0" fontId="3" fillId="0" borderId="45" xfId="0" applyFont="1" applyBorder="1" applyAlignment="1">
      <alignment horizontal="left" vertical="center" wrapText="1"/>
    </xf>
    <xf numFmtId="0" fontId="6" fillId="0" borderId="13" xfId="0" applyFont="1" applyBorder="1" applyAlignment="1">
      <alignment horizontal="left" vertical="center" wrapText="1"/>
    </xf>
    <xf numFmtId="0" fontId="6" fillId="0" borderId="19" xfId="0" applyFont="1" applyBorder="1" applyAlignment="1">
      <alignment horizontal="left" vertical="center" wrapText="1"/>
    </xf>
    <xf numFmtId="0" fontId="6" fillId="0" borderId="48" xfId="0" applyFont="1" applyBorder="1" applyAlignment="1">
      <alignment horizontal="left" vertical="center" wrapText="1"/>
    </xf>
    <xf numFmtId="0" fontId="6" fillId="6" borderId="9" xfId="0" applyFont="1" applyFill="1" applyBorder="1" applyAlignment="1">
      <alignment horizontal="left" vertical="center" wrapText="1"/>
    </xf>
    <xf numFmtId="0" fontId="6" fillId="6" borderId="10" xfId="0" applyFont="1" applyFill="1" applyBorder="1" applyAlignment="1">
      <alignment horizontal="left" vertical="center" wrapText="1"/>
    </xf>
    <xf numFmtId="0" fontId="6" fillId="6" borderId="11" xfId="0" applyFont="1" applyFill="1" applyBorder="1" applyAlignment="1">
      <alignment horizontal="left" vertical="center" wrapText="1"/>
    </xf>
    <xf numFmtId="0" fontId="3" fillId="0" borderId="21" xfId="0" applyFont="1" applyBorder="1" applyAlignment="1">
      <alignment vertical="center" wrapText="1"/>
    </xf>
    <xf numFmtId="2" fontId="6" fillId="5" borderId="25" xfId="0" applyNumberFormat="1" applyFont="1" applyFill="1" applyBorder="1" applyAlignment="1">
      <alignment horizontal="center" vertical="center" wrapText="1"/>
    </xf>
    <xf numFmtId="0" fontId="4" fillId="0" borderId="50" xfId="0" applyFont="1" applyBorder="1" applyAlignment="1">
      <alignment horizontal="center" vertical="center" wrapText="1"/>
    </xf>
    <xf numFmtId="2" fontId="13" fillId="4" borderId="25" xfId="1" applyNumberFormat="1" applyFont="1" applyFill="1" applyBorder="1" applyAlignment="1">
      <alignment horizontal="center" vertical="center" wrapText="1"/>
    </xf>
    <xf numFmtId="0" fontId="11" fillId="0" borderId="1" xfId="0" applyFont="1" applyBorder="1" applyAlignment="1">
      <alignment horizontal="justify" vertical="center" wrapText="1"/>
    </xf>
    <xf numFmtId="0" fontId="11" fillId="0" borderId="2"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11" xfId="0" applyFont="1" applyBorder="1" applyAlignment="1">
      <alignment horizontal="justify" vertical="center" wrapText="1"/>
    </xf>
  </cellXfs>
  <cellStyles count="3">
    <cellStyle name="Millares" xfId="1" builtinId="3"/>
    <cellStyle name="Normal" xfId="0" builtinId="0"/>
    <cellStyle name="Normal 2" xfId="2" xr:uid="{A48F3C36-676E-41B9-ACB4-71E90EDE0E2A}"/>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642938</xdr:colOff>
      <xdr:row>1</xdr:row>
      <xdr:rowOff>107156</xdr:rowOff>
    </xdr:from>
    <xdr:to>
      <xdr:col>2</xdr:col>
      <xdr:colOff>552291</xdr:colOff>
      <xdr:row>3</xdr:row>
      <xdr:rowOff>361791</xdr:rowOff>
    </xdr:to>
    <xdr:pic>
      <xdr:nvPicPr>
        <xdr:cNvPr id="2" name="Imagen 1" descr="Logotipo&#10;&#10;El contenido generado por IA puede ser incorrecto.">
          <a:extLst>
            <a:ext uri="{FF2B5EF4-FFF2-40B4-BE49-F238E27FC236}">
              <a16:creationId xmlns:a16="http://schemas.microsoft.com/office/drawing/2014/main" id="{BA3223A7-E960-E7BA-9B5D-7A792009B03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26344" y="273844"/>
          <a:ext cx="826135" cy="8261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2</xdr:row>
      <xdr:rowOff>0</xdr:rowOff>
    </xdr:from>
    <xdr:to>
      <xdr:col>2</xdr:col>
      <xdr:colOff>826135</xdr:colOff>
      <xdr:row>4</xdr:row>
      <xdr:rowOff>207010</xdr:rowOff>
    </xdr:to>
    <xdr:pic>
      <xdr:nvPicPr>
        <xdr:cNvPr id="3" name="Imagen 2" descr="Logotipo&#10;&#10;El contenido generado por IA puede ser incorrecto.">
          <a:extLst>
            <a:ext uri="{FF2B5EF4-FFF2-40B4-BE49-F238E27FC236}">
              <a16:creationId xmlns:a16="http://schemas.microsoft.com/office/drawing/2014/main" id="{5544C009-C7B4-CFAC-1225-4B357A05D25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47813" y="559594"/>
          <a:ext cx="826135" cy="8261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2</xdr:row>
      <xdr:rowOff>0</xdr:rowOff>
    </xdr:from>
    <xdr:to>
      <xdr:col>2</xdr:col>
      <xdr:colOff>826135</xdr:colOff>
      <xdr:row>4</xdr:row>
      <xdr:rowOff>207010</xdr:rowOff>
    </xdr:to>
    <xdr:pic>
      <xdr:nvPicPr>
        <xdr:cNvPr id="2" name="Imagen 1" descr="Logotipo&#10;&#10;El contenido generado por IA puede ser incorrecto.">
          <a:extLst>
            <a:ext uri="{FF2B5EF4-FFF2-40B4-BE49-F238E27FC236}">
              <a16:creationId xmlns:a16="http://schemas.microsoft.com/office/drawing/2014/main" id="{66EB3921-05DC-DA3C-E81C-0B150EC2FC4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88344" y="559594"/>
          <a:ext cx="826135" cy="8261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2</xdr:row>
      <xdr:rowOff>0</xdr:rowOff>
    </xdr:from>
    <xdr:to>
      <xdr:col>2</xdr:col>
      <xdr:colOff>826135</xdr:colOff>
      <xdr:row>4</xdr:row>
      <xdr:rowOff>207010</xdr:rowOff>
    </xdr:to>
    <xdr:pic>
      <xdr:nvPicPr>
        <xdr:cNvPr id="2" name="Imagen 1" descr="Logotipo&#10;&#10;El contenido generado por IA puede ser incorrecto.">
          <a:extLst>
            <a:ext uri="{FF2B5EF4-FFF2-40B4-BE49-F238E27FC236}">
              <a16:creationId xmlns:a16="http://schemas.microsoft.com/office/drawing/2014/main" id="{69CDA5B1-9A84-CEC3-A86E-9B48CC1FA1C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50219" y="559594"/>
          <a:ext cx="826135" cy="82613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95250</xdr:colOff>
      <xdr:row>1</xdr:row>
      <xdr:rowOff>130969</xdr:rowOff>
    </xdr:from>
    <xdr:to>
      <xdr:col>2</xdr:col>
      <xdr:colOff>921385</xdr:colOff>
      <xdr:row>4</xdr:row>
      <xdr:rowOff>28416</xdr:rowOff>
    </xdr:to>
    <xdr:pic>
      <xdr:nvPicPr>
        <xdr:cNvPr id="3" name="Imagen 2" descr="Logotipo&#10;&#10;El contenido generado por IA puede ser incorrecto.">
          <a:extLst>
            <a:ext uri="{FF2B5EF4-FFF2-40B4-BE49-F238E27FC236}">
              <a16:creationId xmlns:a16="http://schemas.microsoft.com/office/drawing/2014/main" id="{C37A1795-C139-2647-F5AD-47D6101E7A4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1156" y="381000"/>
          <a:ext cx="826135" cy="82613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916781</xdr:colOff>
      <xdr:row>1</xdr:row>
      <xdr:rowOff>226219</xdr:rowOff>
    </xdr:from>
    <xdr:to>
      <xdr:col>2</xdr:col>
      <xdr:colOff>588010</xdr:colOff>
      <xdr:row>4</xdr:row>
      <xdr:rowOff>123666</xdr:rowOff>
    </xdr:to>
    <xdr:pic>
      <xdr:nvPicPr>
        <xdr:cNvPr id="3" name="Imagen 2" descr="Logotipo&#10;&#10;El contenido generado por IA puede ser incorrecto.">
          <a:extLst>
            <a:ext uri="{FF2B5EF4-FFF2-40B4-BE49-F238E27FC236}">
              <a16:creationId xmlns:a16="http://schemas.microsoft.com/office/drawing/2014/main" id="{7AA82A92-ED51-583F-5391-B805BEE5BF8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97781" y="476250"/>
          <a:ext cx="826135" cy="82613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881063</xdr:colOff>
      <xdr:row>1</xdr:row>
      <xdr:rowOff>297656</xdr:rowOff>
    </xdr:from>
    <xdr:to>
      <xdr:col>2</xdr:col>
      <xdr:colOff>302260</xdr:colOff>
      <xdr:row>4</xdr:row>
      <xdr:rowOff>195103</xdr:rowOff>
    </xdr:to>
    <xdr:pic>
      <xdr:nvPicPr>
        <xdr:cNvPr id="3" name="Imagen 2" descr="Logotipo&#10;&#10;El contenido generado por IA puede ser incorrecto.">
          <a:extLst>
            <a:ext uri="{FF2B5EF4-FFF2-40B4-BE49-F238E27FC236}">
              <a16:creationId xmlns:a16="http://schemas.microsoft.com/office/drawing/2014/main" id="{6D148820-EF4A-5A54-C9B7-BBEB19A6110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2063" y="547687"/>
          <a:ext cx="826135" cy="82613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892969</xdr:colOff>
      <xdr:row>3</xdr:row>
      <xdr:rowOff>285750</xdr:rowOff>
    </xdr:from>
    <xdr:to>
      <xdr:col>2</xdr:col>
      <xdr:colOff>516573</xdr:colOff>
      <xdr:row>6</xdr:row>
      <xdr:rowOff>254635</xdr:rowOff>
    </xdr:to>
    <xdr:pic>
      <xdr:nvPicPr>
        <xdr:cNvPr id="2" name="Imagen 1" descr="Logotipo&#10;&#10;El contenido generado por IA puede ser incorrecto.">
          <a:extLst>
            <a:ext uri="{FF2B5EF4-FFF2-40B4-BE49-F238E27FC236}">
              <a16:creationId xmlns:a16="http://schemas.microsoft.com/office/drawing/2014/main" id="{F315B63C-6879-720C-7FC7-43FCA8E4ACB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21657" y="1000125"/>
          <a:ext cx="826135" cy="82613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1035844</xdr:colOff>
      <xdr:row>2</xdr:row>
      <xdr:rowOff>273843</xdr:rowOff>
    </xdr:from>
    <xdr:to>
      <xdr:col>2</xdr:col>
      <xdr:colOff>480854</xdr:colOff>
      <xdr:row>5</xdr:row>
      <xdr:rowOff>171290</xdr:rowOff>
    </xdr:to>
    <xdr:pic>
      <xdr:nvPicPr>
        <xdr:cNvPr id="3" name="Imagen 2" descr="Logotipo&#10;&#10;El contenido generado por IA puede ser incorrecto.">
          <a:extLst>
            <a:ext uri="{FF2B5EF4-FFF2-40B4-BE49-F238E27FC236}">
              <a16:creationId xmlns:a16="http://schemas.microsoft.com/office/drawing/2014/main" id="{032645BA-DF36-C6BC-54D5-0435D69F2DE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50219" y="607218"/>
          <a:ext cx="826135" cy="82613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1166813</xdr:colOff>
      <xdr:row>2</xdr:row>
      <xdr:rowOff>226218</xdr:rowOff>
    </xdr:from>
    <xdr:to>
      <xdr:col>2</xdr:col>
      <xdr:colOff>718980</xdr:colOff>
      <xdr:row>5</xdr:row>
      <xdr:rowOff>207009</xdr:rowOff>
    </xdr:to>
    <xdr:pic>
      <xdr:nvPicPr>
        <xdr:cNvPr id="2" name="Imagen 1" descr="Logotipo&#10;&#10;El contenido generado por IA puede ser incorrecto.">
          <a:extLst>
            <a:ext uri="{FF2B5EF4-FFF2-40B4-BE49-F238E27FC236}">
              <a16:creationId xmlns:a16="http://schemas.microsoft.com/office/drawing/2014/main" id="{0C3FFE7D-D648-5702-7150-0F8EB4CDFBF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09751" y="559593"/>
          <a:ext cx="826135" cy="82613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122464</xdr:colOff>
      <xdr:row>2</xdr:row>
      <xdr:rowOff>54429</xdr:rowOff>
    </xdr:from>
    <xdr:to>
      <xdr:col>2</xdr:col>
      <xdr:colOff>1419906</xdr:colOff>
      <xdr:row>5</xdr:row>
      <xdr:rowOff>342899</xdr:rowOff>
    </xdr:to>
    <xdr:pic>
      <xdr:nvPicPr>
        <xdr:cNvPr id="2" name="Imagen 1">
          <a:extLst>
            <a:ext uri="{FF2B5EF4-FFF2-40B4-BE49-F238E27FC236}">
              <a16:creationId xmlns:a16="http://schemas.microsoft.com/office/drawing/2014/main" id="{EAEBBC6E-71CA-4E5D-B15D-D38A7FDAE85A}"/>
            </a:ext>
          </a:extLst>
        </xdr:cNvPr>
        <xdr:cNvPicPr>
          <a:picLocks noChangeAspect="1"/>
        </xdr:cNvPicPr>
      </xdr:nvPicPr>
      <xdr:blipFill>
        <a:blip xmlns:r="http://schemas.openxmlformats.org/officeDocument/2006/relationships" r:embed="rId1"/>
        <a:stretch>
          <a:fillRect/>
        </a:stretch>
      </xdr:blipFill>
      <xdr:spPr>
        <a:xfrm>
          <a:off x="653143" y="530679"/>
          <a:ext cx="2862263" cy="110489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952500</xdr:colOff>
      <xdr:row>3</xdr:row>
      <xdr:rowOff>154781</xdr:rowOff>
    </xdr:from>
    <xdr:to>
      <xdr:col>2</xdr:col>
      <xdr:colOff>707072</xdr:colOff>
      <xdr:row>5</xdr:row>
      <xdr:rowOff>147479</xdr:rowOff>
    </xdr:to>
    <xdr:pic>
      <xdr:nvPicPr>
        <xdr:cNvPr id="2" name="Imagen 1" descr="Logotipo&#10;&#10;El contenido generado por IA puede ser incorrecto.">
          <a:extLst>
            <a:ext uri="{FF2B5EF4-FFF2-40B4-BE49-F238E27FC236}">
              <a16:creationId xmlns:a16="http://schemas.microsoft.com/office/drawing/2014/main" id="{CC69BFD6-FC46-E681-B0E0-04576FB6A33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76375" y="654844"/>
          <a:ext cx="826135" cy="82613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738187</xdr:colOff>
      <xdr:row>1</xdr:row>
      <xdr:rowOff>190500</xdr:rowOff>
    </xdr:from>
    <xdr:to>
      <xdr:col>2</xdr:col>
      <xdr:colOff>480853</xdr:colOff>
      <xdr:row>4</xdr:row>
      <xdr:rowOff>87947</xdr:rowOff>
    </xdr:to>
    <xdr:pic>
      <xdr:nvPicPr>
        <xdr:cNvPr id="2" name="Imagen 1" descr="Logotipo&#10;&#10;El contenido generado por IA puede ser incorrecto.">
          <a:extLst>
            <a:ext uri="{FF2B5EF4-FFF2-40B4-BE49-F238E27FC236}">
              <a16:creationId xmlns:a16="http://schemas.microsoft.com/office/drawing/2014/main" id="{33BD4808-B500-FD3B-EF6D-15CB09E127F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19187" y="440531"/>
          <a:ext cx="826135" cy="82613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869156</xdr:colOff>
      <xdr:row>2</xdr:row>
      <xdr:rowOff>0</xdr:rowOff>
    </xdr:from>
    <xdr:to>
      <xdr:col>2</xdr:col>
      <xdr:colOff>290353</xdr:colOff>
      <xdr:row>4</xdr:row>
      <xdr:rowOff>207010</xdr:rowOff>
    </xdr:to>
    <xdr:pic>
      <xdr:nvPicPr>
        <xdr:cNvPr id="2" name="Imagen 1" descr="Logotipo&#10;&#10;El contenido generado por IA puede ser incorrecto.">
          <a:extLst>
            <a:ext uri="{FF2B5EF4-FFF2-40B4-BE49-F238E27FC236}">
              <a16:creationId xmlns:a16="http://schemas.microsoft.com/office/drawing/2014/main" id="{20C34157-3730-3398-8E10-EE6623035C8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50156" y="559594"/>
          <a:ext cx="826135" cy="82613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EMSUAREZ/Desktop/ANEXO%20No.%201%20CONDICIONES%20T&#201;CNICAS%20(B&#193;SICAS%20OBLIGATORIAS)%20(FEB%202025).xlsx" TargetMode="External"/><Relationship Id="rId2" Type="http://schemas.openxmlformats.org/officeDocument/2006/relationships/externalLinkPath" Target="file:///C:\Users\EMSUAREZ\Desktop\ANEXO%20No.%201%20CONDICIONES%20T&#201;CNICAS%20(B&#193;SICAS%20OBLIGATORIAS)%20(FEB%202025).xlsx" TargetMode="External"/><Relationship Id="rId1" Type="http://schemas.openxmlformats.org/officeDocument/2006/relationships/externalLinkPath" Target="/Users/EMSUAREZ/Desktop/ANEXO%20No.%201%20CONDICIONES%20T&#201;CNICAS%20(B&#193;SICAS%20OBLIGATORIAS)%20(FEB%202025).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PCADENA/AppData/Local/Microsoft/Windows/INetCache/Content.Outlook/UGON6M7Z/FORMATO%20No.%203%20CONDICIONES%20T&#201;CNICAS%20ADICIONALES%20(FEB2025)%20GSD.xlsx" TargetMode="External"/><Relationship Id="rId2" Type="http://schemas.openxmlformats.org/officeDocument/2006/relationships/externalLinkPath" Target="file:///C:\Users\PCADENA\AppData\Local\Microsoft\Windows\INetCache\Content.Outlook\UGON6M7Z\FORMATO%20No.%203%20CONDICIONES%20T&#201;CNICAS%20ADICIONALES%20(FEB2025)%20GSD.xlsx" TargetMode="External"/><Relationship Id="rId1" Type="http://schemas.openxmlformats.org/officeDocument/2006/relationships/externalLinkPath" Target="/Users/PCADENA/AppData/Local/Microsoft/Windows/INetCache/Content.Outlook/UGON6M7Z/FORMATO%20No.%203%20CONDICIONES%20T&#201;CNICAS%20ADICIONALES%20(FEB2025)%20GSD.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10.17.11.13\tecnico\AGENCIA%20DE%20DESARROLLO%20RURAL%20%20-%20ADR\CONTRATACI&#211;N%20DE%20SEGUROS\2025\DOCUMENTOS%20ENVIADOS%20POR%20LICITACIONES%20ADR%20-V3\Ernesto\ernesto-FORMATO%20No.%203%20CONDICIONES%20T&#201;CNICAS%20ADICIONALES%20(SEP%202025).xlsx" TargetMode="External"/><Relationship Id="rId1" Type="http://schemas.openxmlformats.org/officeDocument/2006/relationships/externalLinkPath" Target="file:///\\10.17.11.13\tecnico\AGENCIA%20DE%20DESARROLLO%20RURAL%20%20-%20ADR\CONTRATACI&#211;N%20DE%20SEGUROS\2025\DOCUMENTOS%20ENVIADOS%20POR%20LICITACIONES%20ADR%20-V3\Ernesto\ernesto-FORMATO%20No.%203%20CONDICIONES%20T&#201;CNICAS%20ADICIONALES%20(SEP%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1. COND. BÁSICAS TRDM"/>
      <sheetName val="2. COND. BÁSICAS MANEJO"/>
      <sheetName val="3. COND. BÁSICAS RCE"/>
      <sheetName val="4. COND. BÁSICAS TRANSP. VAL."/>
      <sheetName val="5. COND. BÁSICAS TRANSP. MCIAS."/>
      <sheetName val="5. COND. BÁSICAS AUTOMÓVILES"/>
      <sheetName val="6. COND. BÁSICAS RCSP"/>
      <sheetName val="7. G__ COND. BÁSICAS IRF"/>
      <sheetName val="8. G__ COND. BÁSICAS DRONES"/>
      <sheetName val="9. G_ COND. EQUIPO Y MAQ."/>
      <sheetName val="10. G__ BÁSICAS SEMOVIENTES"/>
      <sheetName val="11. G_ COND. BÁSICAS ACC. P."/>
      <sheetName val="12. COND. BÁ RCC PASAJEROS"/>
      <sheetName val="11. G_ COND. BÁSICAS CYBER"/>
      <sheetName val="12. G_ BÁSICAS TRDM OBRAS CIVIL"/>
      <sheetName val="8. COND. BÁSICAS SOAT"/>
      <sheetName val="CASCO BARCO"/>
      <sheetName val="13. G_ INCENDIO DEUDORES"/>
      <sheetName val="14. G_ VIDA DEUDORES"/>
      <sheetName val="TABLA DE DESMEMBRACIÓN VIDA"/>
    </sheetNames>
    <sheetDataSet>
      <sheetData sheetId="0" refreshError="1"/>
      <sheetData sheetId="1" refreshError="1"/>
      <sheetData sheetId="2">
        <row r="9">
          <cell r="G9" t="str">
            <v>900.948.958-4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METODOLOGÍA DE EVALUACIÓN"/>
      <sheetName val="G1. COND ADIC. TRDMC"/>
      <sheetName val="G5. ADICIONALES TR. EQ. Y MAQ."/>
    </sheetNames>
    <sheetDataSet>
      <sheetData sheetId="0">
        <row r="11">
          <cell r="G11" t="str">
            <v>VERSIÓN: FEB 2025</v>
          </cell>
        </row>
      </sheetData>
      <sheetData sheetId="1">
        <row r="10">
          <cell r="H10" t="str">
            <v>900.948.958-4</v>
          </cell>
        </row>
      </sheetData>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TODOLOGÍA DE EVALUACIÓN"/>
      <sheetName val="G1 COND ADIC. AUTOMÓVILES"/>
      <sheetName val="G2 . COND ADIC. RCSP"/>
    </sheetNames>
    <sheetDataSet>
      <sheetData sheetId="0">
        <row r="2">
          <cell r="B2" t="str">
            <v>AGENCIA DE DESARROLLO RURAL - ADR</v>
          </cell>
          <cell r="C2"/>
          <cell r="D2"/>
          <cell r="E2"/>
          <cell r="F2"/>
          <cell r="G2"/>
        </row>
      </sheetData>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3F418-024B-43CC-AC5D-0D31F072A981}">
  <sheetPr>
    <tabColor rgb="FFCC0066"/>
  </sheetPr>
  <dimension ref="A1:H12"/>
  <sheetViews>
    <sheetView showGridLines="0" view="pageBreakPreview" topLeftCell="A7" zoomScale="80" zoomScaleNormal="112" zoomScaleSheetLayoutView="80" workbookViewId="0">
      <selection activeCell="G10" sqref="G10"/>
    </sheetView>
  </sheetViews>
  <sheetFormatPr baseColWidth="10" defaultColWidth="11.42578125" defaultRowHeight="12.75" x14ac:dyDescent="0.2"/>
  <cols>
    <col min="1" max="1" width="8.7109375" style="6" customWidth="1"/>
    <col min="2" max="2" width="13.7109375" style="6" customWidth="1"/>
    <col min="3" max="3" width="45" style="6" customWidth="1"/>
    <col min="4" max="4" width="31.28515625" style="6" customWidth="1"/>
    <col min="5" max="5" width="20.140625" style="6" customWidth="1"/>
    <col min="6" max="6" width="28.140625" style="6" customWidth="1"/>
    <col min="7" max="7" width="27.140625" style="6" customWidth="1"/>
    <col min="8" max="8" width="7.28515625" style="6" customWidth="1"/>
    <col min="9" max="16384" width="11.42578125" style="6"/>
  </cols>
  <sheetData>
    <row r="1" spans="1:8" ht="13.5" thickBot="1" x14ac:dyDescent="0.25">
      <c r="A1" s="3"/>
      <c r="B1" s="4"/>
      <c r="C1" s="3"/>
      <c r="D1" s="3"/>
      <c r="E1" s="3"/>
      <c r="F1" s="3"/>
      <c r="H1" s="3"/>
    </row>
    <row r="2" spans="1:8" ht="34.15" customHeight="1" x14ac:dyDescent="0.2">
      <c r="A2" s="3"/>
      <c r="B2" s="281" t="s">
        <v>19</v>
      </c>
      <c r="C2" s="282"/>
      <c r="D2" s="282"/>
      <c r="E2" s="282"/>
      <c r="F2" s="282"/>
      <c r="G2" s="283"/>
      <c r="H2" s="121"/>
    </row>
    <row r="3" spans="1:8" ht="11.45" customHeight="1" x14ac:dyDescent="0.2">
      <c r="A3" s="3"/>
      <c r="B3" s="7"/>
      <c r="C3" s="8"/>
      <c r="D3" s="8"/>
      <c r="E3" s="8"/>
      <c r="F3" s="8"/>
      <c r="G3" s="9"/>
      <c r="H3" s="8"/>
    </row>
    <row r="4" spans="1:8" ht="30.6" customHeight="1" thickBot="1" x14ac:dyDescent="0.25">
      <c r="A4" s="3"/>
      <c r="B4" s="252" t="s">
        <v>150</v>
      </c>
      <c r="C4" s="253"/>
      <c r="D4" s="253"/>
      <c r="E4" s="253"/>
      <c r="F4" s="253"/>
      <c r="G4" s="254"/>
      <c r="H4" s="69"/>
    </row>
    <row r="5" spans="1:8" ht="36" customHeight="1" thickBot="1" x14ac:dyDescent="0.25">
      <c r="A5" s="3"/>
      <c r="B5" s="284" t="s">
        <v>90</v>
      </c>
      <c r="C5" s="285"/>
      <c r="D5" s="285"/>
      <c r="E5" s="285"/>
      <c r="F5" s="285"/>
      <c r="G5" s="286"/>
      <c r="H5" s="3"/>
    </row>
    <row r="6" spans="1:8" ht="189.6" customHeight="1" x14ac:dyDescent="0.2">
      <c r="A6" s="3"/>
      <c r="B6" s="287" t="s">
        <v>126</v>
      </c>
      <c r="C6" s="288"/>
      <c r="D6" s="288"/>
      <c r="E6" s="288"/>
      <c r="F6" s="288"/>
      <c r="G6" s="289"/>
      <c r="H6" s="122"/>
    </row>
    <row r="7" spans="1:8" ht="135" customHeight="1" x14ac:dyDescent="0.2">
      <c r="A7" s="3"/>
      <c r="B7" s="271" t="s">
        <v>127</v>
      </c>
      <c r="C7" s="272"/>
      <c r="D7" s="273" t="s">
        <v>128</v>
      </c>
      <c r="E7" s="274"/>
      <c r="F7" s="274"/>
      <c r="G7" s="275"/>
      <c r="H7" s="122"/>
    </row>
    <row r="8" spans="1:8" ht="258" customHeight="1" x14ac:dyDescent="0.2">
      <c r="A8" s="3"/>
      <c r="B8" s="271" t="s">
        <v>129</v>
      </c>
      <c r="C8" s="272"/>
      <c r="D8" s="273" t="s">
        <v>130</v>
      </c>
      <c r="E8" s="274"/>
      <c r="F8" s="274"/>
      <c r="G8" s="275"/>
      <c r="H8" s="122"/>
    </row>
    <row r="9" spans="1:8" ht="177.75" customHeight="1" thickBot="1" x14ac:dyDescent="0.25">
      <c r="A9" s="123"/>
      <c r="B9" s="276" t="s">
        <v>91</v>
      </c>
      <c r="C9" s="277"/>
      <c r="D9" s="278" t="s">
        <v>131</v>
      </c>
      <c r="E9" s="279"/>
      <c r="F9" s="279"/>
      <c r="G9" s="280"/>
      <c r="H9" s="124"/>
    </row>
    <row r="10" spans="1:8" ht="24" customHeight="1" x14ac:dyDescent="0.2">
      <c r="A10" s="3"/>
      <c r="B10" s="120" t="s">
        <v>47</v>
      </c>
      <c r="C10" s="3"/>
      <c r="D10" s="3"/>
      <c r="E10" s="3"/>
      <c r="F10" s="125"/>
      <c r="G10" s="67" t="s">
        <v>295</v>
      </c>
      <c r="H10" s="122"/>
    </row>
    <row r="11" spans="1:8" x14ac:dyDescent="0.2">
      <c r="A11" s="3"/>
      <c r="B11" s="3"/>
      <c r="C11" s="3"/>
      <c r="D11" s="3"/>
      <c r="E11" s="3"/>
      <c r="F11" s="125"/>
      <c r="G11" s="122"/>
      <c r="H11" s="122"/>
    </row>
    <row r="12" spans="1:8" x14ac:dyDescent="0.2">
      <c r="A12" s="3"/>
      <c r="B12" s="3"/>
      <c r="C12" s="3"/>
      <c r="D12" s="3"/>
      <c r="E12" s="3"/>
      <c r="F12" s="125"/>
      <c r="G12" s="122"/>
      <c r="H12" s="122"/>
    </row>
  </sheetData>
  <mergeCells count="10">
    <mergeCell ref="B8:C8"/>
    <mergeCell ref="D8:G8"/>
    <mergeCell ref="B9:C9"/>
    <mergeCell ref="D9:G9"/>
    <mergeCell ref="B2:G2"/>
    <mergeCell ref="B4:G4"/>
    <mergeCell ref="B5:G5"/>
    <mergeCell ref="B6:G6"/>
    <mergeCell ref="B7:C7"/>
    <mergeCell ref="D7:G7"/>
  </mergeCells>
  <pageMargins left="0.7" right="0.7" top="0.75" bottom="0.75" header="0.3" footer="0.3"/>
  <pageSetup scale="5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57B70-720E-4537-BD72-1314C452DAB2}">
  <sheetPr>
    <tabColor theme="6"/>
  </sheetPr>
  <dimension ref="A1:I40"/>
  <sheetViews>
    <sheetView showGridLines="0" tabSelected="1" topLeftCell="A24" zoomScale="80" zoomScaleNormal="80" zoomScaleSheetLayoutView="70" workbookViewId="0">
      <selection activeCell="F32" sqref="F32"/>
    </sheetView>
  </sheetViews>
  <sheetFormatPr baseColWidth="10" defaultColWidth="11.5703125" defaultRowHeight="12.75" x14ac:dyDescent="0.2"/>
  <cols>
    <col min="1" max="1" width="5.7109375" style="198" customWidth="1"/>
    <col min="2" max="2" width="17.42578125" style="6" customWidth="1"/>
    <col min="3" max="3" width="63" style="6" customWidth="1"/>
    <col min="4" max="4" width="19.5703125" style="6" customWidth="1"/>
    <col min="5" max="5" width="38.85546875" style="6" customWidth="1"/>
    <col min="6" max="6" width="18.42578125" style="6" customWidth="1"/>
    <col min="7" max="7" width="20.7109375" style="6" customWidth="1"/>
    <col min="8" max="8" width="28.28515625" style="6" customWidth="1"/>
    <col min="9" max="9" width="7.7109375" style="6" customWidth="1"/>
    <col min="10" max="16384" width="11.5703125" style="6"/>
  </cols>
  <sheetData>
    <row r="1" spans="1:9" ht="20.100000000000001" customHeight="1" thickBot="1" x14ac:dyDescent="0.25">
      <c r="A1" s="196"/>
      <c r="B1" s="4"/>
      <c r="C1" s="3"/>
      <c r="D1" s="3"/>
      <c r="E1" s="3"/>
      <c r="F1" s="3"/>
      <c r="G1" s="3"/>
      <c r="H1" s="5"/>
      <c r="I1" s="3"/>
    </row>
    <row r="2" spans="1:9" ht="24.95" customHeight="1" x14ac:dyDescent="0.2">
      <c r="A2" s="196"/>
      <c r="B2" s="246" t="s">
        <v>19</v>
      </c>
      <c r="C2" s="247"/>
      <c r="D2" s="247"/>
      <c r="E2" s="247"/>
      <c r="F2" s="247"/>
      <c r="G2" s="247"/>
      <c r="H2" s="248"/>
      <c r="I2" s="3"/>
    </row>
    <row r="3" spans="1:9" ht="24.95" customHeight="1" x14ac:dyDescent="0.2">
      <c r="A3" s="196"/>
      <c r="B3" s="7"/>
      <c r="C3" s="8"/>
      <c r="D3" s="8"/>
      <c r="E3" s="8"/>
      <c r="F3" s="8"/>
      <c r="G3" s="8"/>
      <c r="H3" s="9"/>
      <c r="I3" s="3"/>
    </row>
    <row r="4" spans="1:9" ht="24.95" customHeight="1" x14ac:dyDescent="0.2">
      <c r="A4" s="196"/>
      <c r="B4" s="249" t="s">
        <v>150</v>
      </c>
      <c r="C4" s="250"/>
      <c r="D4" s="250"/>
      <c r="E4" s="250"/>
      <c r="F4" s="250"/>
      <c r="G4" s="250"/>
      <c r="H4" s="251"/>
      <c r="I4" s="3"/>
    </row>
    <row r="5" spans="1:9" ht="24.95" customHeight="1" thickBot="1" x14ac:dyDescent="0.25">
      <c r="A5" s="196"/>
      <c r="B5" s="252" t="s">
        <v>21</v>
      </c>
      <c r="C5" s="253"/>
      <c r="D5" s="253"/>
      <c r="E5" s="253"/>
      <c r="F5" s="253"/>
      <c r="G5" s="253"/>
      <c r="H5" s="254"/>
      <c r="I5" s="3"/>
    </row>
    <row r="6" spans="1:9" ht="35.65" customHeight="1" thickBot="1" x14ac:dyDescent="0.25">
      <c r="A6" s="196"/>
      <c r="B6" s="255" t="s">
        <v>22</v>
      </c>
      <c r="C6" s="256"/>
      <c r="D6" s="256"/>
      <c r="E6" s="256"/>
      <c r="F6" s="256"/>
      <c r="G6" s="256"/>
      <c r="H6" s="257"/>
      <c r="I6" s="3"/>
    </row>
    <row r="7" spans="1:9" ht="33" customHeight="1" thickBot="1" x14ac:dyDescent="0.25">
      <c r="A7" s="196"/>
      <c r="B7" s="232" t="s">
        <v>0</v>
      </c>
      <c r="C7" s="233"/>
      <c r="D7" s="233"/>
      <c r="E7" s="233"/>
      <c r="F7" s="233"/>
      <c r="G7" s="233"/>
      <c r="H7" s="234"/>
      <c r="I7" s="3"/>
    </row>
    <row r="8" spans="1:9" ht="74.25" customHeight="1" thickBot="1" x14ac:dyDescent="0.25">
      <c r="A8" s="196"/>
      <c r="B8" s="308" t="s">
        <v>23</v>
      </c>
      <c r="C8" s="309"/>
      <c r="D8" s="309"/>
      <c r="E8" s="309"/>
      <c r="F8" s="309"/>
      <c r="G8" s="310"/>
      <c r="H8" s="311"/>
      <c r="I8" s="3"/>
    </row>
    <row r="9" spans="1:9" ht="33" customHeight="1" thickBot="1" x14ac:dyDescent="0.25">
      <c r="A9" s="196"/>
      <c r="B9" s="232" t="s">
        <v>1</v>
      </c>
      <c r="C9" s="233"/>
      <c r="D9" s="233"/>
      <c r="E9" s="233"/>
      <c r="F9" s="233"/>
      <c r="G9" s="233"/>
      <c r="H9" s="234"/>
      <c r="I9" s="10"/>
    </row>
    <row r="10" spans="1:9" ht="33" customHeight="1" thickBot="1" x14ac:dyDescent="0.25">
      <c r="A10" s="196"/>
      <c r="B10" s="11" t="s">
        <v>24</v>
      </c>
      <c r="C10" s="312" t="str">
        <f>+B2</f>
        <v>AGENCIA DE DESARROLLO RURAL</v>
      </c>
      <c r="D10" s="313"/>
      <c r="E10" s="313"/>
      <c r="F10" s="314"/>
      <c r="G10" s="12" t="s">
        <v>25</v>
      </c>
      <c r="H10" s="13" t="s">
        <v>26</v>
      </c>
      <c r="I10" s="14"/>
    </row>
    <row r="11" spans="1:9" ht="35.65" customHeight="1" thickBot="1" x14ac:dyDescent="0.25">
      <c r="A11" s="196"/>
      <c r="B11" s="15" t="s">
        <v>27</v>
      </c>
      <c r="C11" s="315" t="str">
        <f>+C10</f>
        <v>AGENCIA DE DESARROLLO RURAL</v>
      </c>
      <c r="D11" s="263"/>
      <c r="E11" s="263"/>
      <c r="F11" s="263"/>
      <c r="G11" s="12" t="str">
        <f>+G10</f>
        <v>NIT</v>
      </c>
      <c r="H11" s="16" t="str">
        <f>+H10</f>
        <v>900.948.958-4</v>
      </c>
      <c r="I11" s="14"/>
    </row>
    <row r="12" spans="1:9" ht="33.6" customHeight="1" thickBot="1" x14ac:dyDescent="0.25">
      <c r="A12" s="196"/>
      <c r="B12" s="15" t="s">
        <v>28</v>
      </c>
      <c r="C12" s="315" t="str">
        <f>+C10</f>
        <v>AGENCIA DE DESARROLLO RURAL</v>
      </c>
      <c r="D12" s="263"/>
      <c r="E12" s="263"/>
      <c r="F12" s="263"/>
      <c r="G12" s="17" t="str">
        <f>+G11</f>
        <v>NIT</v>
      </c>
      <c r="H12" s="18" t="str">
        <f>+H10</f>
        <v>900.948.958-4</v>
      </c>
      <c r="I12" s="14"/>
    </row>
    <row r="13" spans="1:9" ht="33.6" customHeight="1" thickBot="1" x14ac:dyDescent="0.25">
      <c r="A13" s="196"/>
      <c r="B13" s="19" t="s">
        <v>6</v>
      </c>
      <c r="C13" s="290" t="s">
        <v>7</v>
      </c>
      <c r="D13" s="291"/>
      <c r="E13" s="291"/>
      <c r="F13" s="291"/>
      <c r="G13" s="291"/>
      <c r="H13" s="292"/>
      <c r="I13" s="14"/>
    </row>
    <row r="14" spans="1:9" ht="37.9" customHeight="1" thickBot="1" x14ac:dyDescent="0.25">
      <c r="A14" s="196"/>
      <c r="B14" s="188" t="s">
        <v>8</v>
      </c>
      <c r="C14" s="189"/>
      <c r="D14" s="189"/>
      <c r="E14" s="189"/>
      <c r="F14" s="189"/>
      <c r="G14" s="189"/>
      <c r="H14" s="190"/>
      <c r="I14" s="10"/>
    </row>
    <row r="15" spans="1:9" ht="60" customHeight="1" thickBot="1" x14ac:dyDescent="0.25">
      <c r="A15" s="196"/>
      <c r="B15" s="239" t="s">
        <v>9</v>
      </c>
      <c r="C15" s="240"/>
      <c r="D15" s="241"/>
      <c r="E15" s="20" t="s">
        <v>10</v>
      </c>
      <c r="F15" s="21" t="s">
        <v>11</v>
      </c>
      <c r="G15" s="22" t="s">
        <v>12</v>
      </c>
      <c r="H15" s="23" t="s">
        <v>13</v>
      </c>
      <c r="I15" s="10"/>
    </row>
    <row r="16" spans="1:9" ht="108.75" customHeight="1" x14ac:dyDescent="0.2">
      <c r="A16" s="196">
        <v>1</v>
      </c>
      <c r="B16" s="318" t="s">
        <v>92</v>
      </c>
      <c r="C16" s="319"/>
      <c r="D16" s="126" t="s">
        <v>60</v>
      </c>
      <c r="E16" s="210" t="s">
        <v>132</v>
      </c>
      <c r="F16" s="219">
        <f>D19</f>
        <v>8</v>
      </c>
      <c r="G16" s="206"/>
      <c r="H16" s="209"/>
      <c r="I16" s="10"/>
    </row>
    <row r="17" spans="1:9" x14ac:dyDescent="0.2">
      <c r="A17" s="196"/>
      <c r="B17" s="301" t="s">
        <v>133</v>
      </c>
      <c r="C17" s="302"/>
      <c r="D17" s="127">
        <v>2</v>
      </c>
      <c r="E17" s="211"/>
      <c r="F17" s="207"/>
      <c r="G17" s="207"/>
      <c r="H17" s="207"/>
      <c r="I17" s="10"/>
    </row>
    <row r="18" spans="1:9" x14ac:dyDescent="0.2">
      <c r="A18" s="196"/>
      <c r="B18" s="243" t="s">
        <v>134</v>
      </c>
      <c r="C18" s="244"/>
      <c r="D18" s="127">
        <v>4</v>
      </c>
      <c r="E18" s="211"/>
      <c r="F18" s="207"/>
      <c r="G18" s="207"/>
      <c r="H18" s="207"/>
      <c r="I18" s="10"/>
    </row>
    <row r="19" spans="1:9" ht="13.5" thickBot="1" x14ac:dyDescent="0.25">
      <c r="A19" s="196"/>
      <c r="B19" s="243" t="s">
        <v>135</v>
      </c>
      <c r="C19" s="244"/>
      <c r="D19" s="129">
        <v>8</v>
      </c>
      <c r="E19" s="212"/>
      <c r="F19" s="208"/>
      <c r="G19" s="208"/>
      <c r="H19" s="208"/>
      <c r="I19" s="10"/>
    </row>
    <row r="20" spans="1:9" ht="113.25" customHeight="1" x14ac:dyDescent="0.2">
      <c r="A20" s="143">
        <v>2</v>
      </c>
      <c r="B20" s="298" t="s">
        <v>48</v>
      </c>
      <c r="C20" s="320"/>
      <c r="D20" s="126" t="s">
        <v>60</v>
      </c>
      <c r="E20" s="210" t="s">
        <v>49</v>
      </c>
      <c r="F20" s="219">
        <f>D23</f>
        <v>6</v>
      </c>
      <c r="G20" s="206"/>
      <c r="H20" s="209"/>
      <c r="I20" s="10"/>
    </row>
    <row r="21" spans="1:9" ht="18" customHeight="1" x14ac:dyDescent="0.2">
      <c r="A21" s="149"/>
      <c r="B21" s="316" t="s">
        <v>62</v>
      </c>
      <c r="C21" s="317"/>
      <c r="D21" s="127">
        <v>2</v>
      </c>
      <c r="E21" s="207"/>
      <c r="F21" s="207"/>
      <c r="G21" s="207"/>
      <c r="H21" s="207"/>
      <c r="I21" s="10"/>
    </row>
    <row r="22" spans="1:9" ht="18" customHeight="1" x14ac:dyDescent="0.2">
      <c r="A22" s="149"/>
      <c r="B22" s="316" t="s">
        <v>63</v>
      </c>
      <c r="C22" s="317"/>
      <c r="D22" s="127">
        <v>4</v>
      </c>
      <c r="E22" s="207"/>
      <c r="F22" s="207"/>
      <c r="G22" s="207"/>
      <c r="H22" s="207"/>
      <c r="I22" s="10"/>
    </row>
    <row r="23" spans="1:9" ht="21" customHeight="1" thickBot="1" x14ac:dyDescent="0.25">
      <c r="A23" s="149"/>
      <c r="B23" s="316" t="s">
        <v>93</v>
      </c>
      <c r="C23" s="317"/>
      <c r="D23" s="129">
        <v>6</v>
      </c>
      <c r="E23" s="208"/>
      <c r="F23" s="208"/>
      <c r="G23" s="208"/>
      <c r="H23" s="208"/>
      <c r="I23" s="10"/>
    </row>
    <row r="24" spans="1:9" ht="141" customHeight="1" x14ac:dyDescent="0.2">
      <c r="A24" s="143">
        <v>3</v>
      </c>
      <c r="B24" s="296" t="s">
        <v>136</v>
      </c>
      <c r="C24" s="297"/>
      <c r="D24" s="130" t="s">
        <v>60</v>
      </c>
      <c r="E24" s="210" t="s">
        <v>137</v>
      </c>
      <c r="F24" s="219">
        <f>D27</f>
        <v>4</v>
      </c>
      <c r="G24" s="206"/>
      <c r="H24" s="209"/>
      <c r="I24" s="10"/>
    </row>
    <row r="25" spans="1:9" x14ac:dyDescent="0.2">
      <c r="A25" s="143"/>
      <c r="B25" s="301" t="s">
        <v>138</v>
      </c>
      <c r="C25" s="302"/>
      <c r="D25" s="127">
        <v>1.5</v>
      </c>
      <c r="E25" s="211"/>
      <c r="F25" s="207"/>
      <c r="G25" s="207"/>
      <c r="H25" s="207"/>
      <c r="I25" s="10"/>
    </row>
    <row r="26" spans="1:9" x14ac:dyDescent="0.2">
      <c r="A26" s="143"/>
      <c r="B26" s="301" t="s">
        <v>139</v>
      </c>
      <c r="C26" s="302"/>
      <c r="D26" s="127">
        <v>3</v>
      </c>
      <c r="E26" s="211"/>
      <c r="F26" s="207"/>
      <c r="G26" s="207"/>
      <c r="H26" s="207"/>
      <c r="I26" s="10"/>
    </row>
    <row r="27" spans="1:9" ht="13.5" thickBot="1" x14ac:dyDescent="0.25">
      <c r="A27" s="143"/>
      <c r="B27" s="217" t="s">
        <v>94</v>
      </c>
      <c r="C27" s="303"/>
      <c r="D27" s="129">
        <v>4</v>
      </c>
      <c r="E27" s="212"/>
      <c r="F27" s="208"/>
      <c r="G27" s="208"/>
      <c r="H27" s="208"/>
      <c r="I27" s="10"/>
    </row>
    <row r="28" spans="1:9" ht="117.75" customHeight="1" x14ac:dyDescent="0.2">
      <c r="A28" s="143">
        <v>4</v>
      </c>
      <c r="B28" s="298" t="s">
        <v>140</v>
      </c>
      <c r="C28" s="299"/>
      <c r="D28" s="130" t="s">
        <v>60</v>
      </c>
      <c r="E28" s="210" t="s">
        <v>141</v>
      </c>
      <c r="F28" s="219">
        <f>D31</f>
        <v>4</v>
      </c>
      <c r="G28" s="206"/>
      <c r="H28" s="209"/>
      <c r="I28" s="10"/>
    </row>
    <row r="29" spans="1:9" x14ac:dyDescent="0.2">
      <c r="A29" s="143"/>
      <c r="B29" s="301" t="s">
        <v>142</v>
      </c>
      <c r="C29" s="302"/>
      <c r="D29" s="127">
        <v>1</v>
      </c>
      <c r="E29" s="211"/>
      <c r="F29" s="207"/>
      <c r="G29" s="207"/>
      <c r="H29" s="207"/>
      <c r="I29" s="10"/>
    </row>
    <row r="30" spans="1:9" x14ac:dyDescent="0.2">
      <c r="A30" s="143"/>
      <c r="B30" s="243" t="s">
        <v>143</v>
      </c>
      <c r="C30" s="244"/>
      <c r="D30" s="127">
        <v>2</v>
      </c>
      <c r="E30" s="211"/>
      <c r="F30" s="207"/>
      <c r="G30" s="207"/>
      <c r="H30" s="207"/>
      <c r="I30" s="10"/>
    </row>
    <row r="31" spans="1:9" ht="13.5" thickBot="1" x14ac:dyDescent="0.25">
      <c r="A31" s="143"/>
      <c r="B31" s="243" t="s">
        <v>144</v>
      </c>
      <c r="C31" s="244"/>
      <c r="D31" s="129">
        <v>4</v>
      </c>
      <c r="E31" s="212"/>
      <c r="F31" s="208"/>
      <c r="G31" s="208"/>
      <c r="H31" s="208"/>
      <c r="I31" s="10"/>
    </row>
    <row r="32" spans="1:9" ht="58.5" customHeight="1" thickBot="1" x14ac:dyDescent="0.25">
      <c r="A32" s="143">
        <v>5</v>
      </c>
      <c r="B32" s="321" t="s">
        <v>103</v>
      </c>
      <c r="C32" s="322"/>
      <c r="D32" s="323"/>
      <c r="E32" s="26" t="s">
        <v>51</v>
      </c>
      <c r="F32" s="175">
        <v>2</v>
      </c>
      <c r="G32" s="28"/>
      <c r="H32" s="29"/>
      <c r="I32" s="10"/>
    </row>
    <row r="33" spans="1:9" ht="149.25" customHeight="1" thickBot="1" x14ac:dyDescent="0.25">
      <c r="A33" s="143"/>
      <c r="B33" s="376" t="s">
        <v>281</v>
      </c>
      <c r="C33" s="377"/>
      <c r="D33" s="380"/>
      <c r="E33" s="62" t="s">
        <v>282</v>
      </c>
      <c r="F33" s="175">
        <v>2</v>
      </c>
      <c r="G33" s="53"/>
      <c r="H33" s="34"/>
      <c r="I33" s="10"/>
    </row>
    <row r="34" spans="1:9" ht="96" customHeight="1" x14ac:dyDescent="0.2">
      <c r="A34" s="143"/>
      <c r="B34" s="298" t="s">
        <v>145</v>
      </c>
      <c r="C34" s="304"/>
      <c r="D34" s="130" t="s">
        <v>60</v>
      </c>
      <c r="E34" s="305" t="s">
        <v>146</v>
      </c>
      <c r="F34" s="219">
        <f>D37</f>
        <v>4</v>
      </c>
      <c r="G34" s="206"/>
      <c r="H34" s="209"/>
      <c r="I34" s="10"/>
    </row>
    <row r="35" spans="1:9" x14ac:dyDescent="0.2">
      <c r="A35" s="143"/>
      <c r="B35" s="301" t="s">
        <v>147</v>
      </c>
      <c r="C35" s="307"/>
      <c r="D35" s="127">
        <v>1.5</v>
      </c>
      <c r="E35" s="306"/>
      <c r="F35" s="207"/>
      <c r="G35" s="207"/>
      <c r="H35" s="207"/>
      <c r="I35" s="10"/>
    </row>
    <row r="36" spans="1:9" x14ac:dyDescent="0.2">
      <c r="A36" s="143"/>
      <c r="B36" s="243" t="s">
        <v>148</v>
      </c>
      <c r="C36" s="300"/>
      <c r="D36" s="127">
        <v>3</v>
      </c>
      <c r="E36" s="306"/>
      <c r="F36" s="207"/>
      <c r="G36" s="207"/>
      <c r="H36" s="207"/>
      <c r="I36" s="10"/>
    </row>
    <row r="37" spans="1:9" ht="26.25" customHeight="1" thickBot="1" x14ac:dyDescent="0.25">
      <c r="A37" s="143">
        <v>6</v>
      </c>
      <c r="B37" s="243" t="s">
        <v>149</v>
      </c>
      <c r="C37" s="300"/>
      <c r="D37" s="129">
        <v>4</v>
      </c>
      <c r="E37" s="254"/>
      <c r="F37" s="208"/>
      <c r="G37" s="208"/>
      <c r="H37" s="208"/>
      <c r="I37" s="10"/>
    </row>
    <row r="38" spans="1:9" ht="39.6" customHeight="1" thickBot="1" x14ac:dyDescent="0.25">
      <c r="A38" s="196"/>
      <c r="B38" s="293" t="s">
        <v>16</v>
      </c>
      <c r="C38" s="294"/>
      <c r="D38" s="294"/>
      <c r="E38" s="295"/>
      <c r="F38" s="27">
        <f>SUM(F16:F37)</f>
        <v>30</v>
      </c>
      <c r="G38" s="30" t="s">
        <v>17</v>
      </c>
      <c r="H38" s="31">
        <f>SUM(H20:H37)</f>
        <v>0</v>
      </c>
      <c r="I38" s="10"/>
    </row>
    <row r="39" spans="1:9" x14ac:dyDescent="0.2">
      <c r="A39" s="196"/>
      <c r="B39" s="1" t="s">
        <v>47</v>
      </c>
      <c r="C39" s="3"/>
      <c r="D39" s="3"/>
      <c r="E39" s="3"/>
      <c r="F39" s="32"/>
      <c r="G39" s="32"/>
      <c r="H39" s="2" t="s">
        <v>292</v>
      </c>
      <c r="I39" s="10"/>
    </row>
    <row r="40" spans="1:9" x14ac:dyDescent="0.2">
      <c r="A40" s="196"/>
      <c r="B40" s="1"/>
      <c r="C40" s="3"/>
      <c r="D40" s="3"/>
      <c r="E40" s="3"/>
      <c r="F40" s="32"/>
      <c r="G40" s="32"/>
      <c r="H40" s="10"/>
      <c r="I40" s="10"/>
    </row>
  </sheetData>
  <mergeCells count="55">
    <mergeCell ref="B33:D33"/>
    <mergeCell ref="B32:D32"/>
    <mergeCell ref="F34:F37"/>
    <mergeCell ref="G34:G37"/>
    <mergeCell ref="H34:H37"/>
    <mergeCell ref="F24:F27"/>
    <mergeCell ref="G24:G27"/>
    <mergeCell ref="H24:H27"/>
    <mergeCell ref="G28:G31"/>
    <mergeCell ref="H28:H31"/>
    <mergeCell ref="E28:E31"/>
    <mergeCell ref="B29:C29"/>
    <mergeCell ref="B30:C30"/>
    <mergeCell ref="B31:C31"/>
    <mergeCell ref="F28:F31"/>
    <mergeCell ref="B15:D15"/>
    <mergeCell ref="B16:C16"/>
    <mergeCell ref="B20:C20"/>
    <mergeCell ref="B17:C17"/>
    <mergeCell ref="B18:C18"/>
    <mergeCell ref="B19:C19"/>
    <mergeCell ref="G16:G19"/>
    <mergeCell ref="H20:H23"/>
    <mergeCell ref="B21:C21"/>
    <mergeCell ref="B22:C22"/>
    <mergeCell ref="B23:C23"/>
    <mergeCell ref="E20:E23"/>
    <mergeCell ref="F20:F23"/>
    <mergeCell ref="G20:G23"/>
    <mergeCell ref="B2:H2"/>
    <mergeCell ref="B4:H4"/>
    <mergeCell ref="B5:H5"/>
    <mergeCell ref="B6:H6"/>
    <mergeCell ref="B7:H7"/>
    <mergeCell ref="B8:H8"/>
    <mergeCell ref="B9:H9"/>
    <mergeCell ref="C10:F10"/>
    <mergeCell ref="C11:F11"/>
    <mergeCell ref="C12:F12"/>
    <mergeCell ref="C13:H13"/>
    <mergeCell ref="E16:E19"/>
    <mergeCell ref="B38:E38"/>
    <mergeCell ref="B24:C24"/>
    <mergeCell ref="B28:C28"/>
    <mergeCell ref="B37:C37"/>
    <mergeCell ref="E24:E27"/>
    <mergeCell ref="B25:C25"/>
    <mergeCell ref="B26:C26"/>
    <mergeCell ref="B27:C27"/>
    <mergeCell ref="B34:C34"/>
    <mergeCell ref="E34:E37"/>
    <mergeCell ref="B35:C35"/>
    <mergeCell ref="B36:C36"/>
    <mergeCell ref="H16:H19"/>
    <mergeCell ref="F16:F19"/>
  </mergeCells>
  <printOptions horizontalCentered="1"/>
  <pageMargins left="0.39370078740157483" right="0.39370078740157483" top="0.39370078740157483" bottom="0.39370078740157483" header="0" footer="0"/>
  <pageSetup scale="45" orientation="portrait" r:id="rId1"/>
  <rowBreaks count="1" manualBreakCount="1">
    <brk id="3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54EC7C-59DD-4BF8-9BF9-791F708D4FA9}">
  <sheetPr>
    <tabColor theme="6"/>
  </sheetPr>
  <dimension ref="A1:I32"/>
  <sheetViews>
    <sheetView showGridLines="0" topLeftCell="A17" zoomScale="80" zoomScaleNormal="80" zoomScaleSheetLayoutView="86" workbookViewId="0">
      <selection activeCell="E16" sqref="E16:E20"/>
    </sheetView>
  </sheetViews>
  <sheetFormatPr baseColWidth="10" defaultColWidth="11.5703125" defaultRowHeight="12.75" x14ac:dyDescent="0.2"/>
  <cols>
    <col min="1" max="1" width="5.7109375" style="198" customWidth="1"/>
    <col min="2" max="2" width="24.140625" style="6" customWidth="1"/>
    <col min="3" max="3" width="64.85546875" style="6" customWidth="1"/>
    <col min="4" max="4" width="20" style="6" customWidth="1"/>
    <col min="5" max="5" width="34.85546875" style="6" customWidth="1"/>
    <col min="6" max="6" width="21.7109375" style="6" customWidth="1"/>
    <col min="7" max="7" width="20.7109375" style="6" customWidth="1"/>
    <col min="8" max="8" width="35" style="6" customWidth="1"/>
    <col min="9" max="9" width="24" style="61" customWidth="1"/>
    <col min="10" max="16384" width="11.5703125" style="6"/>
  </cols>
  <sheetData>
    <row r="1" spans="1:9" ht="20.100000000000001" customHeight="1" thickBot="1" x14ac:dyDescent="0.25">
      <c r="A1" s="196"/>
      <c r="B1" s="4"/>
      <c r="C1" s="3"/>
      <c r="D1" s="3"/>
      <c r="E1" s="3"/>
      <c r="F1" s="3"/>
      <c r="G1" s="3"/>
      <c r="H1" s="5"/>
      <c r="I1" s="56"/>
    </row>
    <row r="2" spans="1:9" ht="24.95" customHeight="1" x14ac:dyDescent="0.2">
      <c r="A2" s="196"/>
      <c r="B2" s="246" t="str">
        <f>'G1. COND. BÁSICAS RCE'!B2</f>
        <v>AGENCIA DE DESARROLLO RURAL</v>
      </c>
      <c r="C2" s="247"/>
      <c r="D2" s="247"/>
      <c r="E2" s="247"/>
      <c r="F2" s="247"/>
      <c r="G2" s="247"/>
      <c r="H2" s="248"/>
      <c r="I2" s="56"/>
    </row>
    <row r="3" spans="1:9" ht="24.95" customHeight="1" x14ac:dyDescent="0.2">
      <c r="A3" s="196"/>
      <c r="B3" s="7"/>
      <c r="C3" s="8"/>
      <c r="D3" s="8"/>
      <c r="E3" s="8"/>
      <c r="F3" s="8"/>
      <c r="G3" s="8"/>
      <c r="H3" s="9"/>
      <c r="I3" s="56"/>
    </row>
    <row r="4" spans="1:9" ht="24.95" customHeight="1" x14ac:dyDescent="0.2">
      <c r="A4" s="196"/>
      <c r="B4" s="249" t="s">
        <v>150</v>
      </c>
      <c r="C4" s="250"/>
      <c r="D4" s="250"/>
      <c r="E4" s="250"/>
      <c r="F4" s="250"/>
      <c r="G4" s="250"/>
      <c r="H4" s="251"/>
      <c r="I4" s="56"/>
    </row>
    <row r="5" spans="1:9" ht="24.95" customHeight="1" thickBot="1" x14ac:dyDescent="0.25">
      <c r="A5" s="196"/>
      <c r="B5" s="252" t="s">
        <v>79</v>
      </c>
      <c r="C5" s="253"/>
      <c r="D5" s="253"/>
      <c r="E5" s="253"/>
      <c r="F5" s="253"/>
      <c r="G5" s="253"/>
      <c r="H5" s="254"/>
      <c r="I5" s="56"/>
    </row>
    <row r="6" spans="1:9" ht="36" customHeight="1" thickBot="1" x14ac:dyDescent="0.25">
      <c r="A6" s="196"/>
      <c r="B6" s="330" t="s">
        <v>105</v>
      </c>
      <c r="C6" s="331"/>
      <c r="D6" s="331"/>
      <c r="E6" s="331"/>
      <c r="F6" s="331"/>
      <c r="G6" s="331"/>
      <c r="H6" s="332"/>
      <c r="I6" s="56"/>
    </row>
    <row r="7" spans="1:9" ht="33.6" customHeight="1" thickBot="1" x14ac:dyDescent="0.25">
      <c r="A7" s="196"/>
      <c r="B7" s="232" t="s">
        <v>0</v>
      </c>
      <c r="C7" s="233"/>
      <c r="D7" s="233"/>
      <c r="E7" s="233"/>
      <c r="F7" s="233"/>
      <c r="G7" s="233"/>
      <c r="H7" s="234"/>
      <c r="I7" s="56"/>
    </row>
    <row r="8" spans="1:9" ht="94.7" customHeight="1" thickBot="1" x14ac:dyDescent="0.25">
      <c r="A8" s="196"/>
      <c r="B8" s="308" t="s">
        <v>46</v>
      </c>
      <c r="C8" s="309"/>
      <c r="D8" s="309"/>
      <c r="E8" s="309"/>
      <c r="F8" s="309"/>
      <c r="G8" s="310"/>
      <c r="H8" s="311"/>
      <c r="I8" s="56"/>
    </row>
    <row r="9" spans="1:9" ht="36" customHeight="1" thickBot="1" x14ac:dyDescent="0.25">
      <c r="A9" s="196"/>
      <c r="B9" s="232" t="s">
        <v>1</v>
      </c>
      <c r="C9" s="233"/>
      <c r="D9" s="233"/>
      <c r="E9" s="233"/>
      <c r="F9" s="233"/>
      <c r="G9" s="233"/>
      <c r="H9" s="234"/>
      <c r="I9" s="35"/>
    </row>
    <row r="10" spans="1:9" ht="34.15" customHeight="1" x14ac:dyDescent="0.2">
      <c r="A10" s="196"/>
      <c r="B10" s="11" t="s">
        <v>24</v>
      </c>
      <c r="C10" s="318" t="str">
        <f>+B2</f>
        <v>AGENCIA DE DESARROLLO RURAL</v>
      </c>
      <c r="D10" s="319"/>
      <c r="E10" s="319"/>
      <c r="F10" s="319"/>
      <c r="G10" s="57" t="s">
        <v>3</v>
      </c>
      <c r="H10" s="13" t="s">
        <v>26</v>
      </c>
      <c r="I10" s="35"/>
    </row>
    <row r="11" spans="1:9" ht="34.15" customHeight="1" x14ac:dyDescent="0.2">
      <c r="A11" s="196"/>
      <c r="B11" s="15" t="s">
        <v>27</v>
      </c>
      <c r="C11" s="324" t="str">
        <f>+C10</f>
        <v>AGENCIA DE DESARROLLO RURAL</v>
      </c>
      <c r="D11" s="325"/>
      <c r="E11" s="325"/>
      <c r="F11" s="325"/>
      <c r="G11" s="58" t="s">
        <v>3</v>
      </c>
      <c r="H11" s="16" t="str">
        <f>+H10</f>
        <v>900.948.958-4</v>
      </c>
      <c r="I11" s="35"/>
    </row>
    <row r="12" spans="1:9" ht="38.450000000000003" customHeight="1" thickBot="1" x14ac:dyDescent="0.25">
      <c r="A12" s="196"/>
      <c r="B12" s="15" t="s">
        <v>28</v>
      </c>
      <c r="C12" s="324" t="str">
        <f>+C10</f>
        <v>AGENCIA DE DESARROLLO RURAL</v>
      </c>
      <c r="D12" s="325"/>
      <c r="E12" s="325"/>
      <c r="F12" s="325"/>
      <c r="G12" s="59" t="s">
        <v>3</v>
      </c>
      <c r="H12" s="18" t="str">
        <f>+H10</f>
        <v>900.948.958-4</v>
      </c>
      <c r="I12" s="35"/>
    </row>
    <row r="13" spans="1:9" ht="38.450000000000003" customHeight="1" thickBot="1" x14ac:dyDescent="0.25">
      <c r="A13" s="196"/>
      <c r="B13" s="19" t="s">
        <v>6</v>
      </c>
      <c r="C13" s="290" t="s">
        <v>7</v>
      </c>
      <c r="D13" s="291"/>
      <c r="E13" s="291"/>
      <c r="F13" s="291"/>
      <c r="G13" s="291"/>
      <c r="H13" s="292"/>
      <c r="I13" s="35"/>
    </row>
    <row r="14" spans="1:9" ht="33" customHeight="1" thickBot="1" x14ac:dyDescent="0.25">
      <c r="A14" s="196"/>
      <c r="B14" s="232" t="s">
        <v>8</v>
      </c>
      <c r="C14" s="233"/>
      <c r="D14" s="233"/>
      <c r="E14" s="233"/>
      <c r="F14" s="233"/>
      <c r="G14" s="233"/>
      <c r="H14" s="234"/>
      <c r="I14" s="35"/>
    </row>
    <row r="15" spans="1:9" ht="60" customHeight="1" thickBot="1" x14ac:dyDescent="0.25">
      <c r="A15" s="197"/>
      <c r="B15" s="239" t="s">
        <v>9</v>
      </c>
      <c r="C15" s="240"/>
      <c r="D15" s="241"/>
      <c r="E15" s="62" t="s">
        <v>10</v>
      </c>
      <c r="F15" s="21" t="s">
        <v>11</v>
      </c>
      <c r="G15" s="21" t="s">
        <v>33</v>
      </c>
      <c r="H15" s="23" t="s">
        <v>34</v>
      </c>
      <c r="I15" s="35"/>
    </row>
    <row r="16" spans="1:9" ht="114" customHeight="1" thickBot="1" x14ac:dyDescent="0.25">
      <c r="A16" s="333">
        <v>1</v>
      </c>
      <c r="B16" s="326" t="s">
        <v>96</v>
      </c>
      <c r="C16" s="326"/>
      <c r="D16" s="130" t="s">
        <v>60</v>
      </c>
      <c r="E16" s="210" t="s">
        <v>151</v>
      </c>
      <c r="F16" s="219">
        <f>D20</f>
        <v>15</v>
      </c>
      <c r="G16" s="245"/>
      <c r="H16" s="209"/>
      <c r="I16" s="35"/>
    </row>
    <row r="17" spans="1:9" x14ac:dyDescent="0.2">
      <c r="A17" s="334"/>
      <c r="B17" s="215" t="s">
        <v>152</v>
      </c>
      <c r="C17" s="242"/>
      <c r="D17" s="127">
        <v>3</v>
      </c>
      <c r="E17" s="211"/>
      <c r="F17" s="207"/>
      <c r="G17" s="207"/>
      <c r="H17" s="207"/>
      <c r="I17" s="35"/>
    </row>
    <row r="18" spans="1:9" x14ac:dyDescent="0.2">
      <c r="A18" s="334"/>
      <c r="B18" s="243" t="s">
        <v>153</v>
      </c>
      <c r="C18" s="244"/>
      <c r="D18" s="127">
        <v>5</v>
      </c>
      <c r="E18" s="211"/>
      <c r="F18" s="207"/>
      <c r="G18" s="207"/>
      <c r="H18" s="207"/>
      <c r="I18" s="35"/>
    </row>
    <row r="19" spans="1:9" x14ac:dyDescent="0.2">
      <c r="A19" s="334"/>
      <c r="B19" s="243" t="s">
        <v>154</v>
      </c>
      <c r="C19" s="244"/>
      <c r="D19" s="127">
        <v>10</v>
      </c>
      <c r="E19" s="211"/>
      <c r="F19" s="207"/>
      <c r="G19" s="207"/>
      <c r="H19" s="207"/>
      <c r="I19" s="35"/>
    </row>
    <row r="20" spans="1:9" ht="13.5" thickBot="1" x14ac:dyDescent="0.25">
      <c r="A20" s="334"/>
      <c r="B20" s="328" t="s">
        <v>155</v>
      </c>
      <c r="C20" s="329"/>
      <c r="D20" s="129">
        <v>15</v>
      </c>
      <c r="E20" s="212"/>
      <c r="F20" s="208"/>
      <c r="G20" s="208"/>
      <c r="H20" s="208"/>
      <c r="I20" s="35"/>
    </row>
    <row r="21" spans="1:9" ht="120" customHeight="1" x14ac:dyDescent="0.2">
      <c r="A21" s="333">
        <v>2</v>
      </c>
      <c r="B21" s="298" t="s">
        <v>48</v>
      </c>
      <c r="C21" s="320"/>
      <c r="D21" s="130" t="s">
        <v>60</v>
      </c>
      <c r="E21" s="210" t="s">
        <v>49</v>
      </c>
      <c r="F21" s="219">
        <f>D24</f>
        <v>5</v>
      </c>
      <c r="G21" s="128"/>
      <c r="H21" s="128"/>
      <c r="I21" s="35"/>
    </row>
    <row r="22" spans="1:9" x14ac:dyDescent="0.2">
      <c r="A22" s="334"/>
      <c r="B22" s="301" t="s">
        <v>62</v>
      </c>
      <c r="C22" s="302"/>
      <c r="D22" s="127">
        <v>1.5</v>
      </c>
      <c r="E22" s="211"/>
      <c r="F22" s="207"/>
      <c r="G22" s="128"/>
      <c r="H22" s="128"/>
      <c r="I22" s="35"/>
    </row>
    <row r="23" spans="1:9" x14ac:dyDescent="0.2">
      <c r="A23" s="334"/>
      <c r="B23" s="215" t="s">
        <v>63</v>
      </c>
      <c r="C23" s="242"/>
      <c r="D23" s="127">
        <v>3</v>
      </c>
      <c r="E23" s="211"/>
      <c r="F23" s="207"/>
      <c r="G23" s="128"/>
      <c r="H23" s="128"/>
      <c r="I23" s="35"/>
    </row>
    <row r="24" spans="1:9" ht="25.5" customHeight="1" thickBot="1" x14ac:dyDescent="0.25">
      <c r="A24" s="334"/>
      <c r="B24" s="215" t="s">
        <v>93</v>
      </c>
      <c r="C24" s="242"/>
      <c r="D24" s="127">
        <v>5</v>
      </c>
      <c r="E24" s="212"/>
      <c r="F24" s="208"/>
      <c r="G24" s="128"/>
      <c r="H24" s="128"/>
      <c r="I24" s="35"/>
    </row>
    <row r="25" spans="1:9" ht="125.25" customHeight="1" thickBot="1" x14ac:dyDescent="0.25">
      <c r="A25" s="143">
        <v>3</v>
      </c>
      <c r="B25" s="327" t="s">
        <v>52</v>
      </c>
      <c r="C25" s="327"/>
      <c r="D25" s="131" t="s">
        <v>60</v>
      </c>
      <c r="E25" s="211" t="s">
        <v>156</v>
      </c>
      <c r="F25" s="219">
        <f>D28</f>
        <v>5</v>
      </c>
      <c r="G25" s="245"/>
      <c r="H25" s="209"/>
      <c r="I25" s="35"/>
    </row>
    <row r="26" spans="1:9" x14ac:dyDescent="0.2">
      <c r="A26" s="143"/>
      <c r="B26" s="301" t="s">
        <v>95</v>
      </c>
      <c r="C26" s="302"/>
      <c r="D26" s="25">
        <v>1</v>
      </c>
      <c r="E26" s="211"/>
      <c r="F26" s="207"/>
      <c r="G26" s="207"/>
      <c r="H26" s="207"/>
      <c r="I26" s="35"/>
    </row>
    <row r="27" spans="1:9" x14ac:dyDescent="0.2">
      <c r="A27" s="143"/>
      <c r="B27" s="215" t="s">
        <v>84</v>
      </c>
      <c r="C27" s="242"/>
      <c r="D27" s="127">
        <v>3</v>
      </c>
      <c r="E27" s="211"/>
      <c r="F27" s="207"/>
      <c r="G27" s="207"/>
      <c r="H27" s="207"/>
      <c r="I27" s="35"/>
    </row>
    <row r="28" spans="1:9" ht="18" customHeight="1" thickBot="1" x14ac:dyDescent="0.25">
      <c r="A28" s="143"/>
      <c r="B28" s="217" t="s">
        <v>85</v>
      </c>
      <c r="C28" s="335"/>
      <c r="D28" s="129">
        <v>5</v>
      </c>
      <c r="E28" s="212"/>
      <c r="F28" s="208"/>
      <c r="G28" s="207"/>
      <c r="H28" s="207"/>
      <c r="I28" s="35"/>
    </row>
    <row r="29" spans="1:9" ht="80.25" customHeight="1" thickBot="1" x14ac:dyDescent="0.25">
      <c r="A29" s="143">
        <v>4</v>
      </c>
      <c r="B29" s="226" t="s">
        <v>50</v>
      </c>
      <c r="C29" s="226"/>
      <c r="D29" s="127">
        <v>5</v>
      </c>
      <c r="E29" s="26" t="s">
        <v>51</v>
      </c>
      <c r="F29" s="27">
        <f>D29</f>
        <v>5</v>
      </c>
      <c r="G29" s="208"/>
      <c r="H29" s="208"/>
      <c r="I29" s="35"/>
    </row>
    <row r="30" spans="1:9" ht="72" customHeight="1" thickBot="1" x14ac:dyDescent="0.25">
      <c r="A30" s="196"/>
      <c r="B30" s="227" t="s">
        <v>16</v>
      </c>
      <c r="C30" s="227"/>
      <c r="D30" s="227"/>
      <c r="E30" s="227"/>
      <c r="F30" s="27">
        <f>SUM(F16:F29)</f>
        <v>30</v>
      </c>
      <c r="G30" s="55" t="s">
        <v>35</v>
      </c>
      <c r="H30" s="31">
        <f>SUM(H16:H29)</f>
        <v>0</v>
      </c>
      <c r="I30" s="35"/>
    </row>
    <row r="31" spans="1:9" x14ac:dyDescent="0.2">
      <c r="A31" s="196"/>
      <c r="B31" s="1" t="s">
        <v>47</v>
      </c>
      <c r="C31" s="3"/>
      <c r="D31" s="3"/>
      <c r="E31" s="32"/>
      <c r="F31" s="32"/>
      <c r="G31" s="60"/>
      <c r="H31" s="2" t="s">
        <v>293</v>
      </c>
      <c r="I31" s="35"/>
    </row>
    <row r="32" spans="1:9" x14ac:dyDescent="0.2">
      <c r="A32" s="196"/>
      <c r="B32" s="1"/>
      <c r="C32" s="3"/>
      <c r="D32" s="3"/>
      <c r="E32" s="3"/>
      <c r="F32" s="32"/>
      <c r="G32" s="32"/>
      <c r="H32" s="10"/>
      <c r="I32" s="35"/>
    </row>
  </sheetData>
  <mergeCells count="40">
    <mergeCell ref="B29:C29"/>
    <mergeCell ref="B26:C26"/>
    <mergeCell ref="B27:C27"/>
    <mergeCell ref="B28:C28"/>
    <mergeCell ref="E25:E28"/>
    <mergeCell ref="A16:A20"/>
    <mergeCell ref="B21:C21"/>
    <mergeCell ref="E21:E24"/>
    <mergeCell ref="B22:C22"/>
    <mergeCell ref="B23:C23"/>
    <mergeCell ref="B24:C24"/>
    <mergeCell ref="A21:A24"/>
    <mergeCell ref="G16:G20"/>
    <mergeCell ref="H16:H20"/>
    <mergeCell ref="G25:G29"/>
    <mergeCell ref="H25:H29"/>
    <mergeCell ref="F21:F24"/>
    <mergeCell ref="F25:F28"/>
    <mergeCell ref="F16:F20"/>
    <mergeCell ref="B2:H2"/>
    <mergeCell ref="B4:H4"/>
    <mergeCell ref="B5:H5"/>
    <mergeCell ref="B6:H6"/>
    <mergeCell ref="B7:H7"/>
    <mergeCell ref="B30:E30"/>
    <mergeCell ref="B8:H8"/>
    <mergeCell ref="B9:H9"/>
    <mergeCell ref="C10:F10"/>
    <mergeCell ref="C11:F11"/>
    <mergeCell ref="C12:F12"/>
    <mergeCell ref="C13:H13"/>
    <mergeCell ref="B14:H14"/>
    <mergeCell ref="B16:C16"/>
    <mergeCell ref="B25:C25"/>
    <mergeCell ref="B20:C20"/>
    <mergeCell ref="B17:C17"/>
    <mergeCell ref="B18:C18"/>
    <mergeCell ref="B19:C19"/>
    <mergeCell ref="B15:D15"/>
    <mergeCell ref="E16:E20"/>
  </mergeCells>
  <printOptions horizontalCentered="1"/>
  <pageMargins left="0.39370078740157483" right="0.39370078740157483" top="0.39370078740157483" bottom="0.39370078740157483" header="0" footer="0"/>
  <pageSetup scale="4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A3D049-9029-4D4A-BC73-9D1071ADDA30}">
  <sheetPr>
    <tabColor theme="6"/>
  </sheetPr>
  <dimension ref="A1:I46"/>
  <sheetViews>
    <sheetView showGridLines="0" topLeftCell="A38" zoomScale="80" zoomScaleNormal="80" zoomScaleSheetLayoutView="55" workbookViewId="0">
      <selection activeCell="D60" sqref="D60"/>
    </sheetView>
  </sheetViews>
  <sheetFormatPr baseColWidth="10" defaultColWidth="11.5703125" defaultRowHeight="12.75" x14ac:dyDescent="0.2"/>
  <cols>
    <col min="1" max="1" width="5.7109375" style="198" customWidth="1"/>
    <col min="2" max="2" width="20.5703125" style="6" customWidth="1"/>
    <col min="3" max="3" width="52.85546875" style="6" customWidth="1"/>
    <col min="4" max="4" width="26.42578125" style="6" customWidth="1"/>
    <col min="5" max="5" width="35.85546875" style="6" customWidth="1"/>
    <col min="6" max="6" width="18.42578125" style="6" customWidth="1"/>
    <col min="7" max="7" width="20.7109375" style="6" customWidth="1"/>
    <col min="8" max="8" width="26.7109375" style="6" customWidth="1"/>
    <col min="9" max="9" width="26.85546875" style="6" customWidth="1"/>
    <col min="10" max="16384" width="11.5703125" style="6"/>
  </cols>
  <sheetData>
    <row r="1" spans="1:9" ht="20.100000000000001" customHeight="1" thickBot="1" x14ac:dyDescent="0.25">
      <c r="A1" s="196"/>
      <c r="B1" s="4"/>
      <c r="C1" s="3"/>
      <c r="D1" s="3"/>
      <c r="E1" s="3"/>
      <c r="F1" s="3"/>
      <c r="G1" s="3"/>
      <c r="H1" s="5"/>
      <c r="I1" s="3"/>
    </row>
    <row r="2" spans="1:9" ht="24.95" customHeight="1" x14ac:dyDescent="0.2">
      <c r="A2" s="196"/>
      <c r="B2" s="246" t="str">
        <f>'G1. COND ADIC. TRDMC'!B2</f>
        <v>AGENCIA DE DESARROLLO RURAL</v>
      </c>
      <c r="C2" s="247"/>
      <c r="D2" s="247"/>
      <c r="E2" s="247"/>
      <c r="F2" s="247"/>
      <c r="G2" s="247"/>
      <c r="H2" s="248"/>
      <c r="I2" s="3"/>
    </row>
    <row r="3" spans="1:9" ht="24.95" customHeight="1" x14ac:dyDescent="0.2">
      <c r="A3" s="196"/>
      <c r="B3" s="36"/>
      <c r="C3" s="37"/>
      <c r="D3" s="37"/>
      <c r="E3" s="37"/>
      <c r="F3" s="37"/>
      <c r="G3" s="37"/>
      <c r="H3" s="38"/>
      <c r="I3" s="3"/>
    </row>
    <row r="4" spans="1:9" ht="24.95" customHeight="1" x14ac:dyDescent="0.2">
      <c r="A4" s="196"/>
      <c r="B4" s="249" t="s">
        <v>150</v>
      </c>
      <c r="C4" s="250"/>
      <c r="D4" s="250"/>
      <c r="E4" s="250"/>
      <c r="F4" s="250"/>
      <c r="G4" s="250"/>
      <c r="H4" s="251"/>
      <c r="I4" s="3"/>
    </row>
    <row r="5" spans="1:9" ht="24.95" customHeight="1" thickBot="1" x14ac:dyDescent="0.25">
      <c r="A5" s="196"/>
      <c r="B5" s="252" t="s">
        <v>21</v>
      </c>
      <c r="C5" s="253"/>
      <c r="D5" s="253"/>
      <c r="E5" s="253"/>
      <c r="F5" s="253"/>
      <c r="G5" s="253"/>
      <c r="H5" s="254"/>
      <c r="I5" s="3"/>
    </row>
    <row r="6" spans="1:9" ht="36.6" customHeight="1" thickBot="1" x14ac:dyDescent="0.25">
      <c r="A6" s="196"/>
      <c r="B6" s="255" t="s">
        <v>106</v>
      </c>
      <c r="C6" s="256"/>
      <c r="D6" s="256"/>
      <c r="E6" s="256"/>
      <c r="F6" s="256"/>
      <c r="G6" s="256"/>
      <c r="H6" s="257"/>
      <c r="I6" s="3"/>
    </row>
    <row r="7" spans="1:9" ht="33" customHeight="1" thickBot="1" x14ac:dyDescent="0.25">
      <c r="A7" s="196"/>
      <c r="B7" s="232" t="s">
        <v>0</v>
      </c>
      <c r="C7" s="233"/>
      <c r="D7" s="233"/>
      <c r="E7" s="233"/>
      <c r="F7" s="233"/>
      <c r="G7" s="233"/>
      <c r="H7" s="234"/>
      <c r="I7" s="3"/>
    </row>
    <row r="8" spans="1:9" ht="192.75" customHeight="1" thickBot="1" x14ac:dyDescent="0.25">
      <c r="A8" s="196"/>
      <c r="B8" s="258" t="s">
        <v>45</v>
      </c>
      <c r="C8" s="259"/>
      <c r="D8" s="259"/>
      <c r="E8" s="259"/>
      <c r="F8" s="259"/>
      <c r="G8" s="260"/>
      <c r="H8" s="261"/>
      <c r="I8" s="3"/>
    </row>
    <row r="9" spans="1:9" ht="33" customHeight="1" thickBot="1" x14ac:dyDescent="0.25">
      <c r="A9" s="196"/>
      <c r="B9" s="232" t="s">
        <v>1</v>
      </c>
      <c r="C9" s="233"/>
      <c r="D9" s="233"/>
      <c r="E9" s="233"/>
      <c r="F9" s="233"/>
      <c r="G9" s="233"/>
      <c r="H9" s="234"/>
      <c r="I9" s="10"/>
    </row>
    <row r="10" spans="1:9" ht="33" customHeight="1" x14ac:dyDescent="0.2">
      <c r="A10" s="196"/>
      <c r="B10" s="39" t="s">
        <v>2</v>
      </c>
      <c r="C10" s="262" t="str">
        <f>+B2</f>
        <v>AGENCIA DE DESARROLLO RURAL</v>
      </c>
      <c r="D10" s="263"/>
      <c r="E10" s="263"/>
      <c r="F10" s="264"/>
      <c r="G10" s="40" t="s">
        <v>3</v>
      </c>
      <c r="H10" s="41" t="str">
        <f>+'[1]3. COND. BÁSICAS RCE'!$G$9</f>
        <v>900.948.958-4</v>
      </c>
      <c r="I10" s="10"/>
    </row>
    <row r="11" spans="1:9" ht="33" customHeight="1" x14ac:dyDescent="0.2">
      <c r="A11" s="196"/>
      <c r="B11" s="42" t="s">
        <v>4</v>
      </c>
      <c r="C11" s="265" t="str">
        <f>+C10</f>
        <v>AGENCIA DE DESARROLLO RURAL</v>
      </c>
      <c r="D11" s="266"/>
      <c r="E11" s="266"/>
      <c r="F11" s="267"/>
      <c r="G11" s="43" t="s">
        <v>3</v>
      </c>
      <c r="H11" s="44" t="str">
        <f>+H10</f>
        <v>900.948.958-4</v>
      </c>
      <c r="I11" s="10"/>
    </row>
    <row r="12" spans="1:9" ht="35.450000000000003" customHeight="1" thickBot="1" x14ac:dyDescent="0.25">
      <c r="A12" s="196"/>
      <c r="B12" s="45" t="s">
        <v>5</v>
      </c>
      <c r="C12" s="268" t="s">
        <v>43</v>
      </c>
      <c r="D12" s="269"/>
      <c r="E12" s="269"/>
      <c r="F12" s="270"/>
      <c r="G12" s="46"/>
      <c r="H12" s="47"/>
      <c r="I12" s="10"/>
    </row>
    <row r="13" spans="1:9" ht="35.450000000000003" customHeight="1" thickBot="1" x14ac:dyDescent="0.25">
      <c r="A13" s="196"/>
      <c r="B13" s="48" t="s">
        <v>6</v>
      </c>
      <c r="C13" s="229" t="s">
        <v>7</v>
      </c>
      <c r="D13" s="230"/>
      <c r="E13" s="230"/>
      <c r="F13" s="230"/>
      <c r="G13" s="230"/>
      <c r="H13" s="231"/>
      <c r="I13" s="10"/>
    </row>
    <row r="14" spans="1:9" ht="38.450000000000003" customHeight="1" thickBot="1" x14ac:dyDescent="0.25">
      <c r="A14" s="196"/>
      <c r="B14" s="232" t="s">
        <v>8</v>
      </c>
      <c r="C14" s="233"/>
      <c r="D14" s="233"/>
      <c r="E14" s="233"/>
      <c r="F14" s="233"/>
      <c r="G14" s="233"/>
      <c r="H14" s="234"/>
      <c r="I14" s="10"/>
    </row>
    <row r="15" spans="1:9" ht="60" customHeight="1" thickBot="1" x14ac:dyDescent="0.25">
      <c r="A15" s="197"/>
      <c r="B15" s="239" t="s">
        <v>9</v>
      </c>
      <c r="C15" s="240"/>
      <c r="D15" s="241"/>
      <c r="E15" s="20" t="s">
        <v>10</v>
      </c>
      <c r="F15" s="21" t="s">
        <v>11</v>
      </c>
      <c r="G15" s="22" t="s">
        <v>33</v>
      </c>
      <c r="H15" s="23" t="s">
        <v>34</v>
      </c>
      <c r="I15" s="10"/>
    </row>
    <row r="16" spans="1:9" ht="102" customHeight="1" x14ac:dyDescent="0.2">
      <c r="A16" s="143">
        <v>1</v>
      </c>
      <c r="B16" s="235" t="s">
        <v>87</v>
      </c>
      <c r="C16" s="236"/>
      <c r="D16" s="130" t="s">
        <v>60</v>
      </c>
      <c r="E16" s="210" t="s">
        <v>157</v>
      </c>
      <c r="F16" s="219">
        <f>D19</f>
        <v>6</v>
      </c>
      <c r="G16" s="245"/>
      <c r="H16" s="209"/>
      <c r="I16" s="10"/>
    </row>
    <row r="17" spans="1:9" x14ac:dyDescent="0.2">
      <c r="A17" s="143"/>
      <c r="B17" s="215" t="s">
        <v>158</v>
      </c>
      <c r="C17" s="242"/>
      <c r="D17" s="132">
        <v>2</v>
      </c>
      <c r="E17" s="211"/>
      <c r="F17" s="207"/>
      <c r="G17" s="207"/>
      <c r="H17" s="207"/>
      <c r="I17" s="10"/>
    </row>
    <row r="18" spans="1:9" x14ac:dyDescent="0.2">
      <c r="A18" s="143"/>
      <c r="B18" s="243" t="s">
        <v>159</v>
      </c>
      <c r="C18" s="244"/>
      <c r="D18" s="132">
        <v>4</v>
      </c>
      <c r="E18" s="211"/>
      <c r="F18" s="207"/>
      <c r="G18" s="207"/>
      <c r="H18" s="207"/>
      <c r="I18" s="10"/>
    </row>
    <row r="19" spans="1:9" ht="13.5" thickBot="1" x14ac:dyDescent="0.25">
      <c r="A19" s="143"/>
      <c r="B19" s="243" t="s">
        <v>160</v>
      </c>
      <c r="C19" s="244"/>
      <c r="D19" s="133">
        <v>6</v>
      </c>
      <c r="E19" s="211"/>
      <c r="F19" s="208"/>
      <c r="G19" s="208"/>
      <c r="H19" s="208"/>
      <c r="I19" s="10"/>
    </row>
    <row r="20" spans="1:9" ht="69" customHeight="1" thickBot="1" x14ac:dyDescent="0.25">
      <c r="A20" s="143">
        <v>2</v>
      </c>
      <c r="B20" s="237" t="s">
        <v>88</v>
      </c>
      <c r="C20" s="238"/>
      <c r="D20" s="134" t="s">
        <v>60</v>
      </c>
      <c r="E20" s="210" t="s">
        <v>161</v>
      </c>
      <c r="F20" s="219">
        <f>D24</f>
        <v>4</v>
      </c>
      <c r="G20" s="206"/>
      <c r="H20" s="209"/>
      <c r="I20" s="10"/>
    </row>
    <row r="21" spans="1:9" x14ac:dyDescent="0.2">
      <c r="A21" s="143"/>
      <c r="B21" s="220" t="s">
        <v>162</v>
      </c>
      <c r="C21" s="221"/>
      <c r="D21" s="135"/>
      <c r="E21" s="211"/>
      <c r="F21" s="207"/>
      <c r="G21" s="207"/>
      <c r="H21" s="207"/>
      <c r="I21" s="10"/>
    </row>
    <row r="22" spans="1:9" x14ac:dyDescent="0.2">
      <c r="A22" s="143"/>
      <c r="B22" s="220" t="s">
        <v>163</v>
      </c>
      <c r="C22" s="221"/>
      <c r="D22" s="127">
        <v>1.5</v>
      </c>
      <c r="E22" s="211"/>
      <c r="F22" s="207"/>
      <c r="G22" s="207"/>
      <c r="H22" s="207"/>
      <c r="I22" s="10"/>
    </row>
    <row r="23" spans="1:9" x14ac:dyDescent="0.2">
      <c r="A23" s="143"/>
      <c r="B23" s="220" t="s">
        <v>164</v>
      </c>
      <c r="C23" s="221"/>
      <c r="D23" s="127">
        <v>2.4</v>
      </c>
      <c r="E23" s="225"/>
      <c r="F23" s="207"/>
      <c r="G23" s="207"/>
      <c r="H23" s="207"/>
      <c r="I23" s="10"/>
    </row>
    <row r="24" spans="1:9" ht="13.5" thickBot="1" x14ac:dyDescent="0.25">
      <c r="A24" s="143"/>
      <c r="B24" s="220" t="s">
        <v>165</v>
      </c>
      <c r="C24" s="221"/>
      <c r="D24" s="127">
        <v>4</v>
      </c>
      <c r="E24" s="222" t="s">
        <v>166</v>
      </c>
      <c r="F24" s="208"/>
      <c r="G24" s="208"/>
      <c r="H24" s="208"/>
      <c r="I24" s="10"/>
    </row>
    <row r="25" spans="1:9" ht="25.5" x14ac:dyDescent="0.2">
      <c r="A25" s="143"/>
      <c r="B25" s="220" t="s">
        <v>167</v>
      </c>
      <c r="C25" s="221"/>
      <c r="D25" s="134" t="s">
        <v>60</v>
      </c>
      <c r="E25" s="207"/>
      <c r="F25" s="219">
        <f>D28</f>
        <v>4</v>
      </c>
      <c r="G25" s="206"/>
      <c r="H25" s="209"/>
      <c r="I25" s="10"/>
    </row>
    <row r="26" spans="1:9" x14ac:dyDescent="0.2">
      <c r="A26" s="143"/>
      <c r="B26" s="220" t="s">
        <v>163</v>
      </c>
      <c r="C26" s="221"/>
      <c r="D26" s="127">
        <v>1.5</v>
      </c>
      <c r="E26" s="207"/>
      <c r="F26" s="207"/>
      <c r="G26" s="207"/>
      <c r="H26" s="207"/>
      <c r="I26" s="10"/>
    </row>
    <row r="27" spans="1:9" x14ac:dyDescent="0.2">
      <c r="A27" s="143"/>
      <c r="B27" s="220" t="s">
        <v>168</v>
      </c>
      <c r="C27" s="221"/>
      <c r="D27" s="127">
        <v>2.4</v>
      </c>
      <c r="E27" s="207"/>
      <c r="F27" s="207"/>
      <c r="G27" s="207"/>
      <c r="H27" s="207"/>
      <c r="I27" s="10"/>
    </row>
    <row r="28" spans="1:9" ht="13.5" thickBot="1" x14ac:dyDescent="0.25">
      <c r="A28" s="143"/>
      <c r="B28" s="220" t="s">
        <v>169</v>
      </c>
      <c r="C28" s="221"/>
      <c r="D28" s="127">
        <v>4</v>
      </c>
      <c r="E28" s="208"/>
      <c r="F28" s="208"/>
      <c r="G28" s="208"/>
      <c r="H28" s="208"/>
      <c r="I28" s="10"/>
    </row>
    <row r="29" spans="1:9" ht="127.5" customHeight="1" x14ac:dyDescent="0.2">
      <c r="A29" s="143">
        <v>3</v>
      </c>
      <c r="B29" s="220" t="s">
        <v>170</v>
      </c>
      <c r="C29" s="221"/>
      <c r="D29" s="223" t="s">
        <v>60</v>
      </c>
      <c r="E29" s="210" t="s">
        <v>171</v>
      </c>
      <c r="F29" s="219">
        <f>D33</f>
        <v>4</v>
      </c>
      <c r="G29" s="206"/>
      <c r="H29" s="209"/>
      <c r="I29" s="10"/>
    </row>
    <row r="30" spans="1:9" x14ac:dyDescent="0.2">
      <c r="A30" s="143"/>
      <c r="B30" s="220" t="s">
        <v>162</v>
      </c>
      <c r="C30" s="221"/>
      <c r="D30" s="224"/>
      <c r="E30" s="211"/>
      <c r="F30" s="207"/>
      <c r="G30" s="207"/>
      <c r="H30" s="207"/>
      <c r="I30" s="10"/>
    </row>
    <row r="31" spans="1:9" x14ac:dyDescent="0.2">
      <c r="A31" s="143"/>
      <c r="B31" s="220" t="s">
        <v>164</v>
      </c>
      <c r="C31" s="221"/>
      <c r="D31" s="138">
        <v>1.5</v>
      </c>
      <c r="E31" s="211"/>
      <c r="F31" s="207"/>
      <c r="G31" s="207"/>
      <c r="H31" s="207"/>
      <c r="I31" s="10"/>
    </row>
    <row r="32" spans="1:9" x14ac:dyDescent="0.2">
      <c r="A32" s="143"/>
      <c r="B32" s="220" t="s">
        <v>165</v>
      </c>
      <c r="C32" s="221"/>
      <c r="D32" s="138">
        <v>3</v>
      </c>
      <c r="E32" s="225"/>
      <c r="F32" s="207"/>
      <c r="G32" s="207"/>
      <c r="H32" s="207"/>
      <c r="I32" s="10"/>
    </row>
    <row r="33" spans="1:9" ht="13.5" thickBot="1" x14ac:dyDescent="0.25">
      <c r="A33" s="143"/>
      <c r="B33" s="220" t="s">
        <v>172</v>
      </c>
      <c r="C33" s="221"/>
      <c r="D33" s="127">
        <v>4</v>
      </c>
      <c r="E33" s="222" t="s">
        <v>173</v>
      </c>
      <c r="F33" s="208"/>
      <c r="G33" s="208"/>
      <c r="H33" s="208"/>
      <c r="I33" s="10"/>
    </row>
    <row r="34" spans="1:9" ht="25.5" x14ac:dyDescent="0.2">
      <c r="A34" s="143"/>
      <c r="B34" s="220" t="s">
        <v>167</v>
      </c>
      <c r="C34" s="221"/>
      <c r="D34" s="134" t="s">
        <v>60</v>
      </c>
      <c r="E34" s="211"/>
      <c r="F34" s="219">
        <f>D37</f>
        <v>4</v>
      </c>
      <c r="G34" s="206"/>
      <c r="H34" s="209"/>
      <c r="I34" s="10"/>
    </row>
    <row r="35" spans="1:9" x14ac:dyDescent="0.2">
      <c r="A35" s="143"/>
      <c r="B35" s="220" t="s">
        <v>168</v>
      </c>
      <c r="C35" s="221"/>
      <c r="D35" s="139">
        <v>1.5</v>
      </c>
      <c r="E35" s="211"/>
      <c r="F35" s="207"/>
      <c r="G35" s="207"/>
      <c r="H35" s="207"/>
      <c r="I35" s="10"/>
    </row>
    <row r="36" spans="1:9" x14ac:dyDescent="0.2">
      <c r="A36" s="143"/>
      <c r="B36" s="220" t="s">
        <v>174</v>
      </c>
      <c r="C36" s="221"/>
      <c r="D36" s="25">
        <v>3</v>
      </c>
      <c r="E36" s="211"/>
      <c r="F36" s="207"/>
      <c r="G36" s="207"/>
      <c r="H36" s="207"/>
      <c r="I36" s="10"/>
    </row>
    <row r="37" spans="1:9" ht="13.5" thickBot="1" x14ac:dyDescent="0.25">
      <c r="A37" s="143"/>
      <c r="B37" s="220" t="s">
        <v>175</v>
      </c>
      <c r="C37" s="221"/>
      <c r="D37" s="129">
        <v>4</v>
      </c>
      <c r="E37" s="212"/>
      <c r="F37" s="208"/>
      <c r="G37" s="208"/>
      <c r="H37" s="208"/>
      <c r="I37" s="10"/>
    </row>
    <row r="38" spans="1:9" ht="126.75" customHeight="1" thickBot="1" x14ac:dyDescent="0.25">
      <c r="A38" s="143">
        <v>4</v>
      </c>
      <c r="B38" s="220" t="s">
        <v>176</v>
      </c>
      <c r="C38" s="228"/>
      <c r="D38" s="134" t="s">
        <v>60</v>
      </c>
      <c r="E38" s="210" t="s">
        <v>49</v>
      </c>
      <c r="F38" s="219">
        <f>D41</f>
        <v>4</v>
      </c>
      <c r="G38" s="206"/>
      <c r="H38" s="209"/>
      <c r="I38" s="10"/>
    </row>
    <row r="39" spans="1:9" x14ac:dyDescent="0.2">
      <c r="A39" s="143"/>
      <c r="B39" s="213" t="s">
        <v>62</v>
      </c>
      <c r="C39" s="214"/>
      <c r="D39" s="139">
        <v>1</v>
      </c>
      <c r="E39" s="211"/>
      <c r="F39" s="207"/>
      <c r="G39" s="207"/>
      <c r="H39" s="207"/>
      <c r="I39" s="10"/>
    </row>
    <row r="40" spans="1:9" x14ac:dyDescent="0.2">
      <c r="A40" s="143"/>
      <c r="B40" s="215" t="s">
        <v>63</v>
      </c>
      <c r="C40" s="216"/>
      <c r="D40" s="25">
        <v>2</v>
      </c>
      <c r="E40" s="211"/>
      <c r="F40" s="207"/>
      <c r="G40" s="207"/>
      <c r="H40" s="207"/>
      <c r="I40" s="10"/>
    </row>
    <row r="41" spans="1:9" ht="13.5" thickBot="1" x14ac:dyDescent="0.25">
      <c r="A41" s="143"/>
      <c r="B41" s="217" t="s">
        <v>107</v>
      </c>
      <c r="C41" s="218"/>
      <c r="D41" s="129">
        <v>4</v>
      </c>
      <c r="E41" s="212"/>
      <c r="F41" s="208"/>
      <c r="G41" s="208"/>
      <c r="H41" s="208"/>
      <c r="I41" s="10"/>
    </row>
    <row r="42" spans="1:9" ht="57" customHeight="1" thickBot="1" x14ac:dyDescent="0.25">
      <c r="A42" s="143">
        <v>5</v>
      </c>
      <c r="B42" s="226" t="s">
        <v>50</v>
      </c>
      <c r="C42" s="226"/>
      <c r="D42" s="132">
        <v>4</v>
      </c>
      <c r="E42" s="26" t="s">
        <v>51</v>
      </c>
      <c r="F42" s="27">
        <f>D42</f>
        <v>4</v>
      </c>
      <c r="G42" s="54"/>
      <c r="H42" s="29"/>
      <c r="I42" s="50"/>
    </row>
    <row r="43" spans="1:9" ht="45.6" customHeight="1" thickBot="1" x14ac:dyDescent="0.25">
      <c r="A43" s="143"/>
      <c r="B43" s="227" t="s">
        <v>16</v>
      </c>
      <c r="C43" s="227"/>
      <c r="D43" s="227"/>
      <c r="E43" s="227"/>
      <c r="F43" s="27">
        <f>SUM(F16:F42)</f>
        <v>30</v>
      </c>
      <c r="G43" s="55" t="s">
        <v>35</v>
      </c>
      <c r="H43" s="51">
        <f>SUM(H16:H42)</f>
        <v>0</v>
      </c>
      <c r="I43" s="35"/>
    </row>
    <row r="44" spans="1:9" ht="19.149999999999999" customHeight="1" x14ac:dyDescent="0.2">
      <c r="A44" s="196"/>
      <c r="B44" s="1" t="s">
        <v>47</v>
      </c>
      <c r="C44" s="3"/>
      <c r="D44" s="3"/>
      <c r="E44" s="3"/>
      <c r="F44" s="32"/>
      <c r="G44" s="32"/>
      <c r="H44" s="2" t="s">
        <v>293</v>
      </c>
      <c r="I44" s="50"/>
    </row>
    <row r="45" spans="1:9" x14ac:dyDescent="0.2">
      <c r="B45" s="1"/>
      <c r="I45" s="52"/>
    </row>
    <row r="46" spans="1:9" x14ac:dyDescent="0.2">
      <c r="I46" s="52"/>
    </row>
  </sheetData>
  <mergeCells count="66">
    <mergeCell ref="H16:H19"/>
    <mergeCell ref="B2:H2"/>
    <mergeCell ref="B4:H4"/>
    <mergeCell ref="B5:H5"/>
    <mergeCell ref="B6:H6"/>
    <mergeCell ref="B7:H7"/>
    <mergeCell ref="B8:H8"/>
    <mergeCell ref="B9:H9"/>
    <mergeCell ref="C10:F10"/>
    <mergeCell ref="C11:F11"/>
    <mergeCell ref="C12:F12"/>
    <mergeCell ref="B42:C42"/>
    <mergeCell ref="B43:E43"/>
    <mergeCell ref="B38:C38"/>
    <mergeCell ref="C13:H13"/>
    <mergeCell ref="B14:H14"/>
    <mergeCell ref="B16:C16"/>
    <mergeCell ref="B20:C20"/>
    <mergeCell ref="B29:C29"/>
    <mergeCell ref="B15:D15"/>
    <mergeCell ref="B17:C17"/>
    <mergeCell ref="B18:C18"/>
    <mergeCell ref="B19:C19"/>
    <mergeCell ref="E16:E19"/>
    <mergeCell ref="F16:F19"/>
    <mergeCell ref="G16:G19"/>
    <mergeCell ref="B26:C26"/>
    <mergeCell ref="B27:C27"/>
    <mergeCell ref="B28:C28"/>
    <mergeCell ref="E20:E23"/>
    <mergeCell ref="E24:E28"/>
    <mergeCell ref="B21:C21"/>
    <mergeCell ref="B22:C22"/>
    <mergeCell ref="B23:C23"/>
    <mergeCell ref="B24:C24"/>
    <mergeCell ref="B25:C25"/>
    <mergeCell ref="F20:F24"/>
    <mergeCell ref="G20:G24"/>
    <mergeCell ref="H20:H24"/>
    <mergeCell ref="F25:F28"/>
    <mergeCell ref="G25:G28"/>
    <mergeCell ref="H25:H28"/>
    <mergeCell ref="D29:D30"/>
    <mergeCell ref="E29:E32"/>
    <mergeCell ref="B30:C30"/>
    <mergeCell ref="B31:C31"/>
    <mergeCell ref="B32:C32"/>
    <mergeCell ref="B33:C33"/>
    <mergeCell ref="E33:E37"/>
    <mergeCell ref="B34:C34"/>
    <mergeCell ref="B35:C35"/>
    <mergeCell ref="B36:C36"/>
    <mergeCell ref="B37:C37"/>
    <mergeCell ref="F29:F33"/>
    <mergeCell ref="F34:F37"/>
    <mergeCell ref="G29:G33"/>
    <mergeCell ref="H29:H33"/>
    <mergeCell ref="G34:G37"/>
    <mergeCell ref="H34:H37"/>
    <mergeCell ref="G38:G41"/>
    <mergeCell ref="H38:H41"/>
    <mergeCell ref="E38:E41"/>
    <mergeCell ref="B39:C39"/>
    <mergeCell ref="B40:C40"/>
    <mergeCell ref="B41:C41"/>
    <mergeCell ref="F38:F41"/>
  </mergeCells>
  <printOptions horizontalCentered="1"/>
  <pageMargins left="0.39370078740157483" right="0.39370078740157483" top="0.39370078740157483" bottom="0.39370078740157483" header="0" footer="0"/>
  <pageSetup scale="4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3701-BE43-4268-B5DA-58EAD10ED28B}">
  <sheetPr>
    <tabColor theme="6"/>
  </sheetPr>
  <dimension ref="A1:J22"/>
  <sheetViews>
    <sheetView topLeftCell="A8" zoomScale="80" zoomScaleNormal="80" workbookViewId="0">
      <selection activeCell="B19" sqref="B19:C19"/>
    </sheetView>
  </sheetViews>
  <sheetFormatPr baseColWidth="10" defaultColWidth="11.5703125" defaultRowHeight="12.75" x14ac:dyDescent="0.2"/>
  <cols>
    <col min="1" max="1" width="5.7109375" style="199" customWidth="1"/>
    <col min="2" max="2" width="17.28515625" style="6" customWidth="1"/>
    <col min="3" max="3" width="52.7109375" style="6" customWidth="1"/>
    <col min="4" max="4" width="17.42578125" style="6" customWidth="1"/>
    <col min="5" max="5" width="25.7109375" style="6" customWidth="1"/>
    <col min="6" max="6" width="25" style="6" customWidth="1"/>
    <col min="7" max="7" width="20.7109375" style="6" customWidth="1"/>
    <col min="8" max="8" width="26.7109375" style="6" customWidth="1"/>
    <col min="9" max="9" width="8" style="6" customWidth="1"/>
    <col min="10" max="16384" width="11.5703125" style="6"/>
  </cols>
  <sheetData>
    <row r="1" spans="1:10" ht="20.100000000000001" customHeight="1" thickBot="1" x14ac:dyDescent="0.25">
      <c r="A1" s="149"/>
      <c r="B1" s="4"/>
      <c r="C1" s="3"/>
      <c r="D1" s="3"/>
      <c r="E1" s="3"/>
      <c r="F1" s="3"/>
      <c r="G1" s="3"/>
      <c r="H1" s="3"/>
      <c r="I1" s="5"/>
      <c r="J1" s="3"/>
    </row>
    <row r="2" spans="1:10" ht="24.95" customHeight="1" x14ac:dyDescent="0.2">
      <c r="A2" s="149"/>
      <c r="B2" s="246" t="str">
        <f>'G1. COND ADIC. TRANSP MERCANC'!B2</f>
        <v>AGENCIA DE DESARROLLO RURAL</v>
      </c>
      <c r="C2" s="247"/>
      <c r="D2" s="247"/>
      <c r="E2" s="247"/>
      <c r="F2" s="247"/>
      <c r="G2" s="247"/>
      <c r="H2" s="248"/>
      <c r="I2" s="68"/>
      <c r="J2" s="3"/>
    </row>
    <row r="3" spans="1:10" ht="24.95" customHeight="1" x14ac:dyDescent="0.2">
      <c r="A3" s="149"/>
      <c r="B3" s="7"/>
      <c r="C3" s="8"/>
      <c r="D3" s="8"/>
      <c r="E3" s="8"/>
      <c r="F3" s="8"/>
      <c r="G3" s="8"/>
      <c r="H3" s="9"/>
      <c r="I3" s="8"/>
      <c r="J3" s="3"/>
    </row>
    <row r="4" spans="1:10" ht="24.95" customHeight="1" x14ac:dyDescent="0.2">
      <c r="A4" s="149"/>
      <c r="B4" s="249" t="str">
        <f>'G1. COND ADIC. TRANSP MERCANC'!B4</f>
        <v>Formato No.  3. Condiciones Técnicas Adicionales</v>
      </c>
      <c r="C4" s="250"/>
      <c r="D4" s="250"/>
      <c r="E4" s="250"/>
      <c r="F4" s="250"/>
      <c r="G4" s="250"/>
      <c r="H4" s="251"/>
      <c r="I4" s="69"/>
      <c r="J4" s="3"/>
    </row>
    <row r="5" spans="1:10" ht="24.95" customHeight="1" thickBot="1" x14ac:dyDescent="0.25">
      <c r="A5" s="149"/>
      <c r="B5" s="252" t="s">
        <v>21</v>
      </c>
      <c r="C5" s="253"/>
      <c r="D5" s="253"/>
      <c r="E5" s="253"/>
      <c r="F5" s="253"/>
      <c r="G5" s="253"/>
      <c r="H5" s="254"/>
      <c r="I5" s="14"/>
      <c r="J5" s="3"/>
    </row>
    <row r="6" spans="1:10" ht="27.75" customHeight="1" thickBot="1" x14ac:dyDescent="0.25">
      <c r="A6" s="149"/>
      <c r="B6" s="330" t="s">
        <v>112</v>
      </c>
      <c r="C6" s="331"/>
      <c r="D6" s="331"/>
      <c r="E6" s="331"/>
      <c r="F6" s="331"/>
      <c r="G6" s="331"/>
      <c r="H6" s="332"/>
      <c r="I6" s="3"/>
    </row>
    <row r="7" spans="1:10" ht="13.5" thickBot="1" x14ac:dyDescent="0.25">
      <c r="A7" s="149"/>
      <c r="B7" s="232" t="s">
        <v>0</v>
      </c>
      <c r="C7" s="233"/>
      <c r="D7" s="233"/>
      <c r="E7" s="233"/>
      <c r="F7" s="233"/>
      <c r="G7" s="233"/>
      <c r="H7" s="234"/>
      <c r="I7" s="3"/>
    </row>
    <row r="8" spans="1:10" ht="79.5" customHeight="1" thickBot="1" x14ac:dyDescent="0.25">
      <c r="A8" s="149"/>
      <c r="B8" s="336" t="s">
        <v>37</v>
      </c>
      <c r="C8" s="337"/>
      <c r="D8" s="337"/>
      <c r="E8" s="337"/>
      <c r="F8" s="337"/>
      <c r="G8" s="337"/>
      <c r="H8" s="338"/>
      <c r="I8" s="3"/>
    </row>
    <row r="9" spans="1:10" ht="27" customHeight="1" thickBot="1" x14ac:dyDescent="0.25">
      <c r="A9" s="149"/>
      <c r="B9" s="232" t="s">
        <v>1</v>
      </c>
      <c r="C9" s="233"/>
      <c r="D9" s="233"/>
      <c r="E9" s="233"/>
      <c r="F9" s="233"/>
      <c r="G9" s="233"/>
      <c r="H9" s="234"/>
      <c r="I9" s="10"/>
    </row>
    <row r="10" spans="1:10" ht="30" customHeight="1" x14ac:dyDescent="0.2">
      <c r="A10" s="149"/>
      <c r="B10" s="11" t="s">
        <v>24</v>
      </c>
      <c r="C10" s="318" t="str">
        <f>+B2</f>
        <v>AGENCIA DE DESARROLLO RURAL</v>
      </c>
      <c r="D10" s="319"/>
      <c r="E10" s="319"/>
      <c r="F10" s="319"/>
      <c r="G10" s="57" t="s">
        <v>3</v>
      </c>
      <c r="H10" s="64" t="s">
        <v>26</v>
      </c>
      <c r="I10" s="10"/>
    </row>
    <row r="11" spans="1:10" ht="30" customHeight="1" x14ac:dyDescent="0.2">
      <c r="A11" s="149"/>
      <c r="B11" s="15" t="s">
        <v>27</v>
      </c>
      <c r="C11" s="339" t="str">
        <f>+C10</f>
        <v>AGENCIA DE DESARROLLO RURAL</v>
      </c>
      <c r="D11" s="340"/>
      <c r="E11" s="340"/>
      <c r="F11" s="340"/>
      <c r="G11" s="58" t="s">
        <v>3</v>
      </c>
      <c r="H11" s="16" t="str">
        <f>+H10</f>
        <v>900.948.958-4</v>
      </c>
      <c r="I11" s="10"/>
    </row>
    <row r="12" spans="1:10" ht="30" customHeight="1" thickBot="1" x14ac:dyDescent="0.25">
      <c r="A12" s="149"/>
      <c r="B12" s="15" t="s">
        <v>28</v>
      </c>
      <c r="C12" s="341" t="str">
        <f>+C10</f>
        <v>AGENCIA DE DESARROLLO RURAL</v>
      </c>
      <c r="D12" s="342"/>
      <c r="E12" s="342"/>
      <c r="F12" s="342"/>
      <c r="G12" s="59" t="s">
        <v>3</v>
      </c>
      <c r="H12" s="18" t="str">
        <f>+H10</f>
        <v>900.948.958-4</v>
      </c>
      <c r="I12" s="10"/>
    </row>
    <row r="13" spans="1:10" ht="36" customHeight="1" thickBot="1" x14ac:dyDescent="0.25">
      <c r="A13" s="149"/>
      <c r="B13" s="19" t="s">
        <v>6</v>
      </c>
      <c r="C13" s="290" t="s">
        <v>7</v>
      </c>
      <c r="D13" s="291"/>
      <c r="E13" s="291"/>
      <c r="F13" s="291"/>
      <c r="G13" s="291"/>
      <c r="H13" s="292"/>
      <c r="I13" s="10"/>
    </row>
    <row r="14" spans="1:10" ht="13.5" thickBot="1" x14ac:dyDescent="0.25">
      <c r="A14" s="149"/>
      <c r="B14" s="232" t="s">
        <v>8</v>
      </c>
      <c r="C14" s="233"/>
      <c r="D14" s="233"/>
      <c r="E14" s="233"/>
      <c r="F14" s="233"/>
      <c r="G14" s="233"/>
      <c r="H14" s="234"/>
      <c r="I14" s="10"/>
    </row>
    <row r="15" spans="1:10" ht="60" customHeight="1" thickBot="1" x14ac:dyDescent="0.25">
      <c r="A15" s="197"/>
      <c r="B15" s="239" t="s">
        <v>9</v>
      </c>
      <c r="C15" s="241"/>
      <c r="D15" s="20" t="s">
        <v>14</v>
      </c>
      <c r="E15" s="20" t="s">
        <v>10</v>
      </c>
      <c r="F15" s="21" t="s">
        <v>11</v>
      </c>
      <c r="G15" s="22" t="s">
        <v>33</v>
      </c>
      <c r="H15" s="23" t="s">
        <v>34</v>
      </c>
      <c r="I15" s="10"/>
    </row>
    <row r="16" spans="1:10" ht="158.25" customHeight="1" x14ac:dyDescent="0.2">
      <c r="A16" s="143">
        <v>1</v>
      </c>
      <c r="B16" s="298" t="s">
        <v>48</v>
      </c>
      <c r="C16" s="320"/>
      <c r="D16" s="131" t="s">
        <v>60</v>
      </c>
      <c r="E16" s="210" t="s">
        <v>49</v>
      </c>
      <c r="F16" s="343">
        <f>D19</f>
        <v>30</v>
      </c>
      <c r="G16" s="206"/>
      <c r="H16" s="209"/>
      <c r="I16" s="10"/>
    </row>
    <row r="17" spans="1:9" ht="28.5" customHeight="1" x14ac:dyDescent="0.2">
      <c r="A17" s="143"/>
      <c r="B17" s="301" t="s">
        <v>97</v>
      </c>
      <c r="C17" s="302"/>
      <c r="D17" s="140">
        <v>5</v>
      </c>
      <c r="E17" s="211"/>
      <c r="F17" s="207"/>
      <c r="G17" s="207"/>
      <c r="H17" s="207"/>
      <c r="I17" s="10"/>
    </row>
    <row r="18" spans="1:9" ht="27.75" customHeight="1" x14ac:dyDescent="0.2">
      <c r="A18" s="143"/>
      <c r="B18" s="215" t="s">
        <v>107</v>
      </c>
      <c r="C18" s="242"/>
      <c r="D18" s="140">
        <v>10</v>
      </c>
      <c r="E18" s="211"/>
      <c r="F18" s="207"/>
      <c r="G18" s="207"/>
      <c r="H18" s="207"/>
      <c r="I18" s="10"/>
    </row>
    <row r="19" spans="1:9" ht="37.5" customHeight="1" thickBot="1" x14ac:dyDescent="0.25">
      <c r="A19" s="143"/>
      <c r="B19" s="215" t="s">
        <v>108</v>
      </c>
      <c r="C19" s="242"/>
      <c r="D19" s="140">
        <v>30</v>
      </c>
      <c r="E19" s="212"/>
      <c r="F19" s="208"/>
      <c r="G19" s="208"/>
      <c r="H19" s="208"/>
      <c r="I19" s="10"/>
    </row>
    <row r="20" spans="1:9" ht="26.25" thickBot="1" x14ac:dyDescent="0.25">
      <c r="A20" s="143"/>
      <c r="B20" s="293" t="s">
        <v>16</v>
      </c>
      <c r="C20" s="294"/>
      <c r="D20" s="294"/>
      <c r="E20" s="295"/>
      <c r="F20" s="27">
        <f>SUM(F16:F16)</f>
        <v>30</v>
      </c>
      <c r="G20" s="30" t="s">
        <v>35</v>
      </c>
      <c r="H20" s="51">
        <f>SUM(H16:H16)</f>
        <v>0</v>
      </c>
      <c r="I20" s="10"/>
    </row>
    <row r="21" spans="1:9" x14ac:dyDescent="0.2">
      <c r="A21" s="149"/>
      <c r="B21" s="1" t="s">
        <v>47</v>
      </c>
      <c r="C21" s="3"/>
      <c r="D21" s="3"/>
      <c r="E21" s="3"/>
      <c r="F21" s="32"/>
      <c r="G21" s="32"/>
      <c r="H21" s="2" t="s">
        <v>293</v>
      </c>
      <c r="I21" s="10"/>
    </row>
    <row r="22" spans="1:9" x14ac:dyDescent="0.2">
      <c r="A22" s="149"/>
      <c r="B22" s="1"/>
      <c r="C22" s="3"/>
      <c r="D22" s="3"/>
      <c r="E22" s="3"/>
      <c r="F22" s="32"/>
      <c r="G22" s="32"/>
      <c r="H22" s="10"/>
      <c r="I22" s="10"/>
    </row>
  </sheetData>
  <mergeCells count="22">
    <mergeCell ref="B14:H14"/>
    <mergeCell ref="B20:E20"/>
    <mergeCell ref="B15:C15"/>
    <mergeCell ref="B16:C16"/>
    <mergeCell ref="B9:H9"/>
    <mergeCell ref="C10:F10"/>
    <mergeCell ref="C11:F11"/>
    <mergeCell ref="C12:F12"/>
    <mergeCell ref="C13:H13"/>
    <mergeCell ref="E16:E19"/>
    <mergeCell ref="B17:C17"/>
    <mergeCell ref="B18:C18"/>
    <mergeCell ref="B19:C19"/>
    <mergeCell ref="F16:F19"/>
    <mergeCell ref="G16:G19"/>
    <mergeCell ref="H16:H19"/>
    <mergeCell ref="B8:H8"/>
    <mergeCell ref="B2:H2"/>
    <mergeCell ref="B4:H4"/>
    <mergeCell ref="B5:H5"/>
    <mergeCell ref="B6:H6"/>
    <mergeCell ref="B7:H7"/>
  </mergeCells>
  <printOptions horizontalCentered="1"/>
  <pageMargins left="0.39370078740157483" right="0.39370078740157483" top="0.39370078740157483" bottom="0.39370078740157483" header="0" footer="0"/>
  <pageSetup scale="45"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6C0C3-A058-4B63-90D9-C3ABD0CD0F24}">
  <sheetPr>
    <tabColor theme="6"/>
  </sheetPr>
  <dimension ref="A1:J20"/>
  <sheetViews>
    <sheetView showGridLines="0" topLeftCell="A11" zoomScale="80" zoomScaleNormal="80" zoomScaleSheetLayoutView="87" workbookViewId="0">
      <selection sqref="A1:A1048576"/>
    </sheetView>
  </sheetViews>
  <sheetFormatPr baseColWidth="10" defaultColWidth="11.5703125" defaultRowHeight="12.75" x14ac:dyDescent="0.2"/>
  <cols>
    <col min="1" max="1" width="5.7109375" style="198" customWidth="1"/>
    <col min="2" max="2" width="17.28515625" style="6" customWidth="1"/>
    <col min="3" max="3" width="52.7109375" style="6" customWidth="1"/>
    <col min="4" max="4" width="22.85546875" style="6" customWidth="1"/>
    <col min="5" max="5" width="40.28515625" style="6" customWidth="1"/>
    <col min="6" max="6" width="21.28515625" style="6" customWidth="1"/>
    <col min="7" max="7" width="20.7109375" style="6" customWidth="1"/>
    <col min="8" max="8" width="26.7109375" style="6" customWidth="1"/>
    <col min="9" max="9" width="19.7109375" style="6" customWidth="1"/>
    <col min="10" max="16384" width="11.5703125" style="6"/>
  </cols>
  <sheetData>
    <row r="1" spans="1:10" ht="20.100000000000001" customHeight="1" thickBot="1" x14ac:dyDescent="0.25">
      <c r="A1" s="196"/>
      <c r="B1" s="4"/>
      <c r="C1" s="3"/>
      <c r="D1" s="3"/>
      <c r="E1" s="3"/>
      <c r="F1" s="3"/>
      <c r="G1" s="3"/>
      <c r="H1" s="3"/>
      <c r="I1" s="5"/>
      <c r="J1" s="3"/>
    </row>
    <row r="2" spans="1:10" ht="24.95" customHeight="1" x14ac:dyDescent="0.2">
      <c r="A2" s="196"/>
      <c r="B2" s="246" t="str">
        <f>'G1. ADICIONALES TR. EQ. Y MAQ.'!B2</f>
        <v>AGENCIA DE DESARROLLO RURAL</v>
      </c>
      <c r="C2" s="247"/>
      <c r="D2" s="247"/>
      <c r="E2" s="247"/>
      <c r="F2" s="247"/>
      <c r="G2" s="247"/>
      <c r="H2" s="248"/>
      <c r="I2" s="68"/>
      <c r="J2" s="3"/>
    </row>
    <row r="3" spans="1:10" ht="24.95" customHeight="1" x14ac:dyDescent="0.2">
      <c r="A3" s="196"/>
      <c r="B3" s="36"/>
      <c r="C3" s="37"/>
      <c r="D3" s="37"/>
      <c r="E3" s="37"/>
      <c r="F3" s="37"/>
      <c r="G3" s="37"/>
      <c r="H3" s="38"/>
      <c r="I3" s="68"/>
      <c r="J3" s="3"/>
    </row>
    <row r="4" spans="1:10" ht="24.95" customHeight="1" x14ac:dyDescent="0.2">
      <c r="A4" s="196"/>
      <c r="B4" s="344" t="s">
        <v>150</v>
      </c>
      <c r="C4" s="345"/>
      <c r="D4" s="345"/>
      <c r="E4" s="345"/>
      <c r="F4" s="345"/>
      <c r="G4" s="345"/>
      <c r="H4" s="346"/>
      <c r="I4" s="69"/>
      <c r="J4" s="3"/>
    </row>
    <row r="5" spans="1:10" ht="24.95" customHeight="1" thickBot="1" x14ac:dyDescent="0.25">
      <c r="A5" s="196"/>
      <c r="B5" s="252" t="s">
        <v>21</v>
      </c>
      <c r="C5" s="253"/>
      <c r="D5" s="253"/>
      <c r="E5" s="253"/>
      <c r="F5" s="253"/>
      <c r="G5" s="253"/>
      <c r="H5" s="254"/>
      <c r="I5" s="14"/>
      <c r="J5" s="3"/>
    </row>
    <row r="6" spans="1:10" ht="33" customHeight="1" thickBot="1" x14ac:dyDescent="0.25">
      <c r="A6" s="196"/>
      <c r="B6" s="330" t="s">
        <v>119</v>
      </c>
      <c r="C6" s="331"/>
      <c r="D6" s="331"/>
      <c r="E6" s="331"/>
      <c r="F6" s="331"/>
      <c r="G6" s="331"/>
      <c r="H6" s="332"/>
      <c r="I6" s="3"/>
    </row>
    <row r="7" spans="1:10" ht="61.5" customHeight="1" thickBot="1" x14ac:dyDescent="0.25">
      <c r="A7" s="196"/>
      <c r="B7" s="336" t="s">
        <v>36</v>
      </c>
      <c r="C7" s="337"/>
      <c r="D7" s="337"/>
      <c r="E7" s="337"/>
      <c r="F7" s="337"/>
      <c r="G7" s="337"/>
      <c r="H7" s="338"/>
      <c r="I7" s="3"/>
    </row>
    <row r="8" spans="1:10" ht="37.9" customHeight="1" thickBot="1" x14ac:dyDescent="0.25">
      <c r="A8" s="196"/>
      <c r="B8" s="232" t="s">
        <v>1</v>
      </c>
      <c r="C8" s="233"/>
      <c r="D8" s="233"/>
      <c r="E8" s="233"/>
      <c r="F8" s="233"/>
      <c r="G8" s="233"/>
      <c r="H8" s="234"/>
      <c r="I8" s="10"/>
    </row>
    <row r="9" spans="1:10" ht="36" customHeight="1" x14ac:dyDescent="0.2">
      <c r="A9" s="196"/>
      <c r="B9" s="11" t="s">
        <v>24</v>
      </c>
      <c r="C9" s="318" t="str">
        <f>+B2</f>
        <v>AGENCIA DE DESARROLLO RURAL</v>
      </c>
      <c r="D9" s="319"/>
      <c r="E9" s="319"/>
      <c r="F9" s="319"/>
      <c r="G9" s="57" t="s">
        <v>3</v>
      </c>
      <c r="H9" s="13" t="s">
        <v>26</v>
      </c>
      <c r="I9" s="10"/>
    </row>
    <row r="10" spans="1:10" ht="35.65" customHeight="1" x14ac:dyDescent="0.2">
      <c r="A10" s="196"/>
      <c r="B10" s="15" t="s">
        <v>27</v>
      </c>
      <c r="C10" s="339" t="str">
        <f>+B2</f>
        <v>AGENCIA DE DESARROLLO RURAL</v>
      </c>
      <c r="D10" s="340"/>
      <c r="E10" s="340"/>
      <c r="F10" s="340"/>
      <c r="G10" s="58" t="s">
        <v>3</v>
      </c>
      <c r="H10" s="16" t="str">
        <f>+H9</f>
        <v>900.948.958-4</v>
      </c>
      <c r="I10" s="10"/>
    </row>
    <row r="11" spans="1:10" ht="35.65" customHeight="1" thickBot="1" x14ac:dyDescent="0.25">
      <c r="A11" s="196"/>
      <c r="B11" s="15" t="s">
        <v>28</v>
      </c>
      <c r="C11" s="324" t="str">
        <f>+B2</f>
        <v>AGENCIA DE DESARROLLO RURAL</v>
      </c>
      <c r="D11" s="325"/>
      <c r="E11" s="325"/>
      <c r="F11" s="325"/>
      <c r="G11" s="59" t="s">
        <v>3</v>
      </c>
      <c r="H11" s="18" t="str">
        <f>+H9</f>
        <v>900.948.958-4</v>
      </c>
      <c r="I11" s="10"/>
    </row>
    <row r="12" spans="1:10" ht="37.9" customHeight="1" thickBot="1" x14ac:dyDescent="0.25">
      <c r="A12" s="196"/>
      <c r="B12" s="19" t="s">
        <v>6</v>
      </c>
      <c r="C12" s="290" t="s">
        <v>7</v>
      </c>
      <c r="D12" s="291"/>
      <c r="E12" s="291"/>
      <c r="F12" s="291"/>
      <c r="G12" s="291"/>
      <c r="H12" s="292"/>
      <c r="I12" s="10"/>
    </row>
    <row r="13" spans="1:10" ht="51.6" customHeight="1" thickBot="1" x14ac:dyDescent="0.25">
      <c r="A13" s="196"/>
      <c r="B13" s="232" t="s">
        <v>8</v>
      </c>
      <c r="C13" s="233"/>
      <c r="D13" s="233"/>
      <c r="E13" s="233"/>
      <c r="F13" s="233"/>
      <c r="G13" s="233"/>
      <c r="H13" s="234"/>
      <c r="I13" s="10"/>
    </row>
    <row r="14" spans="1:10" ht="76.5" customHeight="1" thickBot="1" x14ac:dyDescent="0.25">
      <c r="A14" s="197"/>
      <c r="B14" s="239" t="s">
        <v>9</v>
      </c>
      <c r="C14" s="240"/>
      <c r="D14" s="241"/>
      <c r="E14" s="20" t="s">
        <v>10</v>
      </c>
      <c r="F14" s="21" t="s">
        <v>11</v>
      </c>
      <c r="G14" s="22" t="s">
        <v>33</v>
      </c>
      <c r="H14" s="23" t="s">
        <v>34</v>
      </c>
      <c r="I14" s="10"/>
    </row>
    <row r="15" spans="1:10" ht="138" customHeight="1" x14ac:dyDescent="0.2">
      <c r="A15" s="143">
        <v>1</v>
      </c>
      <c r="B15" s="298" t="s">
        <v>48</v>
      </c>
      <c r="C15" s="320"/>
      <c r="D15" s="131" t="s">
        <v>60</v>
      </c>
      <c r="E15" s="210" t="s">
        <v>49</v>
      </c>
      <c r="F15" s="343">
        <f>D18</f>
        <v>30</v>
      </c>
      <c r="G15" s="206"/>
      <c r="H15" s="209"/>
      <c r="I15" s="10"/>
    </row>
    <row r="16" spans="1:10" x14ac:dyDescent="0.2">
      <c r="A16" s="143"/>
      <c r="B16" s="301" t="s">
        <v>97</v>
      </c>
      <c r="C16" s="302"/>
      <c r="D16" s="140">
        <v>5</v>
      </c>
      <c r="E16" s="211"/>
      <c r="F16" s="207"/>
      <c r="G16" s="207"/>
      <c r="H16" s="207"/>
      <c r="I16" s="10"/>
    </row>
    <row r="17" spans="1:9" x14ac:dyDescent="0.2">
      <c r="A17" s="143"/>
      <c r="B17" s="215" t="s">
        <v>107</v>
      </c>
      <c r="C17" s="242"/>
      <c r="D17" s="140">
        <v>10</v>
      </c>
      <c r="E17" s="211"/>
      <c r="F17" s="207"/>
      <c r="G17" s="207"/>
      <c r="H17" s="207"/>
      <c r="I17" s="10"/>
    </row>
    <row r="18" spans="1:9" ht="13.5" thickBot="1" x14ac:dyDescent="0.25">
      <c r="A18" s="143"/>
      <c r="B18" s="215" t="s">
        <v>108</v>
      </c>
      <c r="C18" s="242"/>
      <c r="D18" s="140">
        <v>30</v>
      </c>
      <c r="E18" s="212"/>
      <c r="F18" s="208"/>
      <c r="G18" s="208"/>
      <c r="H18" s="208"/>
      <c r="I18" s="10"/>
    </row>
    <row r="19" spans="1:9" ht="26.25" thickBot="1" x14ac:dyDescent="0.25">
      <c r="A19" s="143"/>
      <c r="B19" s="293" t="s">
        <v>16</v>
      </c>
      <c r="C19" s="294"/>
      <c r="D19" s="294"/>
      <c r="E19" s="295"/>
      <c r="F19" s="27">
        <f>SUM(F15:F15)</f>
        <v>30</v>
      </c>
      <c r="G19" s="30" t="s">
        <v>35</v>
      </c>
      <c r="H19" s="51">
        <f>SUM(H15:H15)</f>
        <v>0</v>
      </c>
      <c r="I19" s="10"/>
    </row>
    <row r="20" spans="1:9" x14ac:dyDescent="0.2">
      <c r="A20" s="196"/>
      <c r="B20" s="1" t="s">
        <v>47</v>
      </c>
      <c r="C20" s="3"/>
      <c r="D20" s="3"/>
      <c r="E20" s="3"/>
      <c r="F20" s="3"/>
      <c r="G20" s="32"/>
      <c r="H20" s="2" t="s">
        <v>293</v>
      </c>
      <c r="I20" s="67"/>
    </row>
  </sheetData>
  <mergeCells count="21">
    <mergeCell ref="B19:E19"/>
    <mergeCell ref="B15:C15"/>
    <mergeCell ref="B2:H2"/>
    <mergeCell ref="B4:H4"/>
    <mergeCell ref="B5:H5"/>
    <mergeCell ref="B6:H6"/>
    <mergeCell ref="B7:H7"/>
    <mergeCell ref="B8:H8"/>
    <mergeCell ref="C9:F9"/>
    <mergeCell ref="C10:F10"/>
    <mergeCell ref="C11:F11"/>
    <mergeCell ref="C12:H12"/>
    <mergeCell ref="B13:H13"/>
    <mergeCell ref="B14:D14"/>
    <mergeCell ref="E15:E18"/>
    <mergeCell ref="H15:H18"/>
    <mergeCell ref="B16:C16"/>
    <mergeCell ref="B17:C17"/>
    <mergeCell ref="B18:C18"/>
    <mergeCell ref="F15:F18"/>
    <mergeCell ref="G15:G18"/>
  </mergeCells>
  <printOptions horizontalCentered="1"/>
  <pageMargins left="0.39370078740157483" right="0.39370078740157483" top="0.39370078740157483" bottom="0.39370078740157483" header="0" footer="0"/>
  <pageSetup scale="45"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617DF4-BDDC-46D7-A0C8-9F59ED2E3B98}">
  <sheetPr>
    <tabColor theme="6"/>
  </sheetPr>
  <dimension ref="A1:H35"/>
  <sheetViews>
    <sheetView showGridLines="0" topLeftCell="A17" zoomScale="80" zoomScaleNormal="80" zoomScaleSheetLayoutView="80" workbookViewId="0">
      <selection sqref="A1:A1048576"/>
    </sheetView>
  </sheetViews>
  <sheetFormatPr baseColWidth="10" defaultColWidth="11.5703125" defaultRowHeight="12.75" x14ac:dyDescent="0.2"/>
  <cols>
    <col min="1" max="1" width="5.7109375" style="198" customWidth="1"/>
    <col min="2" max="2" width="21" style="6" customWidth="1"/>
    <col min="3" max="3" width="53" style="6" customWidth="1"/>
    <col min="4" max="4" width="29.7109375" style="6" customWidth="1"/>
    <col min="5" max="5" width="36.28515625" style="6" customWidth="1"/>
    <col min="6" max="6" width="18.28515625" style="6" customWidth="1"/>
    <col min="7" max="7" width="20.7109375" style="6" customWidth="1"/>
    <col min="8" max="8" width="25.7109375" style="6" customWidth="1"/>
    <col min="9" max="16384" width="11.5703125" style="6"/>
  </cols>
  <sheetData>
    <row r="1" spans="1:8" ht="20.100000000000001" customHeight="1" thickBot="1" x14ac:dyDescent="0.25">
      <c r="A1" s="196"/>
      <c r="B1" s="4"/>
      <c r="C1" s="3"/>
      <c r="D1" s="3"/>
      <c r="E1" s="3"/>
      <c r="F1" s="3"/>
      <c r="G1" s="3"/>
      <c r="H1" s="5"/>
    </row>
    <row r="2" spans="1:8" ht="24.95" customHeight="1" x14ac:dyDescent="0.2">
      <c r="A2" s="196"/>
      <c r="B2" s="246" t="str">
        <f>'G1. COND. BÁSICAS MANEJO'!B2</f>
        <v>AGENCIA DE DESARROLLO RURAL</v>
      </c>
      <c r="C2" s="247"/>
      <c r="D2" s="247"/>
      <c r="E2" s="247"/>
      <c r="F2" s="247"/>
      <c r="G2" s="247"/>
      <c r="H2" s="248"/>
    </row>
    <row r="3" spans="1:8" ht="24.95" customHeight="1" x14ac:dyDescent="0.2">
      <c r="A3" s="196"/>
      <c r="B3" s="7"/>
      <c r="C3" s="8"/>
      <c r="D3" s="8"/>
      <c r="E3" s="8"/>
      <c r="F3" s="8"/>
      <c r="G3" s="8"/>
      <c r="H3" s="9"/>
    </row>
    <row r="4" spans="1:8" ht="24.95" customHeight="1" x14ac:dyDescent="0.2">
      <c r="A4" s="196"/>
      <c r="B4" s="249" t="str">
        <f>'G1. COND. BÁSICAS RCE'!B4</f>
        <v>Formato No.  3. Condiciones Técnicas Adicionales</v>
      </c>
      <c r="C4" s="250"/>
      <c r="D4" s="250"/>
      <c r="E4" s="250"/>
      <c r="F4" s="250"/>
      <c r="G4" s="250"/>
      <c r="H4" s="251"/>
    </row>
    <row r="5" spans="1:8" ht="24.95" customHeight="1" x14ac:dyDescent="0.2">
      <c r="A5" s="196"/>
      <c r="B5" s="347" t="s">
        <v>21</v>
      </c>
      <c r="C5" s="348"/>
      <c r="D5" s="348"/>
      <c r="E5" s="348"/>
      <c r="F5" s="348"/>
      <c r="G5" s="348"/>
      <c r="H5" s="306"/>
    </row>
    <row r="6" spans="1:8" ht="13.5" thickBot="1" x14ac:dyDescent="0.25">
      <c r="A6" s="196"/>
      <c r="B6" s="349"/>
      <c r="C6" s="350"/>
      <c r="D6" s="350"/>
      <c r="E6" s="350"/>
      <c r="F6" s="350"/>
      <c r="G6" s="350"/>
      <c r="H6" s="351"/>
    </row>
    <row r="7" spans="1:8" ht="36" customHeight="1" thickBot="1" x14ac:dyDescent="0.25">
      <c r="A7" s="196"/>
      <c r="B7" s="330" t="s">
        <v>113</v>
      </c>
      <c r="C7" s="331"/>
      <c r="D7" s="331"/>
      <c r="E7" s="331"/>
      <c r="F7" s="331"/>
      <c r="G7" s="331"/>
      <c r="H7" s="332"/>
    </row>
    <row r="8" spans="1:8" ht="33" customHeight="1" thickBot="1" x14ac:dyDescent="0.25">
      <c r="A8" s="196"/>
      <c r="B8" s="232" t="s">
        <v>0</v>
      </c>
      <c r="C8" s="233"/>
      <c r="D8" s="233"/>
      <c r="E8" s="233"/>
      <c r="F8" s="233"/>
      <c r="G8" s="233"/>
      <c r="H8" s="234"/>
    </row>
    <row r="9" spans="1:8" ht="84" customHeight="1" thickBot="1" x14ac:dyDescent="0.25">
      <c r="A9" s="196"/>
      <c r="B9" s="336" t="s">
        <v>29</v>
      </c>
      <c r="C9" s="337"/>
      <c r="D9" s="337"/>
      <c r="E9" s="337"/>
      <c r="F9" s="337"/>
      <c r="G9" s="337"/>
      <c r="H9" s="338"/>
    </row>
    <row r="10" spans="1:8" ht="33" customHeight="1" thickBot="1" x14ac:dyDescent="0.25">
      <c r="A10" s="196"/>
      <c r="B10" s="232" t="s">
        <v>1</v>
      </c>
      <c r="C10" s="233"/>
      <c r="D10" s="233"/>
      <c r="E10" s="233"/>
      <c r="F10" s="233"/>
      <c r="G10" s="233"/>
      <c r="H10" s="234"/>
    </row>
    <row r="11" spans="1:8" ht="27.6" customHeight="1" x14ac:dyDescent="0.2">
      <c r="A11" s="196"/>
      <c r="B11" s="63" t="s">
        <v>30</v>
      </c>
      <c r="C11" s="319" t="str">
        <f>+B2</f>
        <v>AGENCIA DE DESARROLLO RURAL</v>
      </c>
      <c r="D11" s="319"/>
      <c r="E11" s="319"/>
      <c r="F11" s="352"/>
      <c r="G11" s="57" t="s">
        <v>3</v>
      </c>
      <c r="H11" s="64" t="str">
        <f>+'[2]G1. COND ADIC. TRDMC'!H10</f>
        <v>900.948.958-4</v>
      </c>
    </row>
    <row r="12" spans="1:8" ht="27.6" customHeight="1" x14ac:dyDescent="0.2">
      <c r="A12" s="196"/>
      <c r="B12" s="65" t="s">
        <v>31</v>
      </c>
      <c r="C12" s="340" t="str">
        <f>+C11</f>
        <v>AGENCIA DE DESARROLLO RURAL</v>
      </c>
      <c r="D12" s="340"/>
      <c r="E12" s="340"/>
      <c r="F12" s="353"/>
      <c r="G12" s="58" t="s">
        <v>3</v>
      </c>
      <c r="H12" s="16" t="str">
        <f>+H11</f>
        <v>900.948.958-4</v>
      </c>
    </row>
    <row r="13" spans="1:8" ht="27.6" customHeight="1" thickBot="1" x14ac:dyDescent="0.25">
      <c r="A13" s="196"/>
      <c r="B13" s="66" t="s">
        <v>32</v>
      </c>
      <c r="C13" s="342" t="str">
        <f>+C11</f>
        <v>AGENCIA DE DESARROLLO RURAL</v>
      </c>
      <c r="D13" s="342"/>
      <c r="E13" s="342"/>
      <c r="F13" s="354"/>
      <c r="G13" s="59" t="s">
        <v>3</v>
      </c>
      <c r="H13" s="13" t="str">
        <f>+H12</f>
        <v>900.948.958-4</v>
      </c>
    </row>
    <row r="14" spans="1:8" ht="27.6" customHeight="1" thickBot="1" x14ac:dyDescent="0.25">
      <c r="A14" s="196"/>
      <c r="B14" s="19" t="s">
        <v>6</v>
      </c>
      <c r="C14" s="291" t="s">
        <v>7</v>
      </c>
      <c r="D14" s="291"/>
      <c r="E14" s="291"/>
      <c r="F14" s="291"/>
      <c r="G14" s="291"/>
      <c r="H14" s="292"/>
    </row>
    <row r="15" spans="1:8" ht="60" customHeight="1" thickBot="1" x14ac:dyDescent="0.25">
      <c r="A15" s="196"/>
      <c r="B15" s="232" t="s">
        <v>8</v>
      </c>
      <c r="C15" s="233"/>
      <c r="D15" s="233"/>
      <c r="E15" s="233"/>
      <c r="F15" s="233"/>
      <c r="G15" s="233"/>
      <c r="H15" s="234"/>
    </row>
    <row r="16" spans="1:8" ht="51.6" customHeight="1" thickBot="1" x14ac:dyDescent="0.25">
      <c r="A16" s="196"/>
      <c r="B16" s="239" t="s">
        <v>9</v>
      </c>
      <c r="C16" s="240"/>
      <c r="D16" s="62" t="s">
        <v>14</v>
      </c>
      <c r="E16" s="20" t="s">
        <v>10</v>
      </c>
      <c r="F16" s="21" t="s">
        <v>11</v>
      </c>
      <c r="G16" s="22" t="s">
        <v>33</v>
      </c>
      <c r="H16" s="23" t="s">
        <v>34</v>
      </c>
    </row>
    <row r="17" spans="1:8" ht="135.75" customHeight="1" thickBot="1" x14ac:dyDescent="0.25">
      <c r="A17" s="143">
        <v>1</v>
      </c>
      <c r="B17" s="290" t="s">
        <v>98</v>
      </c>
      <c r="C17" s="291"/>
      <c r="D17" s="130" t="s">
        <v>60</v>
      </c>
      <c r="E17" s="210" t="s">
        <v>177</v>
      </c>
      <c r="F17" s="219">
        <f>D20</f>
        <v>12</v>
      </c>
      <c r="G17" s="206"/>
      <c r="H17" s="209"/>
    </row>
    <row r="18" spans="1:8" ht="33.75" customHeight="1" x14ac:dyDescent="0.2">
      <c r="A18" s="143"/>
      <c r="B18" s="301" t="s">
        <v>178</v>
      </c>
      <c r="C18" s="302"/>
      <c r="D18" s="127">
        <v>4</v>
      </c>
      <c r="E18" s="211"/>
      <c r="F18" s="207"/>
      <c r="G18" s="207"/>
      <c r="H18" s="207"/>
    </row>
    <row r="19" spans="1:8" ht="29.25" customHeight="1" x14ac:dyDescent="0.2">
      <c r="A19" s="143"/>
      <c r="B19" s="243" t="s">
        <v>179</v>
      </c>
      <c r="C19" s="244"/>
      <c r="D19" s="127">
        <v>8</v>
      </c>
      <c r="E19" s="211"/>
      <c r="F19" s="207"/>
      <c r="G19" s="207"/>
      <c r="H19" s="207"/>
    </row>
    <row r="20" spans="1:8" ht="25.5" customHeight="1" thickBot="1" x14ac:dyDescent="0.25">
      <c r="A20" s="143"/>
      <c r="B20" s="243" t="s">
        <v>180</v>
      </c>
      <c r="C20" s="244"/>
      <c r="D20" s="129">
        <v>12</v>
      </c>
      <c r="E20" s="212"/>
      <c r="F20" s="208"/>
      <c r="G20" s="208"/>
      <c r="H20" s="208"/>
    </row>
    <row r="21" spans="1:8" ht="112.5" customHeight="1" x14ac:dyDescent="0.2">
      <c r="A21" s="143">
        <v>2</v>
      </c>
      <c r="B21" s="318" t="s">
        <v>181</v>
      </c>
      <c r="C21" s="319"/>
      <c r="D21" s="130" t="s">
        <v>60</v>
      </c>
      <c r="E21" s="210" t="s">
        <v>182</v>
      </c>
      <c r="F21" s="219">
        <f>D24</f>
        <v>8</v>
      </c>
      <c r="G21" s="206"/>
      <c r="H21" s="209"/>
    </row>
    <row r="22" spans="1:8" ht="32.25" customHeight="1" x14ac:dyDescent="0.2">
      <c r="A22" s="143"/>
      <c r="B22" s="301" t="s">
        <v>183</v>
      </c>
      <c r="C22" s="302"/>
      <c r="D22" s="127">
        <v>2</v>
      </c>
      <c r="E22" s="211"/>
      <c r="F22" s="207"/>
      <c r="G22" s="207"/>
      <c r="H22" s="207"/>
    </row>
    <row r="23" spans="1:8" ht="28.5" customHeight="1" x14ac:dyDescent="0.2">
      <c r="A23" s="143"/>
      <c r="B23" s="243" t="s">
        <v>178</v>
      </c>
      <c r="C23" s="244"/>
      <c r="D23" s="127">
        <v>4</v>
      </c>
      <c r="E23" s="211"/>
      <c r="F23" s="207"/>
      <c r="G23" s="207"/>
      <c r="H23" s="207"/>
    </row>
    <row r="24" spans="1:8" ht="28.5" customHeight="1" thickBot="1" x14ac:dyDescent="0.25">
      <c r="A24" s="143"/>
      <c r="B24" s="243" t="s">
        <v>184</v>
      </c>
      <c r="C24" s="244"/>
      <c r="D24" s="129">
        <v>8</v>
      </c>
      <c r="E24" s="212"/>
      <c r="F24" s="208"/>
      <c r="G24" s="208"/>
      <c r="H24" s="208"/>
    </row>
    <row r="25" spans="1:8" ht="95.25" customHeight="1" x14ac:dyDescent="0.2">
      <c r="A25" s="143">
        <v>3</v>
      </c>
      <c r="B25" s="298" t="s">
        <v>48</v>
      </c>
      <c r="C25" s="320"/>
      <c r="D25" s="131" t="s">
        <v>60</v>
      </c>
      <c r="E25" s="210" t="s">
        <v>49</v>
      </c>
      <c r="F25" s="219">
        <f>D28</f>
        <v>5</v>
      </c>
      <c r="G25" s="206"/>
      <c r="H25" s="209"/>
    </row>
    <row r="26" spans="1:8" ht="31.5" customHeight="1" x14ac:dyDescent="0.2">
      <c r="A26" s="143"/>
      <c r="B26" s="301" t="s">
        <v>97</v>
      </c>
      <c r="C26" s="302"/>
      <c r="D26" s="140">
        <v>2</v>
      </c>
      <c r="E26" s="211"/>
      <c r="F26" s="207"/>
      <c r="G26" s="207"/>
      <c r="H26" s="207"/>
    </row>
    <row r="27" spans="1:8" ht="33" customHeight="1" x14ac:dyDescent="0.2">
      <c r="A27" s="143"/>
      <c r="B27" s="215" t="s">
        <v>107</v>
      </c>
      <c r="C27" s="242"/>
      <c r="D27" s="140">
        <v>3</v>
      </c>
      <c r="E27" s="211"/>
      <c r="F27" s="207"/>
      <c r="G27" s="207"/>
      <c r="H27" s="207"/>
    </row>
    <row r="28" spans="1:8" ht="29.25" customHeight="1" thickBot="1" x14ac:dyDescent="0.25">
      <c r="A28" s="143"/>
      <c r="B28" s="215" t="s">
        <v>108</v>
      </c>
      <c r="C28" s="242"/>
      <c r="D28" s="140">
        <v>5</v>
      </c>
      <c r="E28" s="212"/>
      <c r="F28" s="208"/>
      <c r="G28" s="208"/>
      <c r="H28" s="208"/>
    </row>
    <row r="29" spans="1:8" ht="108.75" customHeight="1" x14ac:dyDescent="0.2">
      <c r="A29" s="143">
        <v>4</v>
      </c>
      <c r="B29" s="298" t="s">
        <v>185</v>
      </c>
      <c r="C29" s="299"/>
      <c r="D29" s="130" t="s">
        <v>60</v>
      </c>
      <c r="E29" s="210" t="s">
        <v>186</v>
      </c>
      <c r="F29" s="219">
        <f>D32</f>
        <v>5</v>
      </c>
      <c r="G29" s="206"/>
      <c r="H29" s="209"/>
    </row>
    <row r="30" spans="1:8" x14ac:dyDescent="0.2">
      <c r="A30" s="149"/>
      <c r="B30" s="301" t="s">
        <v>187</v>
      </c>
      <c r="C30" s="302"/>
      <c r="D30" s="127">
        <v>2</v>
      </c>
      <c r="E30" s="211"/>
      <c r="F30" s="207"/>
      <c r="G30" s="207"/>
      <c r="H30" s="207"/>
    </row>
    <row r="31" spans="1:8" x14ac:dyDescent="0.2">
      <c r="A31" s="149"/>
      <c r="B31" s="243" t="s">
        <v>188</v>
      </c>
      <c r="C31" s="244"/>
      <c r="D31" s="127">
        <v>3</v>
      </c>
      <c r="E31" s="211"/>
      <c r="F31" s="207"/>
      <c r="G31" s="207"/>
      <c r="H31" s="207"/>
    </row>
    <row r="32" spans="1:8" ht="13.5" thickBot="1" x14ac:dyDescent="0.25">
      <c r="A32" s="149"/>
      <c r="B32" s="243" t="s">
        <v>189</v>
      </c>
      <c r="C32" s="244"/>
      <c r="D32" s="129">
        <v>5</v>
      </c>
      <c r="E32" s="212"/>
      <c r="F32" s="208"/>
      <c r="G32" s="208"/>
      <c r="H32" s="208"/>
    </row>
    <row r="33" spans="1:8" ht="41.65" customHeight="1" thickBot="1" x14ac:dyDescent="0.25">
      <c r="A33" s="196"/>
      <c r="B33" s="293" t="s">
        <v>16</v>
      </c>
      <c r="C33" s="294"/>
      <c r="D33" s="294"/>
      <c r="E33" s="295"/>
      <c r="F33" s="27">
        <f>SUM(F17:F29)</f>
        <v>30</v>
      </c>
      <c r="G33" s="30" t="s">
        <v>35</v>
      </c>
      <c r="H33" s="31">
        <f>SUM(H17:H29)</f>
        <v>0</v>
      </c>
    </row>
    <row r="34" spans="1:8" ht="19.899999999999999" customHeight="1" x14ac:dyDescent="0.2">
      <c r="A34" s="196"/>
      <c r="B34" s="1" t="s">
        <v>47</v>
      </c>
      <c r="C34" s="3"/>
      <c r="D34" s="3"/>
      <c r="E34" s="3"/>
      <c r="F34" s="32"/>
      <c r="G34" s="32"/>
      <c r="H34" s="2" t="s">
        <v>293</v>
      </c>
    </row>
    <row r="35" spans="1:8" ht="16.149999999999999" customHeight="1" x14ac:dyDescent="0.2">
      <c r="A35" s="196"/>
      <c r="B35" s="1"/>
      <c r="C35" s="3"/>
      <c r="D35" s="3"/>
      <c r="E35" s="3"/>
      <c r="F35" s="32"/>
      <c r="G35" s="32"/>
      <c r="H35" s="10"/>
    </row>
  </sheetData>
  <mergeCells count="47">
    <mergeCell ref="C14:H14"/>
    <mergeCell ref="B2:H2"/>
    <mergeCell ref="B4:H4"/>
    <mergeCell ref="B5:H5"/>
    <mergeCell ref="B6:H6"/>
    <mergeCell ref="B7:H7"/>
    <mergeCell ref="B8:H8"/>
    <mergeCell ref="B9:H9"/>
    <mergeCell ref="B10:H10"/>
    <mergeCell ref="C11:F11"/>
    <mergeCell ref="C12:F12"/>
    <mergeCell ref="C13:F13"/>
    <mergeCell ref="B33:E33"/>
    <mergeCell ref="B15:H15"/>
    <mergeCell ref="B16:C16"/>
    <mergeCell ref="B17:C17"/>
    <mergeCell ref="B21:C21"/>
    <mergeCell ref="B25:C25"/>
    <mergeCell ref="E25:E28"/>
    <mergeCell ref="B26:C26"/>
    <mergeCell ref="B27:C27"/>
    <mergeCell ref="B28:C28"/>
    <mergeCell ref="F25:F28"/>
    <mergeCell ref="G25:G28"/>
    <mergeCell ref="H25:H28"/>
    <mergeCell ref="E29:E32"/>
    <mergeCell ref="B30:C30"/>
    <mergeCell ref="B31:C31"/>
    <mergeCell ref="B32:C32"/>
    <mergeCell ref="F29:F32"/>
    <mergeCell ref="G29:G32"/>
    <mergeCell ref="H29:H32"/>
    <mergeCell ref="B29:C29"/>
    <mergeCell ref="G21:G24"/>
    <mergeCell ref="H21:H24"/>
    <mergeCell ref="B18:C18"/>
    <mergeCell ref="B19:C19"/>
    <mergeCell ref="B20:C20"/>
    <mergeCell ref="E17:E20"/>
    <mergeCell ref="F17:F20"/>
    <mergeCell ref="G17:G20"/>
    <mergeCell ref="H17:H20"/>
    <mergeCell ref="E21:E24"/>
    <mergeCell ref="B22:C22"/>
    <mergeCell ref="B23:C23"/>
    <mergeCell ref="B24:C24"/>
    <mergeCell ref="F21:F24"/>
  </mergeCells>
  <printOptions horizontalCentered="1"/>
  <pageMargins left="0.39370078740157483" right="0.39370078740157483" top="0.39370078740157483" bottom="0.39370078740157483" header="0" footer="0"/>
  <pageSetup scale="4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22F28-9D2A-4157-952C-DA690D2AE811}">
  <sheetPr>
    <tabColor theme="6"/>
  </sheetPr>
  <dimension ref="A1:I39"/>
  <sheetViews>
    <sheetView showGridLines="0" topLeftCell="A32" zoomScale="80" zoomScaleNormal="80" zoomScaleSheetLayoutView="85" workbookViewId="0">
      <selection activeCell="H38" sqref="H38"/>
    </sheetView>
  </sheetViews>
  <sheetFormatPr baseColWidth="10" defaultColWidth="11.42578125" defaultRowHeight="12.75" x14ac:dyDescent="0.2"/>
  <cols>
    <col min="1" max="1" width="4.85546875" style="52" customWidth="1"/>
    <col min="2" max="2" width="18" style="6" customWidth="1"/>
    <col min="3" max="3" width="52.5703125" style="6" customWidth="1"/>
    <col min="4" max="4" width="20.85546875" style="6" customWidth="1"/>
    <col min="5" max="5" width="34.42578125" style="6" customWidth="1"/>
    <col min="6" max="6" width="18.42578125" style="6" customWidth="1"/>
    <col min="7" max="7" width="30.7109375" style="6" customWidth="1"/>
    <col min="8" max="8" width="26.7109375" style="6" customWidth="1"/>
    <col min="9" max="9" width="19.7109375" style="6" customWidth="1"/>
    <col min="10" max="16384" width="11.42578125" style="6"/>
  </cols>
  <sheetData>
    <row r="1" spans="1:9" ht="25.9" customHeight="1" x14ac:dyDescent="0.2">
      <c r="I1" s="3"/>
    </row>
    <row r="2" spans="1:9" x14ac:dyDescent="0.2">
      <c r="A2" s="70"/>
      <c r="B2" s="4"/>
      <c r="C2" s="3"/>
      <c r="D2" s="3"/>
      <c r="E2" s="3"/>
      <c r="F2" s="3"/>
      <c r="G2" s="3"/>
      <c r="H2" s="5"/>
      <c r="I2" s="3"/>
    </row>
    <row r="3" spans="1:9" ht="18" customHeight="1" thickBot="1" x14ac:dyDescent="0.25">
      <c r="A3" s="70"/>
      <c r="B3" s="4"/>
      <c r="C3" s="3"/>
      <c r="D3" s="3"/>
      <c r="E3" s="3"/>
      <c r="F3" s="3"/>
      <c r="G3" s="3"/>
      <c r="H3" s="3"/>
      <c r="I3" s="3"/>
    </row>
    <row r="4" spans="1:9" ht="24" customHeight="1" x14ac:dyDescent="0.2">
      <c r="A4" s="70"/>
      <c r="B4" s="281" t="str">
        <f>+'[3]METODOLOGÍA DE EVALUACIÓN'!B2:G2</f>
        <v>AGENCIA DE DESARROLLO RURAL - ADR</v>
      </c>
      <c r="C4" s="282"/>
      <c r="D4" s="282"/>
      <c r="E4" s="282"/>
      <c r="F4" s="282"/>
      <c r="G4" s="282"/>
      <c r="H4" s="283"/>
      <c r="I4" s="3"/>
    </row>
    <row r="5" spans="1:9" ht="19.5" customHeight="1" x14ac:dyDescent="0.2">
      <c r="A5" s="70"/>
      <c r="B5" s="141"/>
      <c r="C5" s="14"/>
      <c r="D5" s="14"/>
      <c r="E5" s="14"/>
      <c r="F5" s="14"/>
      <c r="G5" s="14"/>
      <c r="H5" s="142"/>
      <c r="I5" s="3"/>
    </row>
    <row r="6" spans="1:9" ht="23.25" customHeight="1" x14ac:dyDescent="0.2">
      <c r="A6" s="70"/>
      <c r="B6" s="249" t="s">
        <v>150</v>
      </c>
      <c r="C6" s="250"/>
      <c r="D6" s="250"/>
      <c r="E6" s="250"/>
      <c r="F6" s="250"/>
      <c r="G6" s="250"/>
      <c r="H6" s="251"/>
      <c r="I6" s="3"/>
    </row>
    <row r="7" spans="1:9" ht="36" customHeight="1" thickBot="1" x14ac:dyDescent="0.25">
      <c r="A7" s="70"/>
      <c r="B7" s="252" t="s">
        <v>79</v>
      </c>
      <c r="C7" s="253"/>
      <c r="D7" s="253"/>
      <c r="E7" s="253"/>
      <c r="F7" s="253"/>
      <c r="G7" s="253"/>
      <c r="H7" s="254"/>
      <c r="I7" s="3"/>
    </row>
    <row r="8" spans="1:9" ht="32.450000000000003" customHeight="1" thickBot="1" x14ac:dyDescent="0.25">
      <c r="A8" s="70"/>
      <c r="B8" s="330" t="s">
        <v>114</v>
      </c>
      <c r="C8" s="331"/>
      <c r="D8" s="331"/>
      <c r="E8" s="331"/>
      <c r="F8" s="331"/>
      <c r="G8" s="331"/>
      <c r="H8" s="332"/>
      <c r="I8" s="10"/>
    </row>
    <row r="9" spans="1:9" ht="36.6" customHeight="1" thickBot="1" x14ac:dyDescent="0.25">
      <c r="A9" s="70"/>
      <c r="B9" s="232" t="s">
        <v>0</v>
      </c>
      <c r="C9" s="233"/>
      <c r="D9" s="233"/>
      <c r="E9" s="233"/>
      <c r="F9" s="233"/>
      <c r="G9" s="233"/>
      <c r="H9" s="234"/>
      <c r="I9" s="10"/>
    </row>
    <row r="10" spans="1:9" ht="76.5" customHeight="1" thickBot="1" x14ac:dyDescent="0.25">
      <c r="A10" s="70"/>
      <c r="B10" s="308" t="s">
        <v>59</v>
      </c>
      <c r="C10" s="259"/>
      <c r="D10" s="259"/>
      <c r="E10" s="259"/>
      <c r="F10" s="259"/>
      <c r="G10" s="260"/>
      <c r="H10" s="261"/>
      <c r="I10" s="10"/>
    </row>
    <row r="11" spans="1:9" ht="33" customHeight="1" thickBot="1" x14ac:dyDescent="0.25">
      <c r="A11" s="70"/>
      <c r="B11" s="232" t="s">
        <v>1</v>
      </c>
      <c r="C11" s="233"/>
      <c r="D11" s="233"/>
      <c r="E11" s="233"/>
      <c r="F11" s="233"/>
      <c r="G11" s="233"/>
      <c r="H11" s="234"/>
      <c r="I11" s="10"/>
    </row>
    <row r="12" spans="1:9" ht="33" customHeight="1" x14ac:dyDescent="0.2">
      <c r="A12" s="70"/>
      <c r="B12" s="11" t="s">
        <v>24</v>
      </c>
      <c r="C12" s="318" t="str">
        <f>+B4</f>
        <v>AGENCIA DE DESARROLLO RURAL - ADR</v>
      </c>
      <c r="D12" s="319"/>
      <c r="E12" s="319"/>
      <c r="F12" s="369"/>
      <c r="G12" s="57" t="s">
        <v>3</v>
      </c>
      <c r="H12" s="13" t="s">
        <v>26</v>
      </c>
      <c r="I12" s="10"/>
    </row>
    <row r="13" spans="1:9" ht="31.15" customHeight="1" x14ac:dyDescent="0.2">
      <c r="A13" s="70"/>
      <c r="B13" s="15" t="s">
        <v>27</v>
      </c>
      <c r="C13" s="339" t="str">
        <f>+C12</f>
        <v>AGENCIA DE DESARROLLO RURAL - ADR</v>
      </c>
      <c r="D13" s="340"/>
      <c r="E13" s="340"/>
      <c r="F13" s="375"/>
      <c r="G13" s="58" t="s">
        <v>3</v>
      </c>
      <c r="H13" s="16" t="str">
        <f>+H12</f>
        <v>900.948.958-4</v>
      </c>
      <c r="I13" s="10"/>
    </row>
    <row r="14" spans="1:9" ht="31.5" customHeight="1" thickBot="1" x14ac:dyDescent="0.25">
      <c r="A14" s="70"/>
      <c r="B14" s="15" t="s">
        <v>28</v>
      </c>
      <c r="C14" s="341" t="str">
        <f>+C12</f>
        <v>AGENCIA DE DESARROLLO RURAL - ADR</v>
      </c>
      <c r="D14" s="342"/>
      <c r="E14" s="342"/>
      <c r="F14" s="366"/>
      <c r="G14" s="59" t="s">
        <v>3</v>
      </c>
      <c r="H14" s="18" t="str">
        <f>+H12</f>
        <v>900.948.958-4</v>
      </c>
      <c r="I14" s="10"/>
    </row>
    <row r="15" spans="1:9" ht="41.25" customHeight="1" thickBot="1" x14ac:dyDescent="0.25">
      <c r="A15" s="70"/>
      <c r="B15" s="19" t="s">
        <v>6</v>
      </c>
      <c r="C15" s="290" t="s">
        <v>7</v>
      </c>
      <c r="D15" s="291"/>
      <c r="E15" s="291"/>
      <c r="F15" s="291"/>
      <c r="G15" s="291"/>
      <c r="H15" s="292"/>
      <c r="I15" s="10"/>
    </row>
    <row r="16" spans="1:9" ht="33" customHeight="1" thickBot="1" x14ac:dyDescent="0.25">
      <c r="A16" s="70"/>
      <c r="B16" s="188" t="s">
        <v>8</v>
      </c>
      <c r="C16" s="189"/>
      <c r="D16" s="189"/>
      <c r="E16" s="189"/>
      <c r="F16" s="189"/>
      <c r="G16" s="189"/>
      <c r="H16" s="190"/>
      <c r="I16" s="10"/>
    </row>
    <row r="17" spans="1:9" ht="62.25" customHeight="1" thickBot="1" x14ac:dyDescent="0.25">
      <c r="A17" s="70"/>
      <c r="B17" s="367" t="s">
        <v>9</v>
      </c>
      <c r="C17" s="368"/>
      <c r="D17" s="368"/>
      <c r="E17" s="20" t="s">
        <v>10</v>
      </c>
      <c r="F17" s="21" t="s">
        <v>11</v>
      </c>
      <c r="G17" s="22" t="s">
        <v>33</v>
      </c>
      <c r="H17" s="23" t="s">
        <v>34</v>
      </c>
      <c r="I17" s="10"/>
    </row>
    <row r="18" spans="1:9" ht="138" customHeight="1" x14ac:dyDescent="0.2">
      <c r="A18" s="70"/>
      <c r="B18" s="318" t="s">
        <v>190</v>
      </c>
      <c r="C18" s="319"/>
      <c r="D18" s="369"/>
      <c r="E18" s="210" t="s">
        <v>191</v>
      </c>
      <c r="F18" s="219">
        <f>D22</f>
        <v>10</v>
      </c>
      <c r="G18" s="370"/>
      <c r="H18" s="209"/>
      <c r="I18" s="10"/>
    </row>
    <row r="19" spans="1:9" ht="66" customHeight="1" x14ac:dyDescent="0.2">
      <c r="A19" s="333">
        <v>1</v>
      </c>
      <c r="B19" s="373" t="s">
        <v>192</v>
      </c>
      <c r="C19" s="374"/>
      <c r="D19" s="144" t="s">
        <v>14</v>
      </c>
      <c r="E19" s="306"/>
      <c r="F19" s="364"/>
      <c r="G19" s="371"/>
      <c r="H19" s="360"/>
      <c r="I19" s="10"/>
    </row>
    <row r="20" spans="1:9" ht="66" customHeight="1" x14ac:dyDescent="0.2">
      <c r="A20" s="333"/>
      <c r="B20" s="243" t="s">
        <v>193</v>
      </c>
      <c r="C20" s="244"/>
      <c r="D20" s="146">
        <v>4</v>
      </c>
      <c r="E20" s="306"/>
      <c r="F20" s="364"/>
      <c r="G20" s="371"/>
      <c r="H20" s="360"/>
      <c r="I20" s="10"/>
    </row>
    <row r="21" spans="1:9" ht="66" customHeight="1" x14ac:dyDescent="0.2">
      <c r="A21" s="333"/>
      <c r="B21" s="243" t="s">
        <v>194</v>
      </c>
      <c r="C21" s="244"/>
      <c r="D21" s="146">
        <v>6</v>
      </c>
      <c r="E21" s="306"/>
      <c r="F21" s="364"/>
      <c r="G21" s="371"/>
      <c r="H21" s="360"/>
      <c r="I21" s="10"/>
    </row>
    <row r="22" spans="1:9" ht="66" customHeight="1" thickBot="1" x14ac:dyDescent="0.25">
      <c r="A22" s="333"/>
      <c r="B22" s="243" t="s">
        <v>195</v>
      </c>
      <c r="C22" s="244"/>
      <c r="D22" s="147">
        <v>10</v>
      </c>
      <c r="E22" s="306"/>
      <c r="F22" s="365"/>
      <c r="G22" s="372"/>
      <c r="H22" s="361"/>
      <c r="I22" s="10"/>
    </row>
    <row r="23" spans="1:9" ht="72" customHeight="1" thickBot="1" x14ac:dyDescent="0.25">
      <c r="A23" s="149">
        <v>2</v>
      </c>
      <c r="B23" s="355" t="s">
        <v>196</v>
      </c>
      <c r="C23" s="356"/>
      <c r="D23" s="146">
        <v>3</v>
      </c>
      <c r="E23" s="26" t="s">
        <v>197</v>
      </c>
      <c r="F23" s="27">
        <f>D23</f>
        <v>3</v>
      </c>
      <c r="G23" s="28"/>
      <c r="H23" s="29"/>
      <c r="I23" s="10"/>
    </row>
    <row r="24" spans="1:9" ht="54" customHeight="1" x14ac:dyDescent="0.2">
      <c r="A24" s="333">
        <v>3</v>
      </c>
      <c r="B24" s="362" t="s">
        <v>198</v>
      </c>
      <c r="C24" s="363"/>
      <c r="D24" s="131" t="s">
        <v>60</v>
      </c>
      <c r="E24" s="210" t="s">
        <v>199</v>
      </c>
      <c r="F24" s="219">
        <f>+D27</f>
        <v>3</v>
      </c>
      <c r="G24" s="206"/>
      <c r="H24" s="209"/>
      <c r="I24" s="10"/>
    </row>
    <row r="25" spans="1:9" ht="27.95" customHeight="1" x14ac:dyDescent="0.2">
      <c r="A25" s="333"/>
      <c r="B25" s="301" t="s">
        <v>200</v>
      </c>
      <c r="C25" s="302"/>
      <c r="D25" s="127">
        <v>1</v>
      </c>
      <c r="E25" s="211"/>
      <c r="F25" s="364"/>
      <c r="G25" s="358"/>
      <c r="H25" s="360"/>
      <c r="I25" s="10"/>
    </row>
    <row r="26" spans="1:9" ht="27.95" customHeight="1" x14ac:dyDescent="0.2">
      <c r="A26" s="333"/>
      <c r="B26" s="243" t="s">
        <v>201</v>
      </c>
      <c r="C26" s="244"/>
      <c r="D26" s="127">
        <v>2</v>
      </c>
      <c r="E26" s="211"/>
      <c r="F26" s="364"/>
      <c r="G26" s="358"/>
      <c r="H26" s="360"/>
      <c r="I26" s="10"/>
    </row>
    <row r="27" spans="1:9" ht="27.95" customHeight="1" thickBot="1" x14ac:dyDescent="0.25">
      <c r="A27" s="333"/>
      <c r="B27" s="243" t="s">
        <v>202</v>
      </c>
      <c r="C27" s="244"/>
      <c r="D27" s="129">
        <v>3</v>
      </c>
      <c r="E27" s="212"/>
      <c r="F27" s="365"/>
      <c r="G27" s="359"/>
      <c r="H27" s="361"/>
      <c r="I27" s="10"/>
    </row>
    <row r="28" spans="1:9" ht="144.75" customHeight="1" x14ac:dyDescent="0.2">
      <c r="A28" s="333">
        <v>4</v>
      </c>
      <c r="B28" s="298" t="s">
        <v>203</v>
      </c>
      <c r="C28" s="320"/>
      <c r="D28" s="131" t="s">
        <v>60</v>
      </c>
      <c r="E28" s="210" t="s">
        <v>49</v>
      </c>
      <c r="F28" s="219">
        <f>+D31</f>
        <v>3</v>
      </c>
      <c r="G28" s="206"/>
      <c r="H28" s="209"/>
      <c r="I28" s="10"/>
    </row>
    <row r="29" spans="1:9" ht="27.95" customHeight="1" x14ac:dyDescent="0.2">
      <c r="A29" s="333"/>
      <c r="B29" s="301" t="s">
        <v>61</v>
      </c>
      <c r="C29" s="302"/>
      <c r="D29" s="127">
        <v>1</v>
      </c>
      <c r="E29" s="211"/>
      <c r="F29" s="364"/>
      <c r="G29" s="358"/>
      <c r="H29" s="360"/>
      <c r="I29" s="10"/>
    </row>
    <row r="30" spans="1:9" ht="27.95" customHeight="1" x14ac:dyDescent="0.2">
      <c r="A30" s="333"/>
      <c r="B30" s="215" t="s">
        <v>62</v>
      </c>
      <c r="C30" s="242"/>
      <c r="D30" s="127">
        <v>1.5</v>
      </c>
      <c r="E30" s="211"/>
      <c r="F30" s="364"/>
      <c r="G30" s="358"/>
      <c r="H30" s="360"/>
      <c r="I30" s="10"/>
    </row>
    <row r="31" spans="1:9" ht="27.95" customHeight="1" thickBot="1" x14ac:dyDescent="0.25">
      <c r="A31" s="333"/>
      <c r="B31" s="215" t="s">
        <v>63</v>
      </c>
      <c r="C31" s="242"/>
      <c r="D31" s="129">
        <v>3</v>
      </c>
      <c r="E31" s="212"/>
      <c r="F31" s="365"/>
      <c r="G31" s="359"/>
      <c r="H31" s="361"/>
      <c r="I31" s="10"/>
    </row>
    <row r="32" spans="1:9" ht="84" customHeight="1" thickBot="1" x14ac:dyDescent="0.25">
      <c r="A32" s="149">
        <v>5</v>
      </c>
      <c r="B32" s="355" t="s">
        <v>204</v>
      </c>
      <c r="C32" s="357"/>
      <c r="D32" s="27">
        <v>2.5</v>
      </c>
      <c r="E32" s="26" t="s">
        <v>205</v>
      </c>
      <c r="F32" s="27">
        <f>D32</f>
        <v>2.5</v>
      </c>
      <c r="G32" s="28"/>
      <c r="H32" s="29"/>
      <c r="I32" s="10"/>
    </row>
    <row r="33" spans="1:9" ht="76.5" customHeight="1" thickBot="1" x14ac:dyDescent="0.25">
      <c r="A33" s="149">
        <v>6</v>
      </c>
      <c r="B33" s="355" t="s">
        <v>206</v>
      </c>
      <c r="C33" s="356"/>
      <c r="D33" s="27">
        <v>2.5</v>
      </c>
      <c r="E33" s="26" t="s">
        <v>205</v>
      </c>
      <c r="F33" s="27">
        <f>D33</f>
        <v>2.5</v>
      </c>
      <c r="G33" s="28"/>
      <c r="H33" s="29"/>
      <c r="I33" s="10"/>
    </row>
    <row r="34" spans="1:9" ht="84" customHeight="1" thickBot="1" x14ac:dyDescent="0.25">
      <c r="A34" s="70"/>
      <c r="B34" s="355" t="s">
        <v>207</v>
      </c>
      <c r="C34" s="356"/>
      <c r="D34" s="27">
        <v>3</v>
      </c>
      <c r="E34" s="26" t="s">
        <v>64</v>
      </c>
      <c r="F34" s="27">
        <f>D34</f>
        <v>3</v>
      </c>
      <c r="G34" s="28"/>
      <c r="H34" s="29"/>
      <c r="I34" s="35"/>
    </row>
    <row r="35" spans="1:9" ht="84" customHeight="1" thickBot="1" x14ac:dyDescent="0.25">
      <c r="A35" s="70"/>
      <c r="B35" s="355" t="s">
        <v>283</v>
      </c>
      <c r="C35" s="356"/>
      <c r="D35" s="175">
        <v>2</v>
      </c>
      <c r="E35" s="26" t="s">
        <v>284</v>
      </c>
      <c r="F35" s="175">
        <v>2</v>
      </c>
      <c r="G35" s="28"/>
      <c r="H35" s="29"/>
      <c r="I35" s="35"/>
    </row>
    <row r="36" spans="1:9" ht="72" customHeight="1" thickBot="1" x14ac:dyDescent="0.25">
      <c r="A36" s="149">
        <v>7</v>
      </c>
      <c r="B36" s="355" t="s">
        <v>208</v>
      </c>
      <c r="C36" s="356"/>
      <c r="D36" s="175">
        <v>1</v>
      </c>
      <c r="E36" s="26" t="s">
        <v>51</v>
      </c>
      <c r="F36" s="175">
        <v>1</v>
      </c>
      <c r="G36" s="28"/>
      <c r="H36" s="29"/>
      <c r="I36" s="35"/>
    </row>
    <row r="37" spans="1:9" ht="42.75" customHeight="1" thickBot="1" x14ac:dyDescent="0.25">
      <c r="A37" s="150"/>
      <c r="B37" s="293" t="s">
        <v>16</v>
      </c>
      <c r="C37" s="294"/>
      <c r="D37" s="294"/>
      <c r="E37" s="295"/>
      <c r="F37" s="27">
        <f>SUM(F18:F36)</f>
        <v>30</v>
      </c>
      <c r="G37" s="30" t="s">
        <v>35</v>
      </c>
      <c r="H37" s="31">
        <f>SUM(H18:H36)</f>
        <v>0</v>
      </c>
    </row>
    <row r="38" spans="1:9" x14ac:dyDescent="0.2">
      <c r="A38" s="70"/>
      <c r="B38" s="1" t="s">
        <v>47</v>
      </c>
      <c r="C38" s="3"/>
      <c r="D38" s="3"/>
      <c r="E38" s="3"/>
      <c r="F38" s="32"/>
      <c r="G38" s="32"/>
      <c r="H38" s="2" t="s">
        <v>293</v>
      </c>
    </row>
    <row r="39" spans="1:9" x14ac:dyDescent="0.2">
      <c r="A39" s="70"/>
      <c r="B39" s="1"/>
      <c r="C39" s="3"/>
      <c r="D39" s="3"/>
      <c r="E39" s="3"/>
      <c r="F39" s="32"/>
      <c r="G39" s="32"/>
      <c r="H39" s="10"/>
    </row>
  </sheetData>
  <mergeCells count="47">
    <mergeCell ref="B10:H10"/>
    <mergeCell ref="A19:A22"/>
    <mergeCell ref="A24:A27"/>
    <mergeCell ref="A28:A31"/>
    <mergeCell ref="B4:H4"/>
    <mergeCell ref="B6:H6"/>
    <mergeCell ref="B7:H7"/>
    <mergeCell ref="B8:H8"/>
    <mergeCell ref="B9:H9"/>
    <mergeCell ref="H18:H22"/>
    <mergeCell ref="B19:C19"/>
    <mergeCell ref="B20:C20"/>
    <mergeCell ref="B21:C21"/>
    <mergeCell ref="B11:H11"/>
    <mergeCell ref="C12:F12"/>
    <mergeCell ref="C13:F13"/>
    <mergeCell ref="B23:C23"/>
    <mergeCell ref="C14:F14"/>
    <mergeCell ref="C15:H15"/>
    <mergeCell ref="B17:D17"/>
    <mergeCell ref="B18:D18"/>
    <mergeCell ref="E18:E22"/>
    <mergeCell ref="F18:F22"/>
    <mergeCell ref="G18:G22"/>
    <mergeCell ref="B22:C22"/>
    <mergeCell ref="G28:G31"/>
    <mergeCell ref="H28:H31"/>
    <mergeCell ref="H24:H27"/>
    <mergeCell ref="B25:C25"/>
    <mergeCell ref="B26:C26"/>
    <mergeCell ref="B27:C27"/>
    <mergeCell ref="G24:G27"/>
    <mergeCell ref="B24:C24"/>
    <mergeCell ref="E24:E27"/>
    <mergeCell ref="F24:F27"/>
    <mergeCell ref="B28:C28"/>
    <mergeCell ref="E28:E31"/>
    <mergeCell ref="F28:F31"/>
    <mergeCell ref="B37:E37"/>
    <mergeCell ref="B29:C29"/>
    <mergeCell ref="B30:C30"/>
    <mergeCell ref="B31:C31"/>
    <mergeCell ref="B33:C33"/>
    <mergeCell ref="B34:C34"/>
    <mergeCell ref="B36:C36"/>
    <mergeCell ref="B32:C32"/>
    <mergeCell ref="B35:C35"/>
  </mergeCells>
  <pageMargins left="0.7" right="0.7" top="0.75" bottom="0.75" header="0.3" footer="0.3"/>
  <pageSetup scale="31"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0D50C-A518-466C-8218-ABBA7CD60DF9}">
  <sheetPr>
    <tabColor theme="7"/>
  </sheetPr>
  <dimension ref="A2:I31"/>
  <sheetViews>
    <sheetView showGridLines="0" topLeftCell="A13" zoomScaleNormal="100" zoomScaleSheetLayoutView="87" workbookViewId="0">
      <selection sqref="A1:A1048576"/>
    </sheetView>
  </sheetViews>
  <sheetFormatPr baseColWidth="10" defaultColWidth="11.42578125" defaultRowHeight="12.75" x14ac:dyDescent="0.2"/>
  <cols>
    <col min="1" max="1" width="4.5703125" style="199" customWidth="1"/>
    <col min="2" max="2" width="20.7109375" style="6" customWidth="1"/>
    <col min="3" max="3" width="50.28515625" style="6" customWidth="1"/>
    <col min="4" max="4" width="21.28515625" style="6" customWidth="1"/>
    <col min="5" max="5" width="40.140625" style="6" customWidth="1"/>
    <col min="6" max="6" width="20" style="6" customWidth="1"/>
    <col min="7" max="7" width="29.140625" style="6" customWidth="1"/>
    <col min="8" max="8" width="26.28515625" style="6" customWidth="1"/>
    <col min="9" max="9" width="23.7109375" style="6" customWidth="1"/>
    <col min="10" max="16384" width="11.42578125" style="6"/>
  </cols>
  <sheetData>
    <row r="2" spans="1:9" ht="13.5" thickBot="1" x14ac:dyDescent="0.25">
      <c r="A2" s="149"/>
      <c r="B2" s="4"/>
      <c r="C2" s="4"/>
      <c r="D2" s="3"/>
      <c r="E2" s="3"/>
      <c r="F2" s="3"/>
      <c r="G2" s="3"/>
      <c r="H2" s="3"/>
      <c r="I2" s="5"/>
    </row>
    <row r="3" spans="1:9" ht="35.1" customHeight="1" x14ac:dyDescent="0.2">
      <c r="A3" s="149"/>
      <c r="B3" s="281" t="s">
        <v>19</v>
      </c>
      <c r="C3" s="282"/>
      <c r="D3" s="282"/>
      <c r="E3" s="282"/>
      <c r="F3" s="282"/>
      <c r="G3" s="282"/>
      <c r="H3" s="283"/>
      <c r="I3" s="68"/>
    </row>
    <row r="4" spans="1:9" ht="14.45" customHeight="1" x14ac:dyDescent="0.2">
      <c r="A4" s="149"/>
      <c r="B4" s="7"/>
      <c r="C4" s="8"/>
      <c r="D4" s="8"/>
      <c r="E4" s="8"/>
      <c r="F4" s="8"/>
      <c r="G4" s="8"/>
      <c r="H4" s="9"/>
      <c r="I4" s="8"/>
    </row>
    <row r="5" spans="1:9" ht="25.15" customHeight="1" x14ac:dyDescent="0.2">
      <c r="A5" s="149"/>
      <c r="B5" s="249" t="s">
        <v>150</v>
      </c>
      <c r="C5" s="250"/>
      <c r="D5" s="250"/>
      <c r="E5" s="250"/>
      <c r="F5" s="250"/>
      <c r="G5" s="250"/>
      <c r="H5" s="251"/>
      <c r="I5" s="69"/>
    </row>
    <row r="6" spans="1:9" ht="33.6" customHeight="1" thickBot="1" x14ac:dyDescent="0.25">
      <c r="A6" s="149"/>
      <c r="B6" s="252" t="s">
        <v>42</v>
      </c>
      <c r="C6" s="253"/>
      <c r="D6" s="253"/>
      <c r="E6" s="253"/>
      <c r="F6" s="253"/>
      <c r="G6" s="253"/>
      <c r="H6" s="254"/>
      <c r="I6" s="14"/>
    </row>
    <row r="7" spans="1:9" ht="34.15" customHeight="1" thickBot="1" x14ac:dyDescent="0.25">
      <c r="A7" s="149"/>
      <c r="B7" s="330" t="s">
        <v>118</v>
      </c>
      <c r="C7" s="331"/>
      <c r="D7" s="331"/>
      <c r="E7" s="331"/>
      <c r="F7" s="331"/>
      <c r="G7" s="331"/>
      <c r="H7" s="332"/>
      <c r="I7" s="3"/>
    </row>
    <row r="8" spans="1:9" ht="30.2" customHeight="1" thickBot="1" x14ac:dyDescent="0.25">
      <c r="A8" s="149"/>
      <c r="B8" s="232" t="s">
        <v>0</v>
      </c>
      <c r="C8" s="233"/>
      <c r="D8" s="233"/>
      <c r="E8" s="233"/>
      <c r="F8" s="233"/>
      <c r="G8" s="233"/>
      <c r="H8" s="234"/>
      <c r="I8" s="3"/>
    </row>
    <row r="9" spans="1:9" ht="114.75" customHeight="1" thickBot="1" x14ac:dyDescent="0.25">
      <c r="A9" s="149"/>
      <c r="B9" s="336" t="s">
        <v>69</v>
      </c>
      <c r="C9" s="337"/>
      <c r="D9" s="337"/>
      <c r="E9" s="337"/>
      <c r="F9" s="337"/>
      <c r="G9" s="337"/>
      <c r="H9" s="338"/>
      <c r="I9" s="3"/>
    </row>
    <row r="10" spans="1:9" ht="28.15" customHeight="1" thickBot="1" x14ac:dyDescent="0.25">
      <c r="A10" s="149"/>
      <c r="B10" s="232" t="s">
        <v>1</v>
      </c>
      <c r="C10" s="233"/>
      <c r="D10" s="233"/>
      <c r="E10" s="233"/>
      <c r="F10" s="233"/>
      <c r="G10" s="395"/>
      <c r="H10" s="234"/>
      <c r="I10" s="10"/>
    </row>
    <row r="11" spans="1:9" ht="33.6" customHeight="1" x14ac:dyDescent="0.2">
      <c r="A11" s="149"/>
      <c r="B11" s="11" t="s">
        <v>24</v>
      </c>
      <c r="C11" s="318" t="str">
        <f>+B3</f>
        <v>AGENCIA DE DESARROLLO RURAL</v>
      </c>
      <c r="D11" s="319"/>
      <c r="E11" s="319"/>
      <c r="F11" s="319"/>
      <c r="G11" s="151" t="s">
        <v>3</v>
      </c>
      <c r="H11" s="13" t="s">
        <v>26</v>
      </c>
      <c r="I11" s="10"/>
    </row>
    <row r="12" spans="1:9" ht="33.6" customHeight="1" x14ac:dyDescent="0.2">
      <c r="A12" s="149"/>
      <c r="B12" s="15" t="s">
        <v>27</v>
      </c>
      <c r="C12" s="339" t="str">
        <f>+C11</f>
        <v>AGENCIA DE DESARROLLO RURAL</v>
      </c>
      <c r="D12" s="340"/>
      <c r="E12" s="340"/>
      <c r="F12" s="340"/>
      <c r="G12" s="152" t="s">
        <v>3</v>
      </c>
      <c r="H12" s="13" t="str">
        <f>+H11</f>
        <v>900.948.958-4</v>
      </c>
      <c r="I12" s="10"/>
    </row>
    <row r="13" spans="1:9" ht="30.6" customHeight="1" thickBot="1" x14ac:dyDescent="0.25">
      <c r="A13" s="149"/>
      <c r="B13" s="15" t="s">
        <v>28</v>
      </c>
      <c r="C13" s="341" t="str">
        <f>+C11</f>
        <v>AGENCIA DE DESARROLLO RURAL</v>
      </c>
      <c r="D13" s="342"/>
      <c r="E13" s="342"/>
      <c r="F13" s="342"/>
      <c r="G13" s="153" t="s">
        <v>3</v>
      </c>
      <c r="H13" s="13" t="str">
        <f>+H11</f>
        <v>900.948.958-4</v>
      </c>
      <c r="I13" s="10"/>
    </row>
    <row r="14" spans="1:9" ht="30.6" customHeight="1" thickBot="1" x14ac:dyDescent="0.25">
      <c r="A14" s="149"/>
      <c r="B14" s="19" t="s">
        <v>6</v>
      </c>
      <c r="C14" s="290" t="s">
        <v>7</v>
      </c>
      <c r="D14" s="291"/>
      <c r="E14" s="291"/>
      <c r="F14" s="291"/>
      <c r="G14" s="230"/>
      <c r="H14" s="292"/>
      <c r="I14" s="10"/>
    </row>
    <row r="15" spans="1:9" ht="33" customHeight="1" thickBot="1" x14ac:dyDescent="0.25">
      <c r="A15" s="149"/>
      <c r="B15" s="188" t="s">
        <v>8</v>
      </c>
      <c r="C15" s="189"/>
      <c r="D15" s="189"/>
      <c r="E15" s="189"/>
      <c r="F15" s="189"/>
      <c r="G15" s="189"/>
      <c r="H15" s="190"/>
      <c r="I15" s="10"/>
    </row>
    <row r="16" spans="1:9" ht="39" thickBot="1" x14ac:dyDescent="0.25">
      <c r="A16" s="197"/>
      <c r="B16" s="367" t="s">
        <v>9</v>
      </c>
      <c r="C16" s="368"/>
      <c r="D16" s="388"/>
      <c r="E16" s="20" t="s">
        <v>10</v>
      </c>
      <c r="F16" s="21" t="s">
        <v>11</v>
      </c>
      <c r="G16" s="22" t="s">
        <v>33</v>
      </c>
      <c r="H16" s="23" t="s">
        <v>34</v>
      </c>
      <c r="I16" s="10"/>
    </row>
    <row r="17" spans="1:9" ht="134.25" customHeight="1" x14ac:dyDescent="0.2">
      <c r="A17" s="200">
        <v>1</v>
      </c>
      <c r="B17" s="389" t="s">
        <v>263</v>
      </c>
      <c r="C17" s="390"/>
      <c r="D17" s="154" t="s">
        <v>14</v>
      </c>
      <c r="E17" s="391" t="s">
        <v>264</v>
      </c>
      <c r="F17" s="393">
        <f>D20</f>
        <v>6</v>
      </c>
      <c r="G17" s="245"/>
      <c r="H17" s="245"/>
      <c r="I17" s="10"/>
    </row>
    <row r="18" spans="1:9" ht="26.25" customHeight="1" x14ac:dyDescent="0.2">
      <c r="A18" s="197"/>
      <c r="B18" s="386" t="s">
        <v>120</v>
      </c>
      <c r="C18" s="387"/>
      <c r="D18" s="186">
        <v>2</v>
      </c>
      <c r="E18" s="392"/>
      <c r="F18" s="394"/>
      <c r="G18" s="384"/>
      <c r="H18" s="384"/>
      <c r="I18" s="10"/>
    </row>
    <row r="19" spans="1:9" ht="26.25" customHeight="1" x14ac:dyDescent="0.2">
      <c r="A19" s="197"/>
      <c r="B19" s="386" t="s">
        <v>121</v>
      </c>
      <c r="C19" s="387"/>
      <c r="D19" s="186">
        <v>4</v>
      </c>
      <c r="E19" s="392"/>
      <c r="F19" s="394"/>
      <c r="G19" s="384"/>
      <c r="H19" s="384"/>
      <c r="I19" s="10"/>
    </row>
    <row r="20" spans="1:9" ht="26.25" customHeight="1" thickBot="1" x14ac:dyDescent="0.25">
      <c r="A20" s="197"/>
      <c r="B20" s="386" t="s">
        <v>122</v>
      </c>
      <c r="C20" s="387"/>
      <c r="D20" s="186">
        <v>6</v>
      </c>
      <c r="E20" s="392"/>
      <c r="F20" s="394"/>
      <c r="G20" s="384"/>
      <c r="H20" s="385"/>
      <c r="I20" s="10"/>
    </row>
    <row r="21" spans="1:9" ht="62.25" customHeight="1" thickBot="1" x14ac:dyDescent="0.25">
      <c r="A21" s="200">
        <v>2</v>
      </c>
      <c r="B21" s="376" t="s">
        <v>244</v>
      </c>
      <c r="C21" s="377"/>
      <c r="D21" s="187">
        <v>3</v>
      </c>
      <c r="E21" s="119" t="s">
        <v>209</v>
      </c>
      <c r="F21" s="183">
        <f>D21</f>
        <v>3</v>
      </c>
      <c r="G21" s="118"/>
      <c r="H21" s="145"/>
      <c r="I21" s="10"/>
    </row>
    <row r="22" spans="1:9" ht="121.5" customHeight="1" x14ac:dyDescent="0.2">
      <c r="A22" s="200">
        <v>3</v>
      </c>
      <c r="B22" s="298" t="s">
        <v>265</v>
      </c>
      <c r="C22" s="320"/>
      <c r="D22" s="136" t="s">
        <v>14</v>
      </c>
      <c r="E22" s="210" t="s">
        <v>49</v>
      </c>
      <c r="F22" s="381">
        <f>D25</f>
        <v>6</v>
      </c>
      <c r="G22" s="206"/>
      <c r="H22" s="209"/>
      <c r="I22" s="10"/>
    </row>
    <row r="23" spans="1:9" ht="23.25" customHeight="1" x14ac:dyDescent="0.2">
      <c r="A23" s="155"/>
      <c r="B23" s="301" t="s">
        <v>61</v>
      </c>
      <c r="C23" s="302"/>
      <c r="D23" s="178">
        <v>2</v>
      </c>
      <c r="E23" s="211"/>
      <c r="F23" s="382"/>
      <c r="G23" s="358"/>
      <c r="H23" s="360"/>
      <c r="I23" s="10"/>
    </row>
    <row r="24" spans="1:9" ht="23.25" customHeight="1" x14ac:dyDescent="0.2">
      <c r="A24" s="155"/>
      <c r="B24" s="215" t="s">
        <v>62</v>
      </c>
      <c r="C24" s="242"/>
      <c r="D24" s="178">
        <v>4</v>
      </c>
      <c r="E24" s="211"/>
      <c r="F24" s="382"/>
      <c r="G24" s="358"/>
      <c r="H24" s="360"/>
      <c r="I24" s="10"/>
    </row>
    <row r="25" spans="1:9" ht="23.25" customHeight="1" thickBot="1" x14ac:dyDescent="0.25">
      <c r="A25" s="155"/>
      <c r="B25" s="215" t="s">
        <v>63</v>
      </c>
      <c r="C25" s="242"/>
      <c r="D25" s="174">
        <v>6</v>
      </c>
      <c r="E25" s="212"/>
      <c r="F25" s="383"/>
      <c r="G25" s="359"/>
      <c r="H25" s="361"/>
      <c r="I25" s="10"/>
    </row>
    <row r="26" spans="1:9" ht="64.5" customHeight="1" thickBot="1" x14ac:dyDescent="0.25">
      <c r="A26" s="143">
        <v>4</v>
      </c>
      <c r="B26" s="378" t="s">
        <v>266</v>
      </c>
      <c r="C26" s="379"/>
      <c r="D26" s="178">
        <v>3</v>
      </c>
      <c r="E26" s="26" t="s">
        <v>51</v>
      </c>
      <c r="F26" s="175">
        <f>D26</f>
        <v>3</v>
      </c>
      <c r="G26" s="28"/>
      <c r="H26" s="29"/>
      <c r="I26" s="10"/>
    </row>
    <row r="27" spans="1:9" ht="267.75" customHeight="1" thickBot="1" x14ac:dyDescent="0.25">
      <c r="A27" s="143"/>
      <c r="B27" s="376" t="s">
        <v>255</v>
      </c>
      <c r="C27" s="380"/>
      <c r="D27" s="186">
        <v>6</v>
      </c>
      <c r="E27" s="62" t="s">
        <v>254</v>
      </c>
      <c r="F27" s="175">
        <f>D27</f>
        <v>6</v>
      </c>
      <c r="G27" s="28"/>
      <c r="H27" s="29"/>
      <c r="I27" s="35"/>
    </row>
    <row r="28" spans="1:9" ht="207" customHeight="1" thickBot="1" x14ac:dyDescent="0.25">
      <c r="A28" s="143"/>
      <c r="B28" s="355" t="s">
        <v>210</v>
      </c>
      <c r="C28" s="356"/>
      <c r="D28" s="186">
        <v>6</v>
      </c>
      <c r="E28" s="26" t="s">
        <v>71</v>
      </c>
      <c r="F28" s="175">
        <f>D28</f>
        <v>6</v>
      </c>
      <c r="G28" s="28"/>
      <c r="H28" s="29"/>
      <c r="I28" s="35"/>
    </row>
    <row r="29" spans="1:9" ht="39.200000000000003" customHeight="1" thickBot="1" x14ac:dyDescent="0.25">
      <c r="A29" s="143"/>
      <c r="B29" s="293" t="s">
        <v>16</v>
      </c>
      <c r="C29" s="294"/>
      <c r="D29" s="294"/>
      <c r="E29" s="295"/>
      <c r="F29" s="27">
        <f>SUM(F17:F28)</f>
        <v>30</v>
      </c>
      <c r="G29" s="30" t="s">
        <v>35</v>
      </c>
      <c r="H29" s="51">
        <f>SUM(H21:H28)</f>
        <v>0</v>
      </c>
      <c r="I29" s="35"/>
    </row>
    <row r="30" spans="1:9" x14ac:dyDescent="0.2">
      <c r="A30" s="149"/>
      <c r="B30" s="1" t="s">
        <v>47</v>
      </c>
      <c r="C30" s="1"/>
      <c r="D30" s="3"/>
      <c r="E30" s="3"/>
      <c r="F30" s="32"/>
      <c r="G30" s="32"/>
      <c r="H30" s="2" t="s">
        <v>293</v>
      </c>
      <c r="I30" s="10"/>
    </row>
    <row r="31" spans="1:9" x14ac:dyDescent="0.2">
      <c r="A31" s="149"/>
      <c r="B31" s="1"/>
      <c r="C31" s="1"/>
      <c r="D31" s="3"/>
      <c r="E31" s="3"/>
      <c r="F31" s="32"/>
      <c r="G31" s="32"/>
      <c r="H31" s="10"/>
      <c r="I31" s="10"/>
    </row>
  </sheetData>
  <mergeCells count="33">
    <mergeCell ref="C14:H14"/>
    <mergeCell ref="B9:H9"/>
    <mergeCell ref="B10:H10"/>
    <mergeCell ref="C11:F11"/>
    <mergeCell ref="C12:F12"/>
    <mergeCell ref="C13:F13"/>
    <mergeCell ref="B3:H3"/>
    <mergeCell ref="B5:H5"/>
    <mergeCell ref="B6:H6"/>
    <mergeCell ref="B7:H7"/>
    <mergeCell ref="B8:H8"/>
    <mergeCell ref="H17:H20"/>
    <mergeCell ref="B18:C18"/>
    <mergeCell ref="B19:C19"/>
    <mergeCell ref="B20:C20"/>
    <mergeCell ref="B16:D16"/>
    <mergeCell ref="B17:C17"/>
    <mergeCell ref="E17:E20"/>
    <mergeCell ref="F17:F20"/>
    <mergeCell ref="G17:G20"/>
    <mergeCell ref="F22:F25"/>
    <mergeCell ref="G22:G25"/>
    <mergeCell ref="H22:H25"/>
    <mergeCell ref="B23:C23"/>
    <mergeCell ref="B24:C24"/>
    <mergeCell ref="B25:C25"/>
    <mergeCell ref="B29:E29"/>
    <mergeCell ref="B21:C21"/>
    <mergeCell ref="B22:C22"/>
    <mergeCell ref="E22:E25"/>
    <mergeCell ref="B26:C26"/>
    <mergeCell ref="B28:C28"/>
    <mergeCell ref="B27:C27"/>
  </mergeCells>
  <pageMargins left="0.7" right="0.7" top="0.75" bottom="0.75" header="0.3" footer="0.3"/>
  <pageSetup scale="3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1DC1C8-3B85-45A9-A5AC-12A73FDF9C22}">
  <sheetPr>
    <tabColor theme="7"/>
  </sheetPr>
  <dimension ref="A2:I47"/>
  <sheetViews>
    <sheetView showGridLines="0" topLeftCell="A37" zoomScale="80" zoomScaleNormal="80" zoomScaleSheetLayoutView="87" workbookViewId="0">
      <selection activeCell="H43" sqref="H43"/>
    </sheetView>
  </sheetViews>
  <sheetFormatPr baseColWidth="10" defaultColWidth="11.42578125" defaultRowHeight="12.75" x14ac:dyDescent="0.2"/>
  <cols>
    <col min="1" max="1" width="4.5703125" style="52" customWidth="1"/>
    <col min="2" max="2" width="19.140625" style="6" customWidth="1"/>
    <col min="3" max="3" width="48.5703125" style="6" customWidth="1"/>
    <col min="4" max="4" width="15.7109375" style="6" customWidth="1"/>
    <col min="5" max="5" width="31.28515625" style="6" customWidth="1"/>
    <col min="6" max="6" width="18.42578125" style="6" customWidth="1"/>
    <col min="7" max="7" width="29.42578125" style="6" customWidth="1"/>
    <col min="8" max="8" width="23.28515625" style="6" customWidth="1"/>
    <col min="9" max="9" width="24.28515625" style="6" customWidth="1"/>
    <col min="10" max="16384" width="11.42578125" style="6"/>
  </cols>
  <sheetData>
    <row r="2" spans="1:9" ht="13.5" thickBot="1" x14ac:dyDescent="0.25">
      <c r="A2" s="70"/>
      <c r="B2" s="4"/>
      <c r="C2" s="3"/>
      <c r="D2" s="3"/>
      <c r="E2" s="3"/>
      <c r="F2" s="3"/>
      <c r="G2" s="3"/>
      <c r="H2" s="5"/>
      <c r="I2" s="3"/>
    </row>
    <row r="3" spans="1:9" ht="35.450000000000003" customHeight="1" x14ac:dyDescent="0.2">
      <c r="A3" s="70"/>
      <c r="B3" s="281" t="str">
        <f>+'[3]METODOLOGÍA DE EVALUACIÓN'!B2:G2</f>
        <v>AGENCIA DE DESARROLLO RURAL - ADR</v>
      </c>
      <c r="C3" s="282"/>
      <c r="D3" s="282"/>
      <c r="E3" s="282"/>
      <c r="F3" s="282"/>
      <c r="G3" s="282"/>
      <c r="H3" s="283"/>
      <c r="I3" s="3"/>
    </row>
    <row r="4" spans="1:9" x14ac:dyDescent="0.2">
      <c r="A4" s="70"/>
      <c r="B4" s="7"/>
      <c r="C4" s="8"/>
      <c r="D4" s="8"/>
      <c r="E4" s="8"/>
      <c r="F4" s="8"/>
      <c r="G4" s="8"/>
      <c r="H4" s="9"/>
      <c r="I4" s="3"/>
    </row>
    <row r="5" spans="1:9" ht="18" customHeight="1" x14ac:dyDescent="0.2">
      <c r="A5" s="70"/>
      <c r="B5" s="249" t="s">
        <v>150</v>
      </c>
      <c r="C5" s="250"/>
      <c r="D5" s="250"/>
      <c r="E5" s="250"/>
      <c r="F5" s="250"/>
      <c r="G5" s="250"/>
      <c r="H5" s="251"/>
      <c r="I5" s="3"/>
    </row>
    <row r="6" spans="1:9" ht="29.45" customHeight="1" thickBot="1" x14ac:dyDescent="0.25">
      <c r="A6" s="70"/>
      <c r="B6" s="252" t="s">
        <v>42</v>
      </c>
      <c r="C6" s="253"/>
      <c r="D6" s="253"/>
      <c r="E6" s="253"/>
      <c r="F6" s="253"/>
      <c r="G6" s="253"/>
      <c r="H6" s="254"/>
      <c r="I6" s="3"/>
    </row>
    <row r="7" spans="1:9" ht="36.6" customHeight="1" thickBot="1" x14ac:dyDescent="0.25">
      <c r="A7" s="70"/>
      <c r="B7" s="330" t="s">
        <v>117</v>
      </c>
      <c r="C7" s="331"/>
      <c r="D7" s="331"/>
      <c r="E7" s="331"/>
      <c r="F7" s="331"/>
      <c r="G7" s="331"/>
      <c r="H7" s="332"/>
      <c r="I7" s="3"/>
    </row>
    <row r="8" spans="1:9" ht="31.9" customHeight="1" thickBot="1" x14ac:dyDescent="0.25">
      <c r="A8" s="70"/>
      <c r="B8" s="232" t="s">
        <v>0</v>
      </c>
      <c r="C8" s="233"/>
      <c r="D8" s="233"/>
      <c r="E8" s="233"/>
      <c r="F8" s="233"/>
      <c r="G8" s="233"/>
      <c r="H8" s="234"/>
      <c r="I8" s="3"/>
    </row>
    <row r="9" spans="1:9" ht="160.5" customHeight="1" thickBot="1" x14ac:dyDescent="0.25">
      <c r="A9" s="70"/>
      <c r="B9" s="410" t="s">
        <v>65</v>
      </c>
      <c r="C9" s="411"/>
      <c r="D9" s="411"/>
      <c r="E9" s="411"/>
      <c r="F9" s="411"/>
      <c r="G9" s="411"/>
      <c r="H9" s="412"/>
      <c r="I9" s="157"/>
    </row>
    <row r="10" spans="1:9" ht="30" customHeight="1" thickBot="1" x14ac:dyDescent="0.25">
      <c r="A10" s="70"/>
      <c r="B10" s="232" t="s">
        <v>1</v>
      </c>
      <c r="C10" s="233"/>
      <c r="D10" s="233"/>
      <c r="E10" s="233"/>
      <c r="F10" s="233"/>
      <c r="G10" s="233"/>
      <c r="H10" s="234"/>
      <c r="I10" s="10"/>
    </row>
    <row r="11" spans="1:9" ht="36" customHeight="1" x14ac:dyDescent="0.2">
      <c r="A11" s="70"/>
      <c r="B11" s="11" t="s">
        <v>24</v>
      </c>
      <c r="C11" s="318" t="str">
        <f>+B3</f>
        <v>AGENCIA DE DESARROLLO RURAL - ADR</v>
      </c>
      <c r="D11" s="319"/>
      <c r="E11" s="319"/>
      <c r="F11" s="369"/>
      <c r="G11" s="57" t="s">
        <v>3</v>
      </c>
      <c r="H11" s="13" t="s">
        <v>26</v>
      </c>
      <c r="I11" s="10"/>
    </row>
    <row r="12" spans="1:9" ht="36" customHeight="1" x14ac:dyDescent="0.2">
      <c r="A12" s="70"/>
      <c r="B12" s="15" t="s">
        <v>27</v>
      </c>
      <c r="C12" s="339" t="s">
        <v>66</v>
      </c>
      <c r="D12" s="340"/>
      <c r="E12" s="340"/>
      <c r="F12" s="375"/>
      <c r="G12" s="58" t="s">
        <v>3</v>
      </c>
      <c r="H12" s="16" t="str">
        <f>+H11</f>
        <v>900.948.958-4</v>
      </c>
      <c r="I12" s="10"/>
    </row>
    <row r="13" spans="1:9" ht="37.15" customHeight="1" thickBot="1" x14ac:dyDescent="0.25">
      <c r="A13" s="70"/>
      <c r="B13" s="15" t="s">
        <v>28</v>
      </c>
      <c r="C13" s="341" t="s">
        <v>67</v>
      </c>
      <c r="D13" s="342"/>
      <c r="E13" s="342"/>
      <c r="F13" s="366"/>
      <c r="G13" s="59" t="s">
        <v>3</v>
      </c>
      <c r="H13" s="18" t="str">
        <f>+H11</f>
        <v>900.948.958-4</v>
      </c>
      <c r="I13" s="10"/>
    </row>
    <row r="14" spans="1:9" ht="30" customHeight="1" thickBot="1" x14ac:dyDescent="0.25">
      <c r="A14" s="70"/>
      <c r="B14" s="19" t="s">
        <v>6</v>
      </c>
      <c r="C14" s="290" t="s">
        <v>7</v>
      </c>
      <c r="D14" s="291"/>
      <c r="E14" s="291"/>
      <c r="F14" s="291"/>
      <c r="G14" s="291"/>
      <c r="H14" s="292"/>
      <c r="I14" s="10"/>
    </row>
    <row r="15" spans="1:9" ht="34.15" customHeight="1" thickBot="1" x14ac:dyDescent="0.25">
      <c r="A15" s="70"/>
      <c r="B15" s="188" t="s">
        <v>8</v>
      </c>
      <c r="C15" s="189"/>
      <c r="D15" s="189"/>
      <c r="E15" s="189"/>
      <c r="F15" s="189"/>
      <c r="G15" s="189"/>
      <c r="H15" s="190"/>
      <c r="I15" s="10"/>
    </row>
    <row r="16" spans="1:9" ht="50.45" customHeight="1" thickBot="1" x14ac:dyDescent="0.25">
      <c r="A16" s="49"/>
      <c r="B16" s="367" t="s">
        <v>9</v>
      </c>
      <c r="C16" s="368"/>
      <c r="D16" s="368"/>
      <c r="E16" s="20" t="s">
        <v>10</v>
      </c>
      <c r="F16" s="21" t="s">
        <v>11</v>
      </c>
      <c r="G16" s="22" t="s">
        <v>33</v>
      </c>
      <c r="H16" s="23" t="s">
        <v>34</v>
      </c>
      <c r="I16" s="10"/>
    </row>
    <row r="17" spans="1:9" ht="52.5" customHeight="1" x14ac:dyDescent="0.2">
      <c r="A17" s="24"/>
      <c r="B17" s="362" t="s">
        <v>211</v>
      </c>
      <c r="C17" s="319"/>
      <c r="D17" s="369"/>
      <c r="E17" s="210" t="s">
        <v>212</v>
      </c>
      <c r="F17" s="381">
        <f>D22</f>
        <v>8</v>
      </c>
      <c r="G17" s="370"/>
      <c r="H17" s="209"/>
      <c r="I17" s="10"/>
    </row>
    <row r="18" spans="1:9" ht="131.25" customHeight="1" x14ac:dyDescent="0.2">
      <c r="A18" s="333">
        <v>1</v>
      </c>
      <c r="B18" s="408" t="s">
        <v>213</v>
      </c>
      <c r="C18" s="409"/>
      <c r="D18" s="144" t="s">
        <v>14</v>
      </c>
      <c r="E18" s="306"/>
      <c r="F18" s="382"/>
      <c r="G18" s="371"/>
      <c r="H18" s="360"/>
      <c r="I18" s="10"/>
    </row>
    <row r="19" spans="1:9" ht="23.25" customHeight="1" x14ac:dyDescent="0.2">
      <c r="A19" s="333"/>
      <c r="B19" s="404" t="s">
        <v>122</v>
      </c>
      <c r="C19" s="405"/>
      <c r="D19" s="181">
        <v>2</v>
      </c>
      <c r="E19" s="306"/>
      <c r="F19" s="382"/>
      <c r="G19" s="371"/>
      <c r="H19" s="360"/>
      <c r="I19" s="10"/>
    </row>
    <row r="20" spans="1:9" ht="23.25" customHeight="1" x14ac:dyDescent="0.2">
      <c r="A20" s="333"/>
      <c r="B20" s="404" t="s">
        <v>125</v>
      </c>
      <c r="C20" s="405"/>
      <c r="D20" s="181">
        <v>4</v>
      </c>
      <c r="E20" s="306"/>
      <c r="F20" s="382"/>
      <c r="G20" s="371"/>
      <c r="H20" s="360"/>
      <c r="I20" s="10"/>
    </row>
    <row r="21" spans="1:9" ht="23.25" customHeight="1" x14ac:dyDescent="0.2">
      <c r="A21" s="333"/>
      <c r="B21" s="404" t="s">
        <v>123</v>
      </c>
      <c r="C21" s="405"/>
      <c r="D21" s="181">
        <v>6</v>
      </c>
      <c r="E21" s="306"/>
      <c r="F21" s="382"/>
      <c r="G21" s="371"/>
      <c r="H21" s="360"/>
      <c r="I21" s="10"/>
    </row>
    <row r="22" spans="1:9" ht="23.25" customHeight="1" thickBot="1" x14ac:dyDescent="0.25">
      <c r="A22" s="333"/>
      <c r="B22" s="404" t="s">
        <v>124</v>
      </c>
      <c r="C22" s="405"/>
      <c r="D22" s="182">
        <v>8</v>
      </c>
      <c r="E22" s="306"/>
      <c r="F22" s="383"/>
      <c r="G22" s="372"/>
      <c r="H22" s="361"/>
      <c r="I22" s="10"/>
    </row>
    <row r="23" spans="1:9" ht="138.75" customHeight="1" x14ac:dyDescent="0.2">
      <c r="A23" s="333">
        <v>2</v>
      </c>
      <c r="B23" s="318" t="s">
        <v>214</v>
      </c>
      <c r="C23" s="319"/>
      <c r="D23" s="369"/>
      <c r="E23" s="210" t="s">
        <v>268</v>
      </c>
      <c r="F23" s="381">
        <f>D29</f>
        <v>10</v>
      </c>
      <c r="G23" s="370"/>
      <c r="H23" s="209"/>
      <c r="I23" s="10"/>
    </row>
    <row r="24" spans="1:9" ht="57" customHeight="1" x14ac:dyDescent="0.2">
      <c r="A24" s="333"/>
      <c r="B24" s="406" t="s">
        <v>267</v>
      </c>
      <c r="C24" s="407"/>
      <c r="D24" s="144" t="s">
        <v>14</v>
      </c>
      <c r="E24" s="306"/>
      <c r="F24" s="382"/>
      <c r="G24" s="371"/>
      <c r="H24" s="360"/>
      <c r="I24" s="10"/>
    </row>
    <row r="25" spans="1:9" ht="28.15" customHeight="1" x14ac:dyDescent="0.2">
      <c r="A25" s="333"/>
      <c r="B25" s="404" t="s">
        <v>99</v>
      </c>
      <c r="C25" s="405"/>
      <c r="D25" s="181">
        <v>2</v>
      </c>
      <c r="E25" s="306"/>
      <c r="F25" s="382"/>
      <c r="G25" s="371"/>
      <c r="H25" s="360"/>
      <c r="I25" s="10"/>
    </row>
    <row r="26" spans="1:9" ht="28.15" customHeight="1" x14ac:dyDescent="0.2">
      <c r="A26" s="333"/>
      <c r="B26" s="404" t="s">
        <v>68</v>
      </c>
      <c r="C26" s="405"/>
      <c r="D26" s="181">
        <v>4</v>
      </c>
      <c r="E26" s="306"/>
      <c r="F26" s="382"/>
      <c r="G26" s="371"/>
      <c r="H26" s="360"/>
      <c r="I26" s="10"/>
    </row>
    <row r="27" spans="1:9" ht="28.15" customHeight="1" x14ac:dyDescent="0.2">
      <c r="A27" s="333"/>
      <c r="B27" s="404" t="s">
        <v>100</v>
      </c>
      <c r="C27" s="405"/>
      <c r="D27" s="181">
        <v>6</v>
      </c>
      <c r="E27" s="306"/>
      <c r="F27" s="382"/>
      <c r="G27" s="371"/>
      <c r="H27" s="360"/>
      <c r="I27" s="10"/>
    </row>
    <row r="28" spans="1:9" ht="28.15" customHeight="1" x14ac:dyDescent="0.2">
      <c r="A28" s="333"/>
      <c r="B28" s="404" t="s">
        <v>101</v>
      </c>
      <c r="C28" s="405"/>
      <c r="D28" s="181">
        <v>8</v>
      </c>
      <c r="E28" s="306"/>
      <c r="F28" s="382"/>
      <c r="G28" s="371"/>
      <c r="H28" s="360"/>
      <c r="I28" s="10"/>
    </row>
    <row r="29" spans="1:9" ht="28.15" customHeight="1" thickBot="1" x14ac:dyDescent="0.25">
      <c r="A29" s="333"/>
      <c r="B29" s="404" t="s">
        <v>102</v>
      </c>
      <c r="C29" s="405"/>
      <c r="D29" s="182">
        <v>10</v>
      </c>
      <c r="E29" s="306"/>
      <c r="F29" s="383"/>
      <c r="G29" s="372"/>
      <c r="H29" s="361"/>
      <c r="I29" s="10"/>
    </row>
    <row r="30" spans="1:9" ht="127.5" customHeight="1" thickBot="1" x14ac:dyDescent="0.25">
      <c r="A30" s="143"/>
      <c r="B30" s="401" t="s">
        <v>247</v>
      </c>
      <c r="C30" s="401"/>
      <c r="D30" s="180" t="s">
        <v>14</v>
      </c>
      <c r="E30" s="400" t="s">
        <v>253</v>
      </c>
      <c r="F30" s="381">
        <f>D35</f>
        <v>5</v>
      </c>
      <c r="G30" s="179"/>
      <c r="H30" s="145"/>
      <c r="I30" s="10"/>
    </row>
    <row r="31" spans="1:9" ht="28.15" customHeight="1" thickBot="1" x14ac:dyDescent="0.25">
      <c r="A31" s="143"/>
      <c r="B31" s="399" t="s">
        <v>248</v>
      </c>
      <c r="C31" s="399"/>
      <c r="D31" s="181">
        <v>1</v>
      </c>
      <c r="E31" s="400"/>
      <c r="F31" s="382"/>
      <c r="G31" s="179"/>
      <c r="H31" s="145"/>
      <c r="I31" s="10"/>
    </row>
    <row r="32" spans="1:9" ht="28.15" customHeight="1" thickBot="1" x14ac:dyDescent="0.25">
      <c r="A32" s="143"/>
      <c r="B32" s="399" t="s">
        <v>249</v>
      </c>
      <c r="C32" s="399"/>
      <c r="D32" s="181">
        <v>2</v>
      </c>
      <c r="E32" s="400"/>
      <c r="F32" s="382"/>
      <c r="G32" s="179"/>
      <c r="H32" s="145"/>
      <c r="I32" s="10"/>
    </row>
    <row r="33" spans="1:9" ht="28.15" customHeight="1" thickBot="1" x14ac:dyDescent="0.25">
      <c r="A33" s="143"/>
      <c r="B33" s="399" t="s">
        <v>250</v>
      </c>
      <c r="C33" s="399"/>
      <c r="D33" s="181">
        <v>3</v>
      </c>
      <c r="E33" s="400"/>
      <c r="F33" s="382"/>
      <c r="G33" s="179"/>
      <c r="H33" s="145"/>
      <c r="I33" s="10"/>
    </row>
    <row r="34" spans="1:9" ht="28.15" customHeight="1" thickBot="1" x14ac:dyDescent="0.25">
      <c r="A34" s="143"/>
      <c r="B34" s="399" t="s">
        <v>251</v>
      </c>
      <c r="C34" s="399"/>
      <c r="D34" s="181">
        <v>4</v>
      </c>
      <c r="E34" s="400"/>
      <c r="F34" s="382"/>
      <c r="G34" s="179"/>
      <c r="H34" s="145"/>
      <c r="I34" s="10"/>
    </row>
    <row r="35" spans="1:9" ht="28.15" customHeight="1" thickBot="1" x14ac:dyDescent="0.25">
      <c r="A35" s="143"/>
      <c r="B35" s="399" t="s">
        <v>252</v>
      </c>
      <c r="C35" s="399"/>
      <c r="D35" s="182">
        <v>5</v>
      </c>
      <c r="E35" s="400"/>
      <c r="F35" s="383"/>
      <c r="G35" s="179"/>
      <c r="H35" s="145"/>
      <c r="I35" s="10"/>
    </row>
    <row r="36" spans="1:9" ht="206.25" customHeight="1" thickBot="1" x14ac:dyDescent="0.25">
      <c r="A36" s="143"/>
      <c r="B36" s="396" t="s">
        <v>256</v>
      </c>
      <c r="C36" s="397"/>
      <c r="D36" s="187">
        <v>2</v>
      </c>
      <c r="E36" s="20" t="s">
        <v>257</v>
      </c>
      <c r="F36" s="175">
        <f>D36</f>
        <v>2</v>
      </c>
      <c r="G36" s="179"/>
      <c r="H36" s="145"/>
      <c r="I36" s="10"/>
    </row>
    <row r="37" spans="1:9" ht="162.75" customHeight="1" thickBot="1" x14ac:dyDescent="0.25">
      <c r="A37" s="143"/>
      <c r="B37" s="398" t="s">
        <v>258</v>
      </c>
      <c r="C37" s="398"/>
      <c r="D37" s="187">
        <v>2</v>
      </c>
      <c r="E37" s="20" t="s">
        <v>257</v>
      </c>
      <c r="F37" s="184">
        <f>D37</f>
        <v>2</v>
      </c>
      <c r="G37" s="179"/>
      <c r="H37" s="145"/>
      <c r="I37" s="10"/>
    </row>
    <row r="38" spans="1:9" ht="160.9" customHeight="1" x14ac:dyDescent="0.2">
      <c r="A38" s="143">
        <v>3</v>
      </c>
      <c r="B38" s="298" t="s">
        <v>269</v>
      </c>
      <c r="C38" s="320"/>
      <c r="D38" s="136" t="s">
        <v>14</v>
      </c>
      <c r="E38" s="210" t="s">
        <v>49</v>
      </c>
      <c r="F38" s="381">
        <f>D41</f>
        <v>3</v>
      </c>
      <c r="G38" s="206"/>
      <c r="H38" s="209"/>
      <c r="I38" s="10"/>
    </row>
    <row r="39" spans="1:9" ht="31.5" customHeight="1" x14ac:dyDescent="0.2">
      <c r="A39" s="143"/>
      <c r="B39" s="301" t="s">
        <v>270</v>
      </c>
      <c r="C39" s="302"/>
      <c r="D39" s="178">
        <v>1</v>
      </c>
      <c r="E39" s="211"/>
      <c r="F39" s="402"/>
      <c r="G39" s="207"/>
      <c r="H39" s="207"/>
      <c r="I39" s="10"/>
    </row>
    <row r="40" spans="1:9" ht="27.75" customHeight="1" x14ac:dyDescent="0.2">
      <c r="A40" s="143"/>
      <c r="B40" s="215" t="s">
        <v>61</v>
      </c>
      <c r="C40" s="242"/>
      <c r="D40" s="178">
        <v>2</v>
      </c>
      <c r="E40" s="211"/>
      <c r="F40" s="402"/>
      <c r="G40" s="207"/>
      <c r="H40" s="207"/>
      <c r="I40" s="10"/>
    </row>
    <row r="41" spans="1:9" ht="28.5" customHeight="1" thickBot="1" x14ac:dyDescent="0.25">
      <c r="A41" s="143"/>
      <c r="B41" s="215" t="s">
        <v>62</v>
      </c>
      <c r="C41" s="242"/>
      <c r="D41" s="174">
        <v>3</v>
      </c>
      <c r="E41" s="212"/>
      <c r="F41" s="403"/>
      <c r="G41" s="208"/>
      <c r="H41" s="208"/>
      <c r="I41" s="10"/>
    </row>
    <row r="42" spans="1:9" ht="37.9" customHeight="1" thickBot="1" x14ac:dyDescent="0.25">
      <c r="A42" s="24"/>
      <c r="B42" s="293" t="s">
        <v>16</v>
      </c>
      <c r="C42" s="294"/>
      <c r="D42" s="294"/>
      <c r="E42" s="295"/>
      <c r="F42" s="27">
        <f>SUM(F17:F38)</f>
        <v>30</v>
      </c>
      <c r="G42" s="30" t="s">
        <v>35</v>
      </c>
      <c r="H42" s="31">
        <f>SUM(H17:H38)</f>
        <v>0</v>
      </c>
      <c r="I42" s="158">
        <f>+'G1 COND ADIC. AUTOMÓVILES'!I36</f>
        <v>0</v>
      </c>
    </row>
    <row r="43" spans="1:9" x14ac:dyDescent="0.2">
      <c r="A43" s="70"/>
      <c r="B43" s="1" t="s">
        <v>47</v>
      </c>
      <c r="C43" s="1"/>
      <c r="D43" s="3"/>
      <c r="E43" s="3"/>
      <c r="F43" s="32"/>
      <c r="G43" s="32"/>
      <c r="H43" s="2" t="s">
        <v>294</v>
      </c>
      <c r="I43" s="35"/>
    </row>
    <row r="44" spans="1:9" x14ac:dyDescent="0.2">
      <c r="A44" s="70"/>
      <c r="B44" s="1"/>
      <c r="C44" s="3"/>
      <c r="D44" s="3"/>
      <c r="E44" s="3"/>
      <c r="F44" s="32"/>
      <c r="G44" s="32"/>
      <c r="H44" s="10"/>
      <c r="I44" s="35"/>
    </row>
    <row r="45" spans="1:9" x14ac:dyDescent="0.2">
      <c r="I45" s="35"/>
    </row>
    <row r="46" spans="1:9" x14ac:dyDescent="0.2">
      <c r="I46" s="35"/>
    </row>
    <row r="47" spans="1:9" x14ac:dyDescent="0.2">
      <c r="I47" s="35"/>
    </row>
  </sheetData>
  <mergeCells count="54">
    <mergeCell ref="C14:H14"/>
    <mergeCell ref="H17:H22"/>
    <mergeCell ref="B18:C18"/>
    <mergeCell ref="B9:H9"/>
    <mergeCell ref="B10:H10"/>
    <mergeCell ref="C11:F11"/>
    <mergeCell ref="C12:F12"/>
    <mergeCell ref="C13:F13"/>
    <mergeCell ref="B16:D16"/>
    <mergeCell ref="B17:D17"/>
    <mergeCell ref="B3:H3"/>
    <mergeCell ref="B5:H5"/>
    <mergeCell ref="B6:H6"/>
    <mergeCell ref="B7:H7"/>
    <mergeCell ref="B8:H8"/>
    <mergeCell ref="H23:H29"/>
    <mergeCell ref="B24:C24"/>
    <mergeCell ref="B25:C25"/>
    <mergeCell ref="B26:C26"/>
    <mergeCell ref="B27:C27"/>
    <mergeCell ref="B28:C28"/>
    <mergeCell ref="A18:A22"/>
    <mergeCell ref="A23:A29"/>
    <mergeCell ref="F17:F22"/>
    <mergeCell ref="G17:G22"/>
    <mergeCell ref="F23:F29"/>
    <mergeCell ref="G23:G29"/>
    <mergeCell ref="B19:C19"/>
    <mergeCell ref="B20:C20"/>
    <mergeCell ref="B21:C21"/>
    <mergeCell ref="B29:C29"/>
    <mergeCell ref="B22:C22"/>
    <mergeCell ref="B23:D23"/>
    <mergeCell ref="E23:E29"/>
    <mergeCell ref="E17:E22"/>
    <mergeCell ref="F38:F41"/>
    <mergeCell ref="G38:G41"/>
    <mergeCell ref="H38:H41"/>
    <mergeCell ref="B42:E42"/>
    <mergeCell ref="B38:C38"/>
    <mergeCell ref="E38:E41"/>
    <mergeCell ref="B39:C39"/>
    <mergeCell ref="B40:C40"/>
    <mergeCell ref="B41:C41"/>
    <mergeCell ref="B36:C36"/>
    <mergeCell ref="B37:C37"/>
    <mergeCell ref="B35:C35"/>
    <mergeCell ref="E30:E35"/>
    <mergeCell ref="F30:F35"/>
    <mergeCell ref="B30:C30"/>
    <mergeCell ref="B31:C31"/>
    <mergeCell ref="B32:C32"/>
    <mergeCell ref="B33:C33"/>
    <mergeCell ref="B34:C34"/>
  </mergeCells>
  <pageMargins left="0.7" right="0.7" top="0.75" bottom="0.75" header="0.3" footer="0.3"/>
  <pageSetup scale="36"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8EE64-45EA-4FDA-9715-9C05869DEBF3}">
  <sheetPr>
    <tabColor rgb="FF00B0F0"/>
  </sheetPr>
  <dimension ref="A2:J20"/>
  <sheetViews>
    <sheetView showGridLines="0" zoomScale="70" zoomScaleNormal="70" workbookViewId="0">
      <selection activeCell="E22" sqref="E22"/>
    </sheetView>
  </sheetViews>
  <sheetFormatPr baseColWidth="10" defaultColWidth="11.42578125" defaultRowHeight="18" x14ac:dyDescent="0.25"/>
  <cols>
    <col min="1" max="1" width="7.85546875" style="86" customWidth="1"/>
    <col min="2" max="2" width="23.42578125" style="86" customWidth="1"/>
    <col min="3" max="3" width="52.85546875" style="86" customWidth="1"/>
    <col min="4" max="4" width="19.5703125" style="86" customWidth="1"/>
    <col min="5" max="5" width="40.28515625" style="86" customWidth="1"/>
    <col min="6" max="6" width="21.28515625" style="86" customWidth="1"/>
    <col min="7" max="7" width="32.28515625" style="86" customWidth="1"/>
    <col min="8" max="8" width="26.7109375" style="86" customWidth="1"/>
    <col min="9" max="9" width="16" style="86" customWidth="1"/>
    <col min="10" max="16384" width="11.42578125" style="86"/>
  </cols>
  <sheetData>
    <row r="2" spans="1:10" ht="18.75" thickBot="1" x14ac:dyDescent="0.3">
      <c r="A2" s="84"/>
      <c r="B2" s="85"/>
      <c r="C2" s="84"/>
      <c r="D2" s="84"/>
      <c r="E2" s="84"/>
      <c r="F2" s="84"/>
      <c r="G2" s="84"/>
      <c r="H2" s="84"/>
      <c r="J2" s="84"/>
    </row>
    <row r="3" spans="1:10" x14ac:dyDescent="0.25">
      <c r="A3" s="84"/>
      <c r="B3" s="439" t="str">
        <f>'G2. COND ADIC. IRF'!B3</f>
        <v>AGENCIA DE DESARROLLO RURAL</v>
      </c>
      <c r="C3" s="440"/>
      <c r="D3" s="440"/>
      <c r="E3" s="440"/>
      <c r="F3" s="440"/>
      <c r="G3" s="440"/>
      <c r="H3" s="441"/>
      <c r="I3" s="81"/>
      <c r="J3" s="84"/>
    </row>
    <row r="4" spans="1:10" ht="18.75" customHeight="1" x14ac:dyDescent="0.25">
      <c r="A4" s="84"/>
      <c r="B4" s="87"/>
      <c r="C4" s="88"/>
      <c r="D4" s="88"/>
      <c r="E4" s="88"/>
      <c r="F4" s="88"/>
      <c r="G4" s="88"/>
      <c r="H4" s="89"/>
      <c r="I4" s="88"/>
      <c r="J4" s="84"/>
    </row>
    <row r="5" spans="1:10" ht="26.45" customHeight="1" x14ac:dyDescent="0.25">
      <c r="A5" s="84"/>
      <c r="B5" s="442" t="s">
        <v>44</v>
      </c>
      <c r="C5" s="443"/>
      <c r="D5" s="443"/>
      <c r="E5" s="443"/>
      <c r="F5" s="443"/>
      <c r="G5" s="443"/>
      <c r="H5" s="444"/>
      <c r="I5" s="81"/>
      <c r="J5" s="84"/>
    </row>
    <row r="6" spans="1:10" ht="36.75" customHeight="1" thickBot="1" x14ac:dyDescent="0.3">
      <c r="A6" s="84"/>
      <c r="B6" s="445" t="s">
        <v>80</v>
      </c>
      <c r="C6" s="446"/>
      <c r="D6" s="446"/>
      <c r="E6" s="446"/>
      <c r="F6" s="446"/>
      <c r="G6" s="446"/>
      <c r="H6" s="447"/>
      <c r="I6" s="81"/>
      <c r="J6" s="84"/>
    </row>
    <row r="7" spans="1:10" ht="25.5" customHeight="1" thickBot="1" x14ac:dyDescent="0.3">
      <c r="A7" s="84"/>
      <c r="B7" s="448" t="s">
        <v>72</v>
      </c>
      <c r="C7" s="449"/>
      <c r="D7" s="449"/>
      <c r="E7" s="449"/>
      <c r="F7" s="449"/>
      <c r="G7" s="449"/>
      <c r="H7" s="450"/>
      <c r="I7" s="84"/>
    </row>
    <row r="8" spans="1:10" ht="31.7" customHeight="1" thickBot="1" x14ac:dyDescent="0.3">
      <c r="A8" s="84"/>
      <c r="B8" s="451" t="s">
        <v>0</v>
      </c>
      <c r="C8" s="452"/>
      <c r="D8" s="452"/>
      <c r="E8" s="452"/>
      <c r="F8" s="452"/>
      <c r="G8" s="452"/>
      <c r="H8" s="453"/>
      <c r="I8" s="84"/>
    </row>
    <row r="9" spans="1:10" ht="156.19999999999999" customHeight="1" thickBot="1" x14ac:dyDescent="0.3">
      <c r="A9" s="84"/>
      <c r="B9" s="436" t="s">
        <v>73</v>
      </c>
      <c r="C9" s="437"/>
      <c r="D9" s="437"/>
      <c r="E9" s="437"/>
      <c r="F9" s="437"/>
      <c r="G9" s="437"/>
      <c r="H9" s="438"/>
      <c r="I9" s="84"/>
    </row>
    <row r="10" spans="1:10" ht="27" customHeight="1" thickBot="1" x14ac:dyDescent="0.3">
      <c r="A10" s="84"/>
      <c r="B10" s="425" t="s">
        <v>1</v>
      </c>
      <c r="C10" s="426"/>
      <c r="D10" s="426"/>
      <c r="E10" s="426"/>
      <c r="F10" s="426"/>
      <c r="G10" s="426"/>
      <c r="H10" s="427"/>
      <c r="I10" s="90"/>
    </row>
    <row r="11" spans="1:10" ht="29.25" customHeight="1" x14ac:dyDescent="0.25">
      <c r="A11" s="84"/>
      <c r="B11" s="91" t="s">
        <v>24</v>
      </c>
      <c r="C11" s="428" t="str">
        <f>B3</f>
        <v>AGENCIA DE DESARROLLO RURAL</v>
      </c>
      <c r="D11" s="428"/>
      <c r="E11" s="428"/>
      <c r="F11" s="428"/>
      <c r="G11" s="92" t="s">
        <v>3</v>
      </c>
      <c r="H11" s="82" t="s">
        <v>26</v>
      </c>
      <c r="I11" s="90"/>
    </row>
    <row r="12" spans="1:10" ht="24.75" customHeight="1" x14ac:dyDescent="0.25">
      <c r="A12" s="84"/>
      <c r="B12" s="93" t="s">
        <v>27</v>
      </c>
      <c r="C12" s="429" t="str">
        <f>C11</f>
        <v>AGENCIA DE DESARROLLO RURAL</v>
      </c>
      <c r="D12" s="429"/>
      <c r="E12" s="429"/>
      <c r="F12" s="429"/>
      <c r="G12" s="94" t="s">
        <v>3</v>
      </c>
      <c r="H12" s="83" t="str">
        <f>+H11</f>
        <v>900.948.958-4</v>
      </c>
      <c r="I12" s="90"/>
    </row>
    <row r="13" spans="1:10" ht="27.75" customHeight="1" thickBot="1" x14ac:dyDescent="0.3">
      <c r="A13" s="84"/>
      <c r="B13" s="95" t="s">
        <v>28</v>
      </c>
      <c r="C13" s="430" t="str">
        <f>C11</f>
        <v>AGENCIA DE DESARROLLO RURAL</v>
      </c>
      <c r="D13" s="430"/>
      <c r="E13" s="430"/>
      <c r="F13" s="430"/>
      <c r="G13" s="96" t="s">
        <v>3</v>
      </c>
      <c r="H13" s="80" t="str">
        <f>+H11</f>
        <v>900.948.958-4</v>
      </c>
      <c r="I13" s="90"/>
    </row>
    <row r="14" spans="1:10" ht="30.75" customHeight="1" thickBot="1" x14ac:dyDescent="0.3">
      <c r="A14" s="84"/>
      <c r="B14" s="97" t="s">
        <v>6</v>
      </c>
      <c r="C14" s="431" t="s">
        <v>38</v>
      </c>
      <c r="D14" s="432"/>
      <c r="E14" s="432"/>
      <c r="F14" s="432"/>
      <c r="G14" s="432"/>
      <c r="H14" s="433"/>
      <c r="I14" s="90"/>
    </row>
    <row r="15" spans="1:10" ht="28.5" customHeight="1" thickBot="1" x14ac:dyDescent="0.3">
      <c r="A15" s="84"/>
      <c r="B15" s="98" t="s">
        <v>8</v>
      </c>
      <c r="C15" s="99"/>
      <c r="D15" s="99"/>
      <c r="E15" s="99"/>
      <c r="F15" s="99"/>
      <c r="G15" s="434" t="s">
        <v>74</v>
      </c>
      <c r="H15" s="435"/>
      <c r="I15" s="90"/>
    </row>
    <row r="16" spans="1:10" ht="36.75" thickBot="1" x14ac:dyDescent="0.3">
      <c r="A16" s="84"/>
      <c r="B16" s="413" t="s">
        <v>9</v>
      </c>
      <c r="C16" s="414"/>
      <c r="D16" s="415"/>
      <c r="E16" s="100" t="s">
        <v>10</v>
      </c>
      <c r="F16" s="101" t="s">
        <v>11</v>
      </c>
      <c r="G16" s="102" t="s">
        <v>75</v>
      </c>
      <c r="H16" s="103" t="s">
        <v>76</v>
      </c>
      <c r="I16" s="90"/>
    </row>
    <row r="17" spans="1:9" ht="69.75" customHeight="1" thickBot="1" x14ac:dyDescent="0.3">
      <c r="A17" s="84">
        <v>1</v>
      </c>
      <c r="B17" s="416" t="s">
        <v>89</v>
      </c>
      <c r="C17" s="417"/>
      <c r="D17" s="418"/>
      <c r="E17" s="104" t="s">
        <v>77</v>
      </c>
      <c r="F17" s="105">
        <v>15</v>
      </c>
      <c r="G17" s="106"/>
      <c r="H17" s="107"/>
      <c r="I17" s="90"/>
    </row>
    <row r="18" spans="1:9" ht="72.75" customHeight="1" thickBot="1" x14ac:dyDescent="0.3">
      <c r="A18" s="84">
        <v>2</v>
      </c>
      <c r="B18" s="419" t="s">
        <v>40</v>
      </c>
      <c r="C18" s="420"/>
      <c r="D18" s="421"/>
      <c r="E18" s="104" t="s">
        <v>78</v>
      </c>
      <c r="F18" s="108">
        <v>15</v>
      </c>
      <c r="G18" s="109"/>
      <c r="H18" s="110"/>
      <c r="I18" s="90"/>
    </row>
    <row r="19" spans="1:9" ht="36.75" thickBot="1" x14ac:dyDescent="0.3">
      <c r="A19" s="84"/>
      <c r="B19" s="422" t="s">
        <v>16</v>
      </c>
      <c r="C19" s="423"/>
      <c r="D19" s="423"/>
      <c r="E19" s="424"/>
      <c r="F19" s="111">
        <f>+F18+F17</f>
        <v>30</v>
      </c>
      <c r="G19" s="102" t="s">
        <v>17</v>
      </c>
      <c r="H19" s="112">
        <f>SUM(H17:H18)</f>
        <v>0</v>
      </c>
      <c r="I19" s="90"/>
    </row>
    <row r="20" spans="1:9" x14ac:dyDescent="0.25">
      <c r="A20" s="84"/>
      <c r="B20" s="113" t="s">
        <v>47</v>
      </c>
      <c r="C20" s="84"/>
      <c r="D20" s="84"/>
      <c r="E20" s="84"/>
      <c r="F20" s="84"/>
      <c r="G20" s="114"/>
      <c r="H20" s="115" t="str">
        <f>'G2. COND ADIC. IRF'!H30</f>
        <v>VER. AGOSTO 2026</v>
      </c>
      <c r="I20" s="115"/>
    </row>
  </sheetData>
  <mergeCells count="16">
    <mergeCell ref="B9:H9"/>
    <mergeCell ref="B3:H3"/>
    <mergeCell ref="B5:H5"/>
    <mergeCell ref="B6:H6"/>
    <mergeCell ref="B7:H7"/>
    <mergeCell ref="B8:H8"/>
    <mergeCell ref="B16:D16"/>
    <mergeCell ref="B17:D17"/>
    <mergeCell ref="B18:D18"/>
    <mergeCell ref="B19:E19"/>
    <mergeCell ref="B10:H10"/>
    <mergeCell ref="C11:F11"/>
    <mergeCell ref="C12:F12"/>
    <mergeCell ref="C13:F13"/>
    <mergeCell ref="C14:H14"/>
    <mergeCell ref="G15:H15"/>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0C933-AF5B-4C4A-96C3-D45C9B2787D7}">
  <sheetPr>
    <tabColor theme="7"/>
  </sheetPr>
  <dimension ref="A2:I53"/>
  <sheetViews>
    <sheetView showGridLines="0" view="pageBreakPreview" topLeftCell="A49" zoomScale="80" zoomScaleNormal="85" zoomScaleSheetLayoutView="80" workbookViewId="0">
      <selection activeCell="H52" sqref="H52"/>
    </sheetView>
  </sheetViews>
  <sheetFormatPr baseColWidth="10" defaultColWidth="11.5703125" defaultRowHeight="12.75" x14ac:dyDescent="0.2"/>
  <cols>
    <col min="1" max="1" width="7.85546875" style="6" customWidth="1"/>
    <col min="2" max="2" width="16" style="6" customWidth="1"/>
    <col min="3" max="3" width="52.85546875" style="6" customWidth="1"/>
    <col min="4" max="4" width="25.85546875" style="6" customWidth="1"/>
    <col min="5" max="5" width="33.28515625" style="6" customWidth="1"/>
    <col min="6" max="6" width="18.42578125" style="6" customWidth="1"/>
    <col min="7" max="7" width="29.5703125" style="6" customWidth="1"/>
    <col min="8" max="8" width="26.7109375" style="6" customWidth="1"/>
    <col min="9" max="9" width="26.85546875" style="6" customWidth="1"/>
    <col min="10" max="16384" width="11.5703125" style="6"/>
  </cols>
  <sheetData>
    <row r="2" spans="1:9" x14ac:dyDescent="0.2">
      <c r="A2" s="3"/>
      <c r="B2" s="4"/>
      <c r="C2" s="3"/>
      <c r="D2" s="3"/>
      <c r="E2" s="3"/>
      <c r="F2" s="3"/>
      <c r="G2" s="3"/>
      <c r="H2" s="5"/>
      <c r="I2" s="3"/>
    </row>
    <row r="3" spans="1:9" ht="13.5" thickBot="1" x14ac:dyDescent="0.25">
      <c r="A3" s="3"/>
      <c r="B3" s="4"/>
      <c r="C3" s="3"/>
      <c r="D3" s="3"/>
      <c r="E3" s="3"/>
      <c r="F3" s="3"/>
      <c r="G3" s="3"/>
      <c r="H3" s="5"/>
      <c r="I3" s="3"/>
    </row>
    <row r="4" spans="1:9" ht="42" customHeight="1" x14ac:dyDescent="0.2">
      <c r="A4" s="3"/>
      <c r="B4" s="246" t="s">
        <v>81</v>
      </c>
      <c r="C4" s="247"/>
      <c r="D4" s="247"/>
      <c r="E4" s="247"/>
      <c r="F4" s="247"/>
      <c r="G4" s="247"/>
      <c r="H4" s="248"/>
      <c r="I4" s="3"/>
    </row>
    <row r="5" spans="1:9" ht="23.45" customHeight="1" x14ac:dyDescent="0.2">
      <c r="A5" s="3"/>
      <c r="B5" s="249" t="s">
        <v>150</v>
      </c>
      <c r="C5" s="250"/>
      <c r="D5" s="250"/>
      <c r="E5" s="250"/>
      <c r="F5" s="250"/>
      <c r="G5" s="250"/>
      <c r="H5" s="251"/>
      <c r="I5" s="3"/>
    </row>
    <row r="6" spans="1:9" ht="29.45" customHeight="1" thickBot="1" x14ac:dyDescent="0.25">
      <c r="A6" s="3"/>
      <c r="B6" s="465" t="s">
        <v>42</v>
      </c>
      <c r="C6" s="466"/>
      <c r="D6" s="466"/>
      <c r="E6" s="466"/>
      <c r="F6" s="466"/>
      <c r="G6" s="466"/>
      <c r="H6" s="467"/>
      <c r="I6" s="3"/>
    </row>
    <row r="7" spans="1:9" ht="36.6" customHeight="1" thickBot="1" x14ac:dyDescent="0.25">
      <c r="A7" s="3"/>
      <c r="B7" s="468" t="s">
        <v>106</v>
      </c>
      <c r="C7" s="469"/>
      <c r="D7" s="469"/>
      <c r="E7" s="469"/>
      <c r="F7" s="469"/>
      <c r="G7" s="469"/>
      <c r="H7" s="470"/>
      <c r="I7" s="3"/>
    </row>
    <row r="8" spans="1:9" ht="33" customHeight="1" thickBot="1" x14ac:dyDescent="0.25">
      <c r="A8" s="3"/>
      <c r="B8" s="232" t="s">
        <v>0</v>
      </c>
      <c r="C8" s="233"/>
      <c r="D8" s="233"/>
      <c r="E8" s="233"/>
      <c r="F8" s="233"/>
      <c r="G8" s="233"/>
      <c r="H8" s="234"/>
      <c r="I8" s="3"/>
    </row>
    <row r="9" spans="1:9" ht="125.45" customHeight="1" thickBot="1" x14ac:dyDescent="0.25">
      <c r="A9" s="3"/>
      <c r="B9" s="471" t="s">
        <v>82</v>
      </c>
      <c r="C9" s="472"/>
      <c r="D9" s="472"/>
      <c r="E9" s="472"/>
      <c r="F9" s="472"/>
      <c r="G9" s="473"/>
      <c r="H9" s="474"/>
      <c r="I9" s="3"/>
    </row>
    <row r="10" spans="1:9" ht="33" customHeight="1" thickBot="1" x14ac:dyDescent="0.25">
      <c r="A10" s="3"/>
      <c r="B10" s="232" t="s">
        <v>1</v>
      </c>
      <c r="C10" s="233"/>
      <c r="D10" s="233"/>
      <c r="E10" s="233"/>
      <c r="F10" s="233"/>
      <c r="G10" s="233"/>
      <c r="H10" s="234"/>
      <c r="I10" s="10"/>
    </row>
    <row r="11" spans="1:9" ht="33" customHeight="1" x14ac:dyDescent="0.2">
      <c r="A11" s="3"/>
      <c r="B11" s="39" t="s">
        <v>2</v>
      </c>
      <c r="C11" s="262" t="s">
        <v>83</v>
      </c>
      <c r="D11" s="263"/>
      <c r="E11" s="263"/>
      <c r="F11" s="264"/>
      <c r="G11" s="40" t="s">
        <v>3</v>
      </c>
      <c r="H11" s="41" t="s">
        <v>20</v>
      </c>
      <c r="I11" s="10"/>
    </row>
    <row r="12" spans="1:9" ht="33" customHeight="1" x14ac:dyDescent="0.2">
      <c r="A12" s="3"/>
      <c r="B12" s="42" t="s">
        <v>4</v>
      </c>
      <c r="C12" s="265" t="str">
        <f>+C11</f>
        <v>AGENCIA DE DESARROLLO RURAL -ADR</v>
      </c>
      <c r="D12" s="266"/>
      <c r="E12" s="266"/>
      <c r="F12" s="267"/>
      <c r="G12" s="43" t="s">
        <v>3</v>
      </c>
      <c r="H12" s="44" t="str">
        <f>+H11</f>
        <v>900,948,958-4</v>
      </c>
      <c r="I12" s="10"/>
    </row>
    <row r="13" spans="1:9" ht="35.450000000000003" customHeight="1" thickBot="1" x14ac:dyDescent="0.25">
      <c r="A13" s="3"/>
      <c r="B13" s="45" t="s">
        <v>5</v>
      </c>
      <c r="C13" s="268" t="s">
        <v>43</v>
      </c>
      <c r="D13" s="269"/>
      <c r="E13" s="269"/>
      <c r="F13" s="270"/>
      <c r="G13" s="46"/>
      <c r="H13" s="47"/>
      <c r="I13" s="10"/>
    </row>
    <row r="14" spans="1:9" ht="35.450000000000003" customHeight="1" thickBot="1" x14ac:dyDescent="0.25">
      <c r="A14" s="3"/>
      <c r="B14" s="48" t="s">
        <v>6</v>
      </c>
      <c r="C14" s="229" t="s">
        <v>38</v>
      </c>
      <c r="D14" s="230"/>
      <c r="E14" s="230"/>
      <c r="F14" s="230"/>
      <c r="G14" s="230"/>
      <c r="H14" s="231"/>
      <c r="I14" s="10"/>
    </row>
    <row r="15" spans="1:9" ht="38.450000000000003" customHeight="1" thickBot="1" x14ac:dyDescent="0.25">
      <c r="A15" s="3"/>
      <c r="B15" s="188" t="s">
        <v>8</v>
      </c>
      <c r="C15" s="189"/>
      <c r="D15" s="189"/>
      <c r="E15" s="189"/>
      <c r="F15" s="189"/>
      <c r="G15" s="189"/>
      <c r="H15" s="190"/>
      <c r="I15" s="10"/>
    </row>
    <row r="16" spans="1:9" ht="51.6" customHeight="1" thickBot="1" x14ac:dyDescent="0.25">
      <c r="A16" s="159"/>
      <c r="B16" s="400" t="s">
        <v>9</v>
      </c>
      <c r="C16" s="400"/>
      <c r="D16" s="400"/>
      <c r="E16" s="62" t="s">
        <v>10</v>
      </c>
      <c r="F16" s="21" t="s">
        <v>11</v>
      </c>
      <c r="G16" s="22" t="s">
        <v>33</v>
      </c>
      <c r="H16" s="23" t="s">
        <v>34</v>
      </c>
      <c r="I16" s="10"/>
    </row>
    <row r="17" spans="1:9" ht="123" customHeight="1" thickBot="1" x14ac:dyDescent="0.25">
      <c r="A17" s="463">
        <v>1</v>
      </c>
      <c r="B17" s="226" t="s">
        <v>215</v>
      </c>
      <c r="C17" s="226"/>
      <c r="D17" s="191" t="s">
        <v>60</v>
      </c>
      <c r="E17" s="454" t="s">
        <v>216</v>
      </c>
      <c r="F17" s="457">
        <f>D20</f>
        <v>6</v>
      </c>
      <c r="G17" s="370"/>
      <c r="H17" s="209"/>
      <c r="I17" s="10"/>
    </row>
    <row r="18" spans="1:9" ht="28.5" customHeight="1" thickBot="1" x14ac:dyDescent="0.25">
      <c r="A18" s="334"/>
      <c r="B18" s="226" t="s">
        <v>217</v>
      </c>
      <c r="C18" s="226"/>
      <c r="D18" s="192">
        <v>2</v>
      </c>
      <c r="E18" s="454"/>
      <c r="F18" s="457"/>
      <c r="G18" s="371"/>
      <c r="H18" s="360"/>
      <c r="I18" s="10"/>
    </row>
    <row r="19" spans="1:9" ht="28.5" customHeight="1" thickBot="1" x14ac:dyDescent="0.25">
      <c r="A19" s="334"/>
      <c r="B19" s="226" t="s">
        <v>218</v>
      </c>
      <c r="C19" s="226"/>
      <c r="D19" s="192">
        <v>4</v>
      </c>
      <c r="E19" s="454"/>
      <c r="F19" s="457"/>
      <c r="G19" s="371"/>
      <c r="H19" s="360"/>
      <c r="I19" s="10"/>
    </row>
    <row r="20" spans="1:9" ht="28.5" customHeight="1" thickBot="1" x14ac:dyDescent="0.25">
      <c r="A20" s="334"/>
      <c r="B20" s="226" t="s">
        <v>219</v>
      </c>
      <c r="C20" s="226"/>
      <c r="D20" s="192">
        <v>6</v>
      </c>
      <c r="E20" s="454"/>
      <c r="F20" s="457"/>
      <c r="G20" s="372"/>
      <c r="H20" s="360"/>
      <c r="I20" s="10"/>
    </row>
    <row r="21" spans="1:9" ht="116.25" customHeight="1" thickBot="1" x14ac:dyDescent="0.25">
      <c r="A21" s="463">
        <v>2</v>
      </c>
      <c r="B21" s="226" t="s">
        <v>271</v>
      </c>
      <c r="C21" s="226"/>
      <c r="D21" s="191" t="s">
        <v>60</v>
      </c>
      <c r="E21" s="160" t="s">
        <v>220</v>
      </c>
      <c r="F21" s="461">
        <f>D25</f>
        <v>3</v>
      </c>
      <c r="G21" s="206"/>
      <c r="H21" s="206"/>
      <c r="I21" s="10"/>
    </row>
    <row r="22" spans="1:9" ht="33" customHeight="1" thickBot="1" x14ac:dyDescent="0.25">
      <c r="A22" s="334"/>
      <c r="B22" s="226" t="s">
        <v>162</v>
      </c>
      <c r="C22" s="226"/>
      <c r="D22" s="193"/>
      <c r="E22" s="454" t="s">
        <v>171</v>
      </c>
      <c r="F22" s="455"/>
      <c r="G22" s="207"/>
      <c r="H22" s="207"/>
      <c r="I22" s="10"/>
    </row>
    <row r="23" spans="1:9" ht="30" customHeight="1" thickBot="1" x14ac:dyDescent="0.25">
      <c r="A23" s="334"/>
      <c r="B23" s="226" t="s">
        <v>163</v>
      </c>
      <c r="C23" s="226"/>
      <c r="D23" s="169">
        <v>1</v>
      </c>
      <c r="E23" s="454"/>
      <c r="F23" s="455"/>
      <c r="G23" s="207"/>
      <c r="H23" s="207"/>
      <c r="I23" s="10"/>
    </row>
    <row r="24" spans="1:9" ht="30" customHeight="1" thickBot="1" x14ac:dyDescent="0.25">
      <c r="A24" s="334"/>
      <c r="B24" s="226" t="s">
        <v>164</v>
      </c>
      <c r="C24" s="226"/>
      <c r="D24" s="169">
        <v>2</v>
      </c>
      <c r="E24" s="454"/>
      <c r="F24" s="455"/>
      <c r="G24" s="207"/>
      <c r="H24" s="207"/>
      <c r="I24" s="10"/>
    </row>
    <row r="25" spans="1:9" ht="30" customHeight="1" thickBot="1" x14ac:dyDescent="0.25">
      <c r="A25" s="334"/>
      <c r="B25" s="226" t="s">
        <v>165</v>
      </c>
      <c r="C25" s="226"/>
      <c r="D25" s="169">
        <v>3</v>
      </c>
      <c r="E25" s="454"/>
      <c r="F25" s="455"/>
      <c r="G25" s="208"/>
      <c r="H25" s="208"/>
      <c r="I25" s="10"/>
    </row>
    <row r="26" spans="1:9" ht="56.25" customHeight="1" thickBot="1" x14ac:dyDescent="0.25">
      <c r="A26" s="334"/>
      <c r="B26" s="226" t="s">
        <v>221</v>
      </c>
      <c r="C26" s="226"/>
      <c r="D26" s="194" t="s">
        <v>60</v>
      </c>
      <c r="E26" s="454" t="s">
        <v>272</v>
      </c>
      <c r="F26" s="461">
        <f>D29</f>
        <v>3</v>
      </c>
      <c r="G26" s="161"/>
      <c r="H26" s="145"/>
      <c r="I26" s="10"/>
    </row>
    <row r="27" spans="1:9" ht="26.25" customHeight="1" thickBot="1" x14ac:dyDescent="0.25">
      <c r="A27" s="334"/>
      <c r="B27" s="226" t="s">
        <v>163</v>
      </c>
      <c r="C27" s="226"/>
      <c r="D27" s="169">
        <v>1</v>
      </c>
      <c r="E27" s="454"/>
      <c r="F27" s="461"/>
      <c r="G27" s="161"/>
      <c r="H27" s="145"/>
      <c r="I27" s="10"/>
    </row>
    <row r="28" spans="1:9" ht="26.25" customHeight="1" thickBot="1" x14ac:dyDescent="0.25">
      <c r="A28" s="334"/>
      <c r="B28" s="226" t="s">
        <v>164</v>
      </c>
      <c r="C28" s="226"/>
      <c r="D28" s="169">
        <v>2</v>
      </c>
      <c r="E28" s="454"/>
      <c r="F28" s="461"/>
      <c r="G28" s="161"/>
      <c r="H28" s="145"/>
      <c r="I28" s="10"/>
    </row>
    <row r="29" spans="1:9" ht="39.75" customHeight="1" thickBot="1" x14ac:dyDescent="0.25">
      <c r="A29" s="334"/>
      <c r="B29" s="226" t="s">
        <v>165</v>
      </c>
      <c r="C29" s="226"/>
      <c r="D29" s="169">
        <v>3</v>
      </c>
      <c r="E29" s="454"/>
      <c r="F29" s="461"/>
      <c r="G29" s="161"/>
      <c r="H29" s="145"/>
      <c r="I29" s="10"/>
    </row>
    <row r="30" spans="1:9" ht="156.75" customHeight="1" thickBot="1" x14ac:dyDescent="0.25">
      <c r="A30" s="463">
        <v>3</v>
      </c>
      <c r="B30" s="226" t="s">
        <v>273</v>
      </c>
      <c r="C30" s="226"/>
      <c r="D30" s="195" t="s">
        <v>60</v>
      </c>
      <c r="E30" s="26" t="s">
        <v>276</v>
      </c>
      <c r="F30" s="461">
        <f>D34</f>
        <v>3</v>
      </c>
      <c r="G30" s="206"/>
      <c r="H30" s="206"/>
      <c r="I30" s="10"/>
    </row>
    <row r="31" spans="1:9" ht="31.5" customHeight="1" thickBot="1" x14ac:dyDescent="0.25">
      <c r="A31" s="463"/>
      <c r="B31" s="226" t="s">
        <v>162</v>
      </c>
      <c r="C31" s="226"/>
      <c r="D31" s="169"/>
      <c r="E31" s="454" t="s">
        <v>274</v>
      </c>
      <c r="F31" s="455"/>
      <c r="G31" s="207"/>
      <c r="H31" s="207"/>
      <c r="I31" s="10"/>
    </row>
    <row r="32" spans="1:9" ht="13.5" thickBot="1" x14ac:dyDescent="0.25">
      <c r="A32" s="463"/>
      <c r="B32" s="226" t="s">
        <v>164</v>
      </c>
      <c r="C32" s="226"/>
      <c r="D32" s="169">
        <v>1</v>
      </c>
      <c r="E32" s="455"/>
      <c r="F32" s="455"/>
      <c r="G32" s="207"/>
      <c r="H32" s="207"/>
      <c r="I32" s="10"/>
    </row>
    <row r="33" spans="1:9" ht="13.5" thickBot="1" x14ac:dyDescent="0.25">
      <c r="A33" s="463"/>
      <c r="B33" s="226" t="s">
        <v>165</v>
      </c>
      <c r="C33" s="226"/>
      <c r="D33" s="169">
        <v>2</v>
      </c>
      <c r="E33" s="455"/>
      <c r="F33" s="455"/>
      <c r="G33" s="207"/>
      <c r="H33" s="207"/>
      <c r="I33" s="10"/>
    </row>
    <row r="34" spans="1:9" ht="17.25" customHeight="1" thickBot="1" x14ac:dyDescent="0.25">
      <c r="A34" s="463"/>
      <c r="B34" s="226" t="s">
        <v>172</v>
      </c>
      <c r="C34" s="226"/>
      <c r="D34" s="169">
        <v>3</v>
      </c>
      <c r="E34" s="455"/>
      <c r="F34" s="455"/>
      <c r="G34" s="208"/>
      <c r="H34" s="208"/>
      <c r="I34" s="10"/>
    </row>
    <row r="35" spans="1:9" ht="57.75" customHeight="1" thickBot="1" x14ac:dyDescent="0.25">
      <c r="A35" s="463"/>
      <c r="B35" s="226" t="s">
        <v>221</v>
      </c>
      <c r="C35" s="226"/>
      <c r="D35" s="191" t="s">
        <v>60</v>
      </c>
      <c r="E35" s="454" t="s">
        <v>275</v>
      </c>
      <c r="F35" s="457">
        <f>D38</f>
        <v>3</v>
      </c>
      <c r="G35" s="206"/>
      <c r="H35" s="209"/>
      <c r="I35" s="10"/>
    </row>
    <row r="36" spans="1:9" ht="24" customHeight="1" thickBot="1" x14ac:dyDescent="0.25">
      <c r="A36" s="334"/>
      <c r="B36" s="226" t="s">
        <v>168</v>
      </c>
      <c r="C36" s="226"/>
      <c r="D36" s="187">
        <v>1</v>
      </c>
      <c r="E36" s="455"/>
      <c r="F36" s="462"/>
      <c r="G36" s="207"/>
      <c r="H36" s="207"/>
      <c r="I36" s="10"/>
    </row>
    <row r="37" spans="1:9" ht="24" customHeight="1" thickBot="1" x14ac:dyDescent="0.25">
      <c r="A37" s="334"/>
      <c r="B37" s="226" t="s">
        <v>169</v>
      </c>
      <c r="C37" s="226"/>
      <c r="D37" s="192">
        <v>2</v>
      </c>
      <c r="E37" s="455"/>
      <c r="F37" s="462"/>
      <c r="G37" s="207"/>
      <c r="H37" s="207"/>
      <c r="I37" s="10"/>
    </row>
    <row r="38" spans="1:9" ht="28.5" customHeight="1" thickBot="1" x14ac:dyDescent="0.25">
      <c r="A38" s="334"/>
      <c r="B38" s="226" t="s">
        <v>158</v>
      </c>
      <c r="C38" s="226"/>
      <c r="D38" s="192">
        <v>3</v>
      </c>
      <c r="E38" s="455"/>
      <c r="F38" s="462"/>
      <c r="G38" s="208"/>
      <c r="H38" s="208"/>
      <c r="I38" s="10"/>
    </row>
    <row r="39" spans="1:9" ht="111.75" customHeight="1" thickBot="1" x14ac:dyDescent="0.25">
      <c r="A39" s="463">
        <v>4</v>
      </c>
      <c r="B39" s="226" t="s">
        <v>277</v>
      </c>
      <c r="C39" s="226"/>
      <c r="D39" s="191" t="s">
        <v>60</v>
      </c>
      <c r="E39" s="454" t="s">
        <v>49</v>
      </c>
      <c r="F39" s="457">
        <f>D42</f>
        <v>3</v>
      </c>
      <c r="G39" s="206"/>
      <c r="H39" s="209"/>
      <c r="I39" s="10"/>
    </row>
    <row r="40" spans="1:9" ht="27.95" customHeight="1" thickBot="1" x14ac:dyDescent="0.25">
      <c r="A40" s="334"/>
      <c r="B40" s="464" t="s">
        <v>270</v>
      </c>
      <c r="C40" s="464"/>
      <c r="D40" s="187">
        <v>1</v>
      </c>
      <c r="E40" s="454"/>
      <c r="F40" s="457"/>
      <c r="G40" s="358"/>
      <c r="H40" s="360"/>
      <c r="I40" s="10"/>
    </row>
    <row r="41" spans="1:9" ht="27.95" customHeight="1" thickBot="1" x14ac:dyDescent="0.25">
      <c r="A41" s="334"/>
      <c r="B41" s="464" t="s">
        <v>278</v>
      </c>
      <c r="C41" s="464"/>
      <c r="D41" s="192">
        <v>2</v>
      </c>
      <c r="E41" s="454"/>
      <c r="F41" s="457"/>
      <c r="G41" s="358"/>
      <c r="H41" s="360"/>
      <c r="I41" s="10"/>
    </row>
    <row r="42" spans="1:9" ht="27.95" customHeight="1" thickBot="1" x14ac:dyDescent="0.25">
      <c r="A42" s="334"/>
      <c r="B42" s="464" t="s">
        <v>279</v>
      </c>
      <c r="C42" s="464"/>
      <c r="D42" s="192">
        <v>3</v>
      </c>
      <c r="E42" s="454"/>
      <c r="F42" s="457"/>
      <c r="G42" s="359"/>
      <c r="H42" s="361"/>
      <c r="I42" s="10"/>
    </row>
    <row r="43" spans="1:9" ht="125.25" customHeight="1" thickBot="1" x14ac:dyDescent="0.25">
      <c r="A43" s="463">
        <v>5</v>
      </c>
      <c r="B43" s="226" t="s">
        <v>222</v>
      </c>
      <c r="C43" s="226"/>
      <c r="D43" s="191" t="s">
        <v>60</v>
      </c>
      <c r="E43" s="454" t="s">
        <v>156</v>
      </c>
      <c r="F43" s="457">
        <f>D46</f>
        <v>3</v>
      </c>
      <c r="G43" s="458"/>
      <c r="H43" s="209"/>
      <c r="I43" s="10"/>
    </row>
    <row r="44" spans="1:9" ht="24.75" customHeight="1" thickBot="1" x14ac:dyDescent="0.25">
      <c r="A44" s="334"/>
      <c r="B44" s="226" t="s">
        <v>84</v>
      </c>
      <c r="C44" s="226"/>
      <c r="D44" s="192">
        <v>1</v>
      </c>
      <c r="E44" s="454"/>
      <c r="F44" s="457"/>
      <c r="G44" s="459"/>
      <c r="H44" s="360"/>
      <c r="I44" s="10"/>
    </row>
    <row r="45" spans="1:9" ht="24.75" customHeight="1" thickBot="1" x14ac:dyDescent="0.25">
      <c r="A45" s="334"/>
      <c r="B45" s="226" t="s">
        <v>85</v>
      </c>
      <c r="C45" s="226"/>
      <c r="D45" s="192">
        <v>2</v>
      </c>
      <c r="E45" s="454"/>
      <c r="F45" s="457"/>
      <c r="G45" s="459"/>
      <c r="H45" s="360"/>
      <c r="I45" s="10"/>
    </row>
    <row r="46" spans="1:9" ht="24.75" customHeight="1" thickBot="1" x14ac:dyDescent="0.25">
      <c r="A46" s="334"/>
      <c r="B46" s="226" t="s">
        <v>86</v>
      </c>
      <c r="C46" s="226"/>
      <c r="D46" s="192">
        <v>3</v>
      </c>
      <c r="E46" s="454"/>
      <c r="F46" s="457"/>
      <c r="G46" s="460"/>
      <c r="H46" s="361"/>
      <c r="I46" s="10"/>
    </row>
    <row r="47" spans="1:9" ht="121.5" customHeight="1" thickBot="1" x14ac:dyDescent="0.25">
      <c r="A47" s="185"/>
      <c r="B47" s="456" t="s">
        <v>259</v>
      </c>
      <c r="C47" s="456"/>
      <c r="D47" s="192">
        <v>1</v>
      </c>
      <c r="E47" s="62" t="s">
        <v>260</v>
      </c>
      <c r="F47" s="175">
        <f>D47</f>
        <v>1</v>
      </c>
      <c r="G47" s="162"/>
      <c r="H47" s="148"/>
      <c r="I47" s="10"/>
    </row>
    <row r="48" spans="1:9" ht="162" customHeight="1" thickBot="1" x14ac:dyDescent="0.25">
      <c r="A48" s="185"/>
      <c r="B48" s="456" t="s">
        <v>261</v>
      </c>
      <c r="C48" s="456"/>
      <c r="D48" s="192">
        <v>1</v>
      </c>
      <c r="E48" s="62" t="s">
        <v>260</v>
      </c>
      <c r="F48" s="175">
        <f>D48</f>
        <v>1</v>
      </c>
      <c r="G48" s="162"/>
      <c r="H48" s="148"/>
      <c r="I48" s="10"/>
    </row>
    <row r="49" spans="1:9" ht="297.75" customHeight="1" thickBot="1" x14ac:dyDescent="0.25">
      <c r="A49" s="185"/>
      <c r="B49" s="456" t="s">
        <v>262</v>
      </c>
      <c r="C49" s="456"/>
      <c r="D49" s="192">
        <v>1</v>
      </c>
      <c r="E49" s="62" t="s">
        <v>260</v>
      </c>
      <c r="F49" s="175">
        <f>D49</f>
        <v>1</v>
      </c>
      <c r="G49" s="162"/>
      <c r="H49" s="148"/>
      <c r="I49" s="10"/>
    </row>
    <row r="50" spans="1:9" ht="58.5" customHeight="1" thickBot="1" x14ac:dyDescent="0.25">
      <c r="A50" s="163">
        <v>6</v>
      </c>
      <c r="B50" s="226" t="s">
        <v>280</v>
      </c>
      <c r="C50" s="226"/>
      <c r="D50" s="169">
        <v>3</v>
      </c>
      <c r="E50" s="26" t="s">
        <v>51</v>
      </c>
      <c r="F50" s="27">
        <f>D50</f>
        <v>3</v>
      </c>
      <c r="G50" s="162"/>
      <c r="H50" s="148"/>
      <c r="I50" s="10"/>
    </row>
    <row r="51" spans="1:9" ht="45.6" customHeight="1" thickBot="1" x14ac:dyDescent="0.25">
      <c r="A51" s="163"/>
      <c r="B51" s="227" t="s">
        <v>16</v>
      </c>
      <c r="C51" s="227"/>
      <c r="D51" s="227"/>
      <c r="E51" s="227"/>
      <c r="F51" s="27">
        <f>SUM(F17:F50)</f>
        <v>30</v>
      </c>
      <c r="G51" s="30" t="s">
        <v>35</v>
      </c>
      <c r="H51" s="51">
        <f>SUM(H17:H50)</f>
        <v>0</v>
      </c>
      <c r="I51" s="164"/>
    </row>
    <row r="52" spans="1:9" ht="17.25" customHeight="1" x14ac:dyDescent="0.2">
      <c r="A52" s="3"/>
      <c r="B52" s="1" t="s">
        <v>47</v>
      </c>
      <c r="C52" s="3"/>
      <c r="D52" s="3"/>
      <c r="E52" s="3"/>
      <c r="F52" s="32"/>
      <c r="G52" s="32"/>
      <c r="H52" s="2" t="s">
        <v>293</v>
      </c>
      <c r="I52" s="10"/>
    </row>
    <row r="53" spans="1:9" hidden="1" x14ac:dyDescent="0.2">
      <c r="B53" s="1"/>
    </row>
  </sheetData>
  <mergeCells count="78">
    <mergeCell ref="C14:H14"/>
    <mergeCell ref="B9:H9"/>
    <mergeCell ref="B10:H10"/>
    <mergeCell ref="C11:F11"/>
    <mergeCell ref="C12:F12"/>
    <mergeCell ref="C13:F13"/>
    <mergeCell ref="B4:H4"/>
    <mergeCell ref="B5:H5"/>
    <mergeCell ref="B6:H6"/>
    <mergeCell ref="B7:H7"/>
    <mergeCell ref="B8:H8"/>
    <mergeCell ref="B21:C21"/>
    <mergeCell ref="B27:C27"/>
    <mergeCell ref="B28:C28"/>
    <mergeCell ref="B29:C29"/>
    <mergeCell ref="F21:F25"/>
    <mergeCell ref="B16:D16"/>
    <mergeCell ref="A17:A20"/>
    <mergeCell ref="B17:C17"/>
    <mergeCell ref="E17:E20"/>
    <mergeCell ref="F17:F20"/>
    <mergeCell ref="A30:A38"/>
    <mergeCell ref="B30:C30"/>
    <mergeCell ref="H17:H20"/>
    <mergeCell ref="B18:C18"/>
    <mergeCell ref="B19:C19"/>
    <mergeCell ref="B20:C20"/>
    <mergeCell ref="A21:A29"/>
    <mergeCell ref="B22:C22"/>
    <mergeCell ref="E22:E25"/>
    <mergeCell ref="B23:C23"/>
    <mergeCell ref="G17:G20"/>
    <mergeCell ref="B24:C24"/>
    <mergeCell ref="B25:C25"/>
    <mergeCell ref="B26:C26"/>
    <mergeCell ref="E26:E29"/>
    <mergeCell ref="F26:F29"/>
    <mergeCell ref="H43:H46"/>
    <mergeCell ref="B44:C44"/>
    <mergeCell ref="B45:C45"/>
    <mergeCell ref="B46:C46"/>
    <mergeCell ref="A39:A42"/>
    <mergeCell ref="B39:C39"/>
    <mergeCell ref="E39:E42"/>
    <mergeCell ref="F39:F42"/>
    <mergeCell ref="G39:G42"/>
    <mergeCell ref="H39:H42"/>
    <mergeCell ref="B40:C40"/>
    <mergeCell ref="B41:C41"/>
    <mergeCell ref="B42:C42"/>
    <mergeCell ref="A43:A46"/>
    <mergeCell ref="B43:C43"/>
    <mergeCell ref="E43:E46"/>
    <mergeCell ref="F43:F46"/>
    <mergeCell ref="G43:G46"/>
    <mergeCell ref="B50:C50"/>
    <mergeCell ref="F30:F34"/>
    <mergeCell ref="F35:F38"/>
    <mergeCell ref="B36:C36"/>
    <mergeCell ref="B37:C37"/>
    <mergeCell ref="B38:C38"/>
    <mergeCell ref="B31:C31"/>
    <mergeCell ref="B51:E51"/>
    <mergeCell ref="B32:C32"/>
    <mergeCell ref="B33:C33"/>
    <mergeCell ref="B34:C34"/>
    <mergeCell ref="B35:C35"/>
    <mergeCell ref="E35:E38"/>
    <mergeCell ref="E31:E34"/>
    <mergeCell ref="B47:C47"/>
    <mergeCell ref="B48:C48"/>
    <mergeCell ref="B49:C49"/>
    <mergeCell ref="G21:G25"/>
    <mergeCell ref="H21:H25"/>
    <mergeCell ref="G30:G34"/>
    <mergeCell ref="H30:H34"/>
    <mergeCell ref="G35:G38"/>
    <mergeCell ref="H35:H38"/>
  </mergeCells>
  <pageMargins left="0.7" right="0.7" top="0.75" bottom="0.75" header="0.3" footer="0.3"/>
  <pageSetup scale="32"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86228-7F2E-4F56-B214-B6069A1D9248}">
  <sheetPr>
    <tabColor rgb="FFC00000"/>
  </sheetPr>
  <dimension ref="A1:H44"/>
  <sheetViews>
    <sheetView showGridLines="0" topLeftCell="A38" zoomScale="80" zoomScaleNormal="80" zoomScaleSheetLayoutView="100" workbookViewId="0">
      <selection activeCell="A38" sqref="A1:A1048576"/>
    </sheetView>
  </sheetViews>
  <sheetFormatPr baseColWidth="10" defaultColWidth="11.5703125" defaultRowHeight="12.75" x14ac:dyDescent="0.2"/>
  <cols>
    <col min="1" max="1" width="5.7109375" style="204" customWidth="1"/>
    <col min="2" max="2" width="16.28515625" style="6" customWidth="1"/>
    <col min="3" max="3" width="50" style="6" customWidth="1"/>
    <col min="4" max="4" width="17.140625" style="6" customWidth="1"/>
    <col min="5" max="5" width="36.7109375" style="6" customWidth="1"/>
    <col min="6" max="6" width="18.42578125" style="6" customWidth="1"/>
    <col min="7" max="7" width="20.7109375" style="6" customWidth="1"/>
    <col min="8" max="8" width="26.7109375" style="6" customWidth="1"/>
    <col min="9" max="16384" width="11.5703125" style="6"/>
  </cols>
  <sheetData>
    <row r="1" spans="1:8" ht="20.100000000000001" customHeight="1" thickBot="1" x14ac:dyDescent="0.25">
      <c r="A1" s="201"/>
      <c r="B1" s="4"/>
      <c r="C1" s="4"/>
      <c r="D1" s="3"/>
      <c r="E1" s="3"/>
      <c r="F1" s="3"/>
      <c r="G1" s="3"/>
      <c r="H1" s="5"/>
    </row>
    <row r="2" spans="1:8" ht="24.95" customHeight="1" x14ac:dyDescent="0.2">
      <c r="A2" s="201"/>
      <c r="B2" s="281" t="str">
        <f>'G1. COND ADIC. TRANSP VAL'!B2</f>
        <v>AGENCIA DE DESARROLLO RURAL</v>
      </c>
      <c r="C2" s="282"/>
      <c r="D2" s="282"/>
      <c r="E2" s="282"/>
      <c r="F2" s="282"/>
      <c r="G2" s="282"/>
      <c r="H2" s="283"/>
    </row>
    <row r="3" spans="1:8" ht="24.95" customHeight="1" x14ac:dyDescent="0.2">
      <c r="A3" s="201"/>
      <c r="B3" s="7"/>
      <c r="C3" s="8"/>
      <c r="D3" s="8"/>
      <c r="E3" s="8"/>
      <c r="F3" s="8"/>
      <c r="G3" s="8"/>
      <c r="H3" s="9"/>
    </row>
    <row r="4" spans="1:8" ht="24.95" customHeight="1" x14ac:dyDescent="0.2">
      <c r="A4" s="201"/>
      <c r="B4" s="249" t="str">
        <f>'G1. COND ADIC. TRANSP VAL'!B4</f>
        <v>Formato No.  3. Condiciones Técnicas Adicionales</v>
      </c>
      <c r="C4" s="250"/>
      <c r="D4" s="250"/>
      <c r="E4" s="250"/>
      <c r="F4" s="250"/>
      <c r="G4" s="250"/>
      <c r="H4" s="251"/>
    </row>
    <row r="5" spans="1:8" ht="24.95" customHeight="1" thickBot="1" x14ac:dyDescent="0.25">
      <c r="A5" s="201"/>
      <c r="B5" s="252" t="s">
        <v>80</v>
      </c>
      <c r="C5" s="253"/>
      <c r="D5" s="253"/>
      <c r="E5" s="253"/>
      <c r="F5" s="253"/>
      <c r="G5" s="253"/>
      <c r="H5" s="254"/>
    </row>
    <row r="6" spans="1:8" ht="35.65" customHeight="1" thickBot="1" x14ac:dyDescent="0.25">
      <c r="A6" s="201"/>
      <c r="B6" s="330" t="s">
        <v>115</v>
      </c>
      <c r="C6" s="331"/>
      <c r="D6" s="331"/>
      <c r="E6" s="331"/>
      <c r="F6" s="331"/>
      <c r="G6" s="331"/>
      <c r="H6" s="332"/>
    </row>
    <row r="7" spans="1:8" ht="33" customHeight="1" thickBot="1" x14ac:dyDescent="0.25">
      <c r="A7" s="201"/>
      <c r="B7" s="232" t="s">
        <v>0</v>
      </c>
      <c r="C7" s="233"/>
      <c r="D7" s="233"/>
      <c r="E7" s="233"/>
      <c r="F7" s="233"/>
      <c r="G7" s="233"/>
      <c r="H7" s="234"/>
    </row>
    <row r="8" spans="1:8" ht="94.5" customHeight="1" thickBot="1" x14ac:dyDescent="0.25">
      <c r="A8" s="201"/>
      <c r="B8" s="336" t="s">
        <v>18</v>
      </c>
      <c r="C8" s="337"/>
      <c r="D8" s="337"/>
      <c r="E8" s="337"/>
      <c r="F8" s="337"/>
      <c r="G8" s="337"/>
      <c r="H8" s="338"/>
    </row>
    <row r="9" spans="1:8" ht="33" customHeight="1" thickBot="1" x14ac:dyDescent="0.25">
      <c r="A9" s="201"/>
      <c r="B9" s="232" t="s">
        <v>1</v>
      </c>
      <c r="C9" s="233"/>
      <c r="D9" s="233"/>
      <c r="E9" s="233"/>
      <c r="F9" s="233"/>
      <c r="G9" s="233"/>
      <c r="H9" s="234"/>
    </row>
    <row r="10" spans="1:8" ht="33" customHeight="1" x14ac:dyDescent="0.2">
      <c r="A10" s="201"/>
      <c r="B10" s="39" t="s">
        <v>2</v>
      </c>
      <c r="C10" s="482" t="str">
        <f>B2</f>
        <v>AGENCIA DE DESARROLLO RURAL</v>
      </c>
      <c r="D10" s="319"/>
      <c r="E10" s="319"/>
      <c r="F10" s="352"/>
      <c r="G10" s="71" t="s">
        <v>3</v>
      </c>
      <c r="H10" s="64" t="s">
        <v>20</v>
      </c>
    </row>
    <row r="11" spans="1:8" ht="33" customHeight="1" x14ac:dyDescent="0.2">
      <c r="A11" s="201"/>
      <c r="B11" s="42" t="s">
        <v>4</v>
      </c>
      <c r="C11" s="483" t="str">
        <f>C10</f>
        <v>AGENCIA DE DESARROLLO RURAL</v>
      </c>
      <c r="D11" s="340"/>
      <c r="E11" s="340"/>
      <c r="F11" s="353"/>
      <c r="G11" s="72" t="s">
        <v>3</v>
      </c>
      <c r="H11" s="16" t="str">
        <f>+H10</f>
        <v>900,948,958-4</v>
      </c>
    </row>
    <row r="12" spans="1:8" ht="33" customHeight="1" thickBot="1" x14ac:dyDescent="0.25">
      <c r="A12" s="201"/>
      <c r="B12" s="42" t="s">
        <v>5</v>
      </c>
      <c r="C12" s="484" t="str">
        <f>C11</f>
        <v>AGENCIA DE DESARROLLO RURAL</v>
      </c>
      <c r="D12" s="342"/>
      <c r="E12" s="342"/>
      <c r="F12" s="354"/>
      <c r="G12" s="72" t="s">
        <v>3</v>
      </c>
      <c r="H12" s="16" t="str">
        <f>+H10</f>
        <v>900,948,958-4</v>
      </c>
    </row>
    <row r="13" spans="1:8" ht="33" customHeight="1" thickBot="1" x14ac:dyDescent="0.25">
      <c r="A13" s="201"/>
      <c r="B13" s="19" t="s">
        <v>6</v>
      </c>
      <c r="C13" s="485" t="s">
        <v>7</v>
      </c>
      <c r="D13" s="486"/>
      <c r="E13" s="486"/>
      <c r="F13" s="486"/>
      <c r="G13" s="486"/>
      <c r="H13" s="487"/>
    </row>
    <row r="14" spans="1:8" ht="37.9" customHeight="1" thickBot="1" x14ac:dyDescent="0.25">
      <c r="A14" s="201"/>
      <c r="B14" s="188" t="s">
        <v>8</v>
      </c>
      <c r="C14" s="189"/>
      <c r="D14" s="189"/>
      <c r="E14" s="189"/>
      <c r="F14" s="189"/>
      <c r="G14" s="189"/>
      <c r="H14" s="190"/>
    </row>
    <row r="15" spans="1:8" ht="60" customHeight="1" thickBot="1" x14ac:dyDescent="0.25">
      <c r="A15" s="201"/>
      <c r="B15" s="239" t="s">
        <v>9</v>
      </c>
      <c r="C15" s="241"/>
      <c r="D15" s="116" t="s">
        <v>60</v>
      </c>
      <c r="E15" s="20" t="s">
        <v>10</v>
      </c>
      <c r="F15" s="21" t="s">
        <v>11</v>
      </c>
      <c r="G15" s="22" t="s">
        <v>12</v>
      </c>
      <c r="H15" s="23" t="s">
        <v>13</v>
      </c>
    </row>
    <row r="16" spans="1:8" ht="105" customHeight="1" x14ac:dyDescent="0.2">
      <c r="A16" s="477">
        <v>1</v>
      </c>
      <c r="B16" s="318" t="s">
        <v>109</v>
      </c>
      <c r="C16" s="352"/>
      <c r="D16" s="130" t="s">
        <v>60</v>
      </c>
      <c r="E16" s="210" t="s">
        <v>223</v>
      </c>
      <c r="F16" s="381">
        <f>D19</f>
        <v>3</v>
      </c>
      <c r="G16" s="206"/>
      <c r="H16" s="209"/>
    </row>
    <row r="17" spans="1:8" ht="26.25" customHeight="1" x14ac:dyDescent="0.2">
      <c r="A17" s="334"/>
      <c r="B17" s="215" t="s">
        <v>133</v>
      </c>
      <c r="C17" s="488"/>
      <c r="D17" s="176">
        <v>1</v>
      </c>
      <c r="E17" s="211"/>
      <c r="F17" s="402"/>
      <c r="G17" s="207"/>
      <c r="H17" s="207"/>
    </row>
    <row r="18" spans="1:8" ht="36" customHeight="1" x14ac:dyDescent="0.2">
      <c r="A18" s="334"/>
      <c r="B18" s="243" t="s">
        <v>134</v>
      </c>
      <c r="C18" s="480"/>
      <c r="D18" s="176">
        <v>2</v>
      </c>
      <c r="E18" s="211"/>
      <c r="F18" s="402"/>
      <c r="G18" s="207"/>
      <c r="H18" s="207"/>
    </row>
    <row r="19" spans="1:8" ht="30" customHeight="1" thickBot="1" x14ac:dyDescent="0.25">
      <c r="A19" s="334"/>
      <c r="B19" s="328" t="s">
        <v>135</v>
      </c>
      <c r="C19" s="481"/>
      <c r="D19" s="177">
        <v>3</v>
      </c>
      <c r="E19" s="212"/>
      <c r="F19" s="403"/>
      <c r="G19" s="208"/>
      <c r="H19" s="208"/>
    </row>
    <row r="20" spans="1:8" ht="52.5" customHeight="1" thickBot="1" x14ac:dyDescent="0.25">
      <c r="A20" s="202">
        <v>2</v>
      </c>
      <c r="B20" s="478" t="s">
        <v>104</v>
      </c>
      <c r="C20" s="479"/>
      <c r="D20" s="127">
        <v>1</v>
      </c>
      <c r="E20" s="73" t="s">
        <v>53</v>
      </c>
      <c r="F20" s="27">
        <f>D20</f>
        <v>1</v>
      </c>
      <c r="G20" s="28"/>
      <c r="H20" s="29"/>
    </row>
    <row r="21" spans="1:8" ht="71.25" customHeight="1" thickBot="1" x14ac:dyDescent="0.25">
      <c r="A21" s="202">
        <v>3</v>
      </c>
      <c r="B21" s="478" t="s">
        <v>54</v>
      </c>
      <c r="C21" s="479"/>
      <c r="D21" s="176">
        <v>3</v>
      </c>
      <c r="E21" s="73" t="s">
        <v>53</v>
      </c>
      <c r="F21" s="175">
        <f>D21</f>
        <v>3</v>
      </c>
      <c r="G21" s="28"/>
      <c r="H21" s="29"/>
    </row>
    <row r="22" spans="1:8" ht="75.75" customHeight="1" thickBot="1" x14ac:dyDescent="0.25">
      <c r="A22" s="202">
        <v>4</v>
      </c>
      <c r="B22" s="478" t="s">
        <v>286</v>
      </c>
      <c r="C22" s="479"/>
      <c r="D22" s="176">
        <v>3</v>
      </c>
      <c r="E22" s="26" t="s">
        <v>58</v>
      </c>
      <c r="F22" s="175">
        <f>D22</f>
        <v>3</v>
      </c>
      <c r="G22" s="28"/>
      <c r="H22" s="29"/>
    </row>
    <row r="23" spans="1:8" ht="74.25" customHeight="1" thickBot="1" x14ac:dyDescent="0.25">
      <c r="A23" s="202">
        <v>5</v>
      </c>
      <c r="B23" s="478" t="s">
        <v>55</v>
      </c>
      <c r="C23" s="479"/>
      <c r="D23" s="117">
        <v>1</v>
      </c>
      <c r="E23" s="73" t="s">
        <v>53</v>
      </c>
      <c r="F23" s="33">
        <f>D23</f>
        <v>1</v>
      </c>
      <c r="G23" s="53"/>
      <c r="H23" s="34"/>
    </row>
    <row r="24" spans="1:8" ht="143.25" customHeight="1" x14ac:dyDescent="0.2">
      <c r="A24" s="203">
        <v>6</v>
      </c>
      <c r="B24" s="298" t="s">
        <v>48</v>
      </c>
      <c r="C24" s="320"/>
      <c r="D24" s="130" t="s">
        <v>60</v>
      </c>
      <c r="E24" s="210" t="s">
        <v>49</v>
      </c>
      <c r="F24" s="381">
        <f>D27</f>
        <v>3</v>
      </c>
      <c r="G24" s="206"/>
      <c r="H24" s="209"/>
    </row>
    <row r="25" spans="1:8" ht="21.75" customHeight="1" x14ac:dyDescent="0.2">
      <c r="A25" s="201"/>
      <c r="B25" s="301" t="s">
        <v>63</v>
      </c>
      <c r="C25" s="302"/>
      <c r="D25" s="178">
        <v>1</v>
      </c>
      <c r="E25" s="211"/>
      <c r="F25" s="402"/>
      <c r="G25" s="207"/>
      <c r="H25" s="207"/>
    </row>
    <row r="26" spans="1:8" ht="22.5" customHeight="1" x14ac:dyDescent="0.2">
      <c r="A26" s="201"/>
      <c r="B26" s="215" t="s">
        <v>107</v>
      </c>
      <c r="C26" s="242"/>
      <c r="D26" s="178">
        <v>2</v>
      </c>
      <c r="E26" s="211"/>
      <c r="F26" s="402"/>
      <c r="G26" s="207"/>
      <c r="H26" s="207"/>
    </row>
    <row r="27" spans="1:8" ht="27.75" customHeight="1" thickBot="1" x14ac:dyDescent="0.25">
      <c r="A27" s="201"/>
      <c r="B27" s="215" t="s">
        <v>70</v>
      </c>
      <c r="C27" s="242"/>
      <c r="D27" s="174">
        <v>3</v>
      </c>
      <c r="E27" s="212"/>
      <c r="F27" s="403"/>
      <c r="G27" s="208"/>
      <c r="H27" s="208"/>
    </row>
    <row r="28" spans="1:8" ht="94.5" customHeight="1" x14ac:dyDescent="0.2">
      <c r="A28" s="201">
        <v>7</v>
      </c>
      <c r="B28" s="298" t="s">
        <v>224</v>
      </c>
      <c r="C28" s="299"/>
      <c r="D28" s="130" t="s">
        <v>60</v>
      </c>
      <c r="E28" s="210" t="s">
        <v>225</v>
      </c>
      <c r="F28" s="381">
        <f>D31</f>
        <v>3</v>
      </c>
      <c r="G28" s="206"/>
      <c r="H28" s="209"/>
    </row>
    <row r="29" spans="1:8" ht="34.5" customHeight="1" x14ac:dyDescent="0.2">
      <c r="A29" s="201"/>
      <c r="B29" s="301" t="s">
        <v>142</v>
      </c>
      <c r="C29" s="302"/>
      <c r="D29" s="176">
        <v>1</v>
      </c>
      <c r="E29" s="211"/>
      <c r="F29" s="402"/>
      <c r="G29" s="207"/>
      <c r="H29" s="207"/>
    </row>
    <row r="30" spans="1:8" ht="33.75" customHeight="1" x14ac:dyDescent="0.2">
      <c r="A30" s="201"/>
      <c r="B30" s="243" t="s">
        <v>143</v>
      </c>
      <c r="C30" s="244"/>
      <c r="D30" s="176">
        <v>2</v>
      </c>
      <c r="E30" s="211"/>
      <c r="F30" s="402"/>
      <c r="G30" s="207"/>
      <c r="H30" s="207"/>
    </row>
    <row r="31" spans="1:8" ht="34.5" customHeight="1" thickBot="1" x14ac:dyDescent="0.25">
      <c r="A31" s="201"/>
      <c r="B31" s="243" t="s">
        <v>144</v>
      </c>
      <c r="C31" s="244"/>
      <c r="D31" s="177">
        <v>3</v>
      </c>
      <c r="E31" s="212"/>
      <c r="F31" s="403"/>
      <c r="G31" s="208"/>
      <c r="H31" s="208"/>
    </row>
    <row r="32" spans="1:8" ht="180" customHeight="1" thickBot="1" x14ac:dyDescent="0.25">
      <c r="A32" s="201"/>
      <c r="B32" s="376" t="s">
        <v>245</v>
      </c>
      <c r="C32" s="377"/>
      <c r="D32" s="380"/>
      <c r="E32" s="62" t="s">
        <v>242</v>
      </c>
      <c r="F32" s="175">
        <v>1</v>
      </c>
      <c r="G32" s="28"/>
      <c r="H32" s="29"/>
    </row>
    <row r="33" spans="1:8" ht="215.25" customHeight="1" thickBot="1" x14ac:dyDescent="0.25">
      <c r="A33" s="201"/>
      <c r="B33" s="376" t="s">
        <v>243</v>
      </c>
      <c r="C33" s="377"/>
      <c r="D33" s="380"/>
      <c r="E33" s="62" t="s">
        <v>242</v>
      </c>
      <c r="F33" s="175">
        <v>1</v>
      </c>
      <c r="G33" s="28"/>
      <c r="H33" s="29"/>
    </row>
    <row r="34" spans="1:8" ht="142.5" customHeight="1" thickBot="1" x14ac:dyDescent="0.25">
      <c r="A34" s="201"/>
      <c r="B34" s="376" t="s">
        <v>246</v>
      </c>
      <c r="C34" s="377"/>
      <c r="D34" s="380"/>
      <c r="E34" s="62" t="s">
        <v>242</v>
      </c>
      <c r="F34" s="175">
        <v>1</v>
      </c>
      <c r="G34" s="28"/>
      <c r="H34" s="29"/>
    </row>
    <row r="35" spans="1:8" ht="130.5" customHeight="1" thickBot="1" x14ac:dyDescent="0.25">
      <c r="A35" s="201"/>
      <c r="B35" s="376" t="s">
        <v>291</v>
      </c>
      <c r="C35" s="377"/>
      <c r="D35" s="380"/>
      <c r="E35" s="62" t="s">
        <v>242</v>
      </c>
      <c r="F35" s="175">
        <v>1</v>
      </c>
      <c r="G35" s="28"/>
      <c r="H35" s="29"/>
    </row>
    <row r="36" spans="1:8" ht="153" customHeight="1" thickBot="1" x14ac:dyDescent="0.25">
      <c r="A36" s="201"/>
      <c r="B36" s="376" t="s">
        <v>290</v>
      </c>
      <c r="C36" s="377"/>
      <c r="D36" s="380"/>
      <c r="E36" s="62" t="s">
        <v>242</v>
      </c>
      <c r="F36" s="175">
        <v>1</v>
      </c>
      <c r="G36" s="28"/>
      <c r="H36" s="29"/>
    </row>
    <row r="37" spans="1:8" ht="174.75" customHeight="1" thickBot="1" x14ac:dyDescent="0.25">
      <c r="A37" s="201"/>
      <c r="B37" s="376" t="s">
        <v>289</v>
      </c>
      <c r="C37" s="377"/>
      <c r="D37" s="380"/>
      <c r="E37" s="62" t="s">
        <v>242</v>
      </c>
      <c r="F37" s="175">
        <v>1</v>
      </c>
      <c r="G37" s="28"/>
      <c r="H37" s="29"/>
    </row>
    <row r="38" spans="1:8" ht="225.75" customHeight="1" thickBot="1" x14ac:dyDescent="0.25">
      <c r="A38" s="201"/>
      <c r="B38" s="376" t="s">
        <v>288</v>
      </c>
      <c r="C38" s="377"/>
      <c r="D38" s="380"/>
      <c r="E38" s="62" t="s">
        <v>242</v>
      </c>
      <c r="F38" s="175">
        <v>1</v>
      </c>
      <c r="G38" s="28"/>
      <c r="H38" s="29"/>
    </row>
    <row r="39" spans="1:8" ht="180.75" customHeight="1" thickBot="1" x14ac:dyDescent="0.25">
      <c r="A39" s="201"/>
      <c r="B39" s="376" t="s">
        <v>287</v>
      </c>
      <c r="C39" s="377"/>
      <c r="D39" s="380"/>
      <c r="E39" s="62" t="s">
        <v>242</v>
      </c>
      <c r="F39" s="175">
        <v>1</v>
      </c>
      <c r="G39" s="28"/>
      <c r="H39" s="29"/>
    </row>
    <row r="40" spans="1:8" ht="75" customHeight="1" thickBot="1" x14ac:dyDescent="0.25">
      <c r="A40" s="201">
        <v>8</v>
      </c>
      <c r="B40" s="378" t="s">
        <v>56</v>
      </c>
      <c r="C40" s="379"/>
      <c r="D40" s="156">
        <v>2</v>
      </c>
      <c r="E40" s="26" t="s">
        <v>15</v>
      </c>
      <c r="F40" s="27">
        <f>D40</f>
        <v>2</v>
      </c>
      <c r="G40" s="28"/>
      <c r="H40" s="29"/>
    </row>
    <row r="41" spans="1:8" ht="75" customHeight="1" thickBot="1" x14ac:dyDescent="0.25">
      <c r="A41" s="201">
        <v>9</v>
      </c>
      <c r="B41" s="475" t="s">
        <v>285</v>
      </c>
      <c r="C41" s="476"/>
      <c r="D41" s="156">
        <v>3</v>
      </c>
      <c r="E41" s="26" t="s">
        <v>57</v>
      </c>
      <c r="F41" s="27">
        <f>D41</f>
        <v>3</v>
      </c>
      <c r="G41" s="28"/>
      <c r="H41" s="29"/>
    </row>
    <row r="42" spans="1:8" ht="48.6" customHeight="1" thickBot="1" x14ac:dyDescent="0.25">
      <c r="A42" s="201"/>
      <c r="B42" s="293" t="s">
        <v>16</v>
      </c>
      <c r="C42" s="294"/>
      <c r="D42" s="294"/>
      <c r="E42" s="295"/>
      <c r="F42" s="27">
        <f>SUM(F16:F41)</f>
        <v>30</v>
      </c>
      <c r="G42" s="30" t="s">
        <v>17</v>
      </c>
      <c r="H42" s="31">
        <f>SUM(H16:H41)</f>
        <v>0</v>
      </c>
    </row>
    <row r="43" spans="1:8" x14ac:dyDescent="0.2">
      <c r="A43" s="201"/>
      <c r="B43" s="1" t="s">
        <v>47</v>
      </c>
      <c r="C43" s="1"/>
      <c r="D43" s="3"/>
      <c r="E43" s="3"/>
      <c r="F43" s="32"/>
      <c r="G43" s="32"/>
      <c r="H43" s="2" t="s">
        <v>293</v>
      </c>
    </row>
    <row r="44" spans="1:8" x14ac:dyDescent="0.2">
      <c r="A44" s="201"/>
      <c r="B44" s="1"/>
      <c r="C44" s="1"/>
      <c r="D44" s="3"/>
      <c r="E44" s="3"/>
      <c r="F44" s="32"/>
      <c r="G44" s="32"/>
      <c r="H44" s="10"/>
    </row>
  </sheetData>
  <mergeCells count="52">
    <mergeCell ref="B27:C27"/>
    <mergeCell ref="B42:E42"/>
    <mergeCell ref="C13:H13"/>
    <mergeCell ref="B16:C16"/>
    <mergeCell ref="B17:C17"/>
    <mergeCell ref="B40:C40"/>
    <mergeCell ref="B28:C28"/>
    <mergeCell ref="B29:C29"/>
    <mergeCell ref="B30:C30"/>
    <mergeCell ref="B31:C31"/>
    <mergeCell ref="F28:F31"/>
    <mergeCell ref="G28:G31"/>
    <mergeCell ref="H28:H31"/>
    <mergeCell ref="B15:C15"/>
    <mergeCell ref="E28:E31"/>
    <mergeCell ref="E16:E19"/>
    <mergeCell ref="B26:C26"/>
    <mergeCell ref="B2:H2"/>
    <mergeCell ref="B4:H4"/>
    <mergeCell ref="B5:H5"/>
    <mergeCell ref="B6:H6"/>
    <mergeCell ref="B7:H7"/>
    <mergeCell ref="B8:H8"/>
    <mergeCell ref="B9:H9"/>
    <mergeCell ref="C10:F10"/>
    <mergeCell ref="C11:F11"/>
    <mergeCell ref="C12:F12"/>
    <mergeCell ref="F16:F19"/>
    <mergeCell ref="B41:C41"/>
    <mergeCell ref="A16:A19"/>
    <mergeCell ref="G16:G19"/>
    <mergeCell ref="H16:H19"/>
    <mergeCell ref="B25:C25"/>
    <mergeCell ref="B24:C24"/>
    <mergeCell ref="B22:C22"/>
    <mergeCell ref="B23:C23"/>
    <mergeCell ref="B18:C18"/>
    <mergeCell ref="B19:C19"/>
    <mergeCell ref="B20:C20"/>
    <mergeCell ref="B21:C21"/>
    <mergeCell ref="E24:E27"/>
    <mergeCell ref="F24:F27"/>
    <mergeCell ref="G24:G27"/>
    <mergeCell ref="H24:H27"/>
    <mergeCell ref="B36:D36"/>
    <mergeCell ref="B37:D37"/>
    <mergeCell ref="B38:D38"/>
    <mergeCell ref="B39:D39"/>
    <mergeCell ref="B32:D32"/>
    <mergeCell ref="B33:D33"/>
    <mergeCell ref="B34:D34"/>
    <mergeCell ref="B35:D35"/>
  </mergeCells>
  <printOptions horizontalCentered="1"/>
  <pageMargins left="0.39370078740157483" right="0.39370078740157483" top="0.39370078740157483" bottom="0.39370078740157483" header="0" footer="0"/>
  <pageSetup scale="45"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AE5F4B-6DCF-4EDD-8537-39497869E74D}">
  <sheetPr>
    <tabColor rgb="FFC00000"/>
  </sheetPr>
  <dimension ref="A1:I38"/>
  <sheetViews>
    <sheetView showGridLines="0" topLeftCell="A18" zoomScale="80" zoomScaleNormal="80" workbookViewId="0">
      <selection sqref="A1:A1048576"/>
    </sheetView>
  </sheetViews>
  <sheetFormatPr baseColWidth="10" defaultColWidth="11.42578125" defaultRowHeight="12.75" x14ac:dyDescent="0.2"/>
  <cols>
    <col min="1" max="1" width="5.7109375" style="205" customWidth="1"/>
    <col min="2" max="2" width="21" style="5" customWidth="1"/>
    <col min="3" max="3" width="42" style="5" customWidth="1"/>
    <col min="4" max="4" width="22.28515625" style="5" customWidth="1"/>
    <col min="5" max="5" width="36.28515625" style="5" customWidth="1"/>
    <col min="6" max="6" width="18.28515625" style="79" customWidth="1"/>
    <col min="7" max="7" width="20.7109375" style="5" customWidth="1"/>
    <col min="8" max="8" width="25.7109375" style="5" customWidth="1"/>
    <col min="9" max="9" width="23.5703125" style="5" customWidth="1"/>
    <col min="10" max="16384" width="11.42578125" style="5"/>
  </cols>
  <sheetData>
    <row r="1" spans="1:9" ht="20.100000000000001" customHeight="1" thickBot="1" x14ac:dyDescent="0.25">
      <c r="A1" s="196"/>
      <c r="B1" s="4"/>
      <c r="C1" s="3"/>
      <c r="D1" s="3"/>
      <c r="E1" s="3"/>
      <c r="F1" s="75"/>
      <c r="G1" s="3"/>
      <c r="I1" s="3"/>
    </row>
    <row r="2" spans="1:9" ht="24.95" customHeight="1" x14ac:dyDescent="0.2">
      <c r="A2" s="196"/>
      <c r="B2" s="246" t="str">
        <f>'G3.  COND ADIC. TR OBRAS CIV.'!B2</f>
        <v>AGENCIA DE DESARROLLO RURAL</v>
      </c>
      <c r="C2" s="247"/>
      <c r="D2" s="247"/>
      <c r="E2" s="247"/>
      <c r="F2" s="247"/>
      <c r="G2" s="247"/>
      <c r="H2" s="248"/>
      <c r="I2" s="3"/>
    </row>
    <row r="3" spans="1:9" ht="24.95" customHeight="1" x14ac:dyDescent="0.2">
      <c r="A3" s="196"/>
      <c r="B3" s="7"/>
      <c r="C3" s="8"/>
      <c r="D3" s="8"/>
      <c r="E3" s="8"/>
      <c r="F3" s="165"/>
      <c r="G3" s="8"/>
      <c r="H3" s="9"/>
      <c r="I3" s="3"/>
    </row>
    <row r="4" spans="1:9" ht="24.95" customHeight="1" x14ac:dyDescent="0.2">
      <c r="A4" s="196"/>
      <c r="B4" s="347" t="str">
        <f>'G3.  COND ADIC. TR OBRAS CIV.'!B4</f>
        <v>Formato No.  3. Condiciones Técnicas Adicionales</v>
      </c>
      <c r="C4" s="348"/>
      <c r="D4" s="348"/>
      <c r="E4" s="348"/>
      <c r="F4" s="348"/>
      <c r="G4" s="348"/>
      <c r="H4" s="306"/>
      <c r="I4" s="3"/>
    </row>
    <row r="5" spans="1:9" ht="24.95" customHeight="1" x14ac:dyDescent="0.2">
      <c r="A5" s="196"/>
      <c r="B5" s="347" t="s">
        <v>80</v>
      </c>
      <c r="C5" s="348"/>
      <c r="D5" s="348"/>
      <c r="E5" s="348"/>
      <c r="F5" s="348"/>
      <c r="G5" s="348"/>
      <c r="H5" s="306"/>
      <c r="I5" s="3"/>
    </row>
    <row r="6" spans="1:9" ht="13.5" thickBot="1" x14ac:dyDescent="0.25">
      <c r="A6" s="196"/>
      <c r="B6" s="349"/>
      <c r="C6" s="350"/>
      <c r="D6" s="350"/>
      <c r="E6" s="350"/>
      <c r="F6" s="350"/>
      <c r="G6" s="350"/>
      <c r="H6" s="351"/>
      <c r="I6" s="3"/>
    </row>
    <row r="7" spans="1:9" ht="36" customHeight="1" thickBot="1" x14ac:dyDescent="0.25">
      <c r="A7" s="196"/>
      <c r="B7" s="330" t="s">
        <v>116</v>
      </c>
      <c r="C7" s="331"/>
      <c r="D7" s="331"/>
      <c r="E7" s="331"/>
      <c r="F7" s="331"/>
      <c r="G7" s="331"/>
      <c r="H7" s="332"/>
      <c r="I7" s="3"/>
    </row>
    <row r="8" spans="1:9" ht="33" customHeight="1" thickBot="1" x14ac:dyDescent="0.25">
      <c r="A8" s="196"/>
      <c r="B8" s="232" t="s">
        <v>0</v>
      </c>
      <c r="C8" s="233"/>
      <c r="D8" s="233"/>
      <c r="E8" s="233"/>
      <c r="F8" s="233"/>
      <c r="G8" s="233"/>
      <c r="H8" s="234"/>
      <c r="I8" s="3"/>
    </row>
    <row r="9" spans="1:9" ht="68.650000000000006" customHeight="1" thickBot="1" x14ac:dyDescent="0.25">
      <c r="A9" s="196"/>
      <c r="B9" s="494" t="s">
        <v>41</v>
      </c>
      <c r="C9" s="495"/>
      <c r="D9" s="495"/>
      <c r="E9" s="495"/>
      <c r="F9" s="495"/>
      <c r="G9" s="495"/>
      <c r="H9" s="496"/>
      <c r="I9" s="3"/>
    </row>
    <row r="10" spans="1:9" ht="33" customHeight="1" thickBot="1" x14ac:dyDescent="0.25">
      <c r="A10" s="196"/>
      <c r="B10" s="232" t="s">
        <v>1</v>
      </c>
      <c r="C10" s="233"/>
      <c r="D10" s="233"/>
      <c r="E10" s="233"/>
      <c r="F10" s="233"/>
      <c r="G10" s="233"/>
      <c r="H10" s="234"/>
      <c r="I10" s="76"/>
    </row>
    <row r="11" spans="1:9" ht="27.6" customHeight="1" x14ac:dyDescent="0.2">
      <c r="A11" s="196"/>
      <c r="B11" s="63" t="s">
        <v>30</v>
      </c>
      <c r="C11" s="319" t="str">
        <f>+B2</f>
        <v>AGENCIA DE DESARROLLO RURAL</v>
      </c>
      <c r="D11" s="319"/>
      <c r="E11" s="319"/>
      <c r="F11" s="352"/>
      <c r="G11" s="57" t="s">
        <v>3</v>
      </c>
      <c r="H11" s="64" t="s">
        <v>26</v>
      </c>
      <c r="I11" s="76"/>
    </row>
    <row r="12" spans="1:9" ht="27.6" customHeight="1" x14ac:dyDescent="0.2">
      <c r="A12" s="196"/>
      <c r="B12" s="65" t="s">
        <v>31</v>
      </c>
      <c r="C12" s="340" t="str">
        <f>+C11</f>
        <v>AGENCIA DE DESARROLLO RURAL</v>
      </c>
      <c r="D12" s="340"/>
      <c r="E12" s="340"/>
      <c r="F12" s="353"/>
      <c r="G12" s="58" t="s">
        <v>3</v>
      </c>
      <c r="H12" s="16" t="str">
        <f>+H11</f>
        <v>900.948.958-4</v>
      </c>
      <c r="I12" s="76"/>
    </row>
    <row r="13" spans="1:9" ht="27.6" customHeight="1" thickBot="1" x14ac:dyDescent="0.25">
      <c r="A13" s="196"/>
      <c r="B13" s="66" t="s">
        <v>32</v>
      </c>
      <c r="C13" s="342" t="str">
        <f>+C11</f>
        <v>AGENCIA DE DESARROLLO RURAL</v>
      </c>
      <c r="D13" s="342"/>
      <c r="E13" s="342"/>
      <c r="F13" s="354"/>
      <c r="G13" s="59" t="s">
        <v>3</v>
      </c>
      <c r="H13" s="13" t="str">
        <f>+H12</f>
        <v>900.948.958-4</v>
      </c>
      <c r="I13" s="76"/>
    </row>
    <row r="14" spans="1:9" ht="27.6" customHeight="1" thickBot="1" x14ac:dyDescent="0.25">
      <c r="A14" s="196"/>
      <c r="B14" s="19" t="s">
        <v>6</v>
      </c>
      <c r="C14" s="291" t="s">
        <v>38</v>
      </c>
      <c r="D14" s="291"/>
      <c r="E14" s="291"/>
      <c r="F14" s="291"/>
      <c r="G14" s="291"/>
      <c r="H14" s="292"/>
      <c r="I14" s="76"/>
    </row>
    <row r="15" spans="1:9" ht="60" customHeight="1" thickBot="1" x14ac:dyDescent="0.25">
      <c r="A15" s="196"/>
      <c r="B15" s="232" t="s">
        <v>8</v>
      </c>
      <c r="C15" s="233"/>
      <c r="D15" s="233"/>
      <c r="E15" s="233"/>
      <c r="F15" s="233"/>
      <c r="G15" s="233"/>
      <c r="H15" s="234"/>
      <c r="I15" s="76"/>
    </row>
    <row r="16" spans="1:9" ht="51.6" customHeight="1" thickBot="1" x14ac:dyDescent="0.25">
      <c r="A16" s="196"/>
      <c r="B16" s="239" t="s">
        <v>9</v>
      </c>
      <c r="C16" s="241"/>
      <c r="D16" s="166"/>
      <c r="E16" s="20" t="s">
        <v>10</v>
      </c>
      <c r="F16" s="167" t="s">
        <v>39</v>
      </c>
      <c r="G16" s="22" t="s">
        <v>33</v>
      </c>
      <c r="H16" s="168" t="s">
        <v>34</v>
      </c>
      <c r="I16" s="76"/>
    </row>
    <row r="17" spans="1:9" ht="135" customHeight="1" thickBot="1" x14ac:dyDescent="0.25">
      <c r="A17" s="196">
        <v>1</v>
      </c>
      <c r="B17" s="290" t="s">
        <v>226</v>
      </c>
      <c r="C17" s="292"/>
      <c r="D17" s="134" t="s">
        <v>60</v>
      </c>
      <c r="E17" s="210" t="s">
        <v>227</v>
      </c>
      <c r="F17" s="491">
        <f>D20</f>
        <v>9</v>
      </c>
      <c r="G17" s="206"/>
      <c r="H17" s="489"/>
      <c r="I17" s="76"/>
    </row>
    <row r="18" spans="1:9" ht="41.25" customHeight="1" x14ac:dyDescent="0.2">
      <c r="A18" s="196"/>
      <c r="B18" s="220" t="s">
        <v>228</v>
      </c>
      <c r="C18" s="221"/>
      <c r="D18" s="132">
        <v>4</v>
      </c>
      <c r="E18" s="211"/>
      <c r="F18" s="207"/>
      <c r="G18" s="207"/>
      <c r="H18" s="207"/>
      <c r="I18" s="76"/>
    </row>
    <row r="19" spans="1:9" ht="33" customHeight="1" x14ac:dyDescent="0.2">
      <c r="A19" s="196"/>
      <c r="B19" s="220" t="s">
        <v>200</v>
      </c>
      <c r="C19" s="221"/>
      <c r="D19" s="132">
        <v>5</v>
      </c>
      <c r="E19" s="211"/>
      <c r="F19" s="207"/>
      <c r="G19" s="207"/>
      <c r="H19" s="207"/>
      <c r="I19" s="76"/>
    </row>
    <row r="20" spans="1:9" ht="30" customHeight="1" thickBot="1" x14ac:dyDescent="0.25">
      <c r="A20" s="196"/>
      <c r="B20" s="220" t="s">
        <v>229</v>
      </c>
      <c r="C20" s="221"/>
      <c r="D20" s="133">
        <v>9</v>
      </c>
      <c r="E20" s="211"/>
      <c r="F20" s="208"/>
      <c r="G20" s="208"/>
      <c r="H20" s="208"/>
      <c r="I20" s="76"/>
    </row>
    <row r="21" spans="1:9" ht="66" customHeight="1" thickBot="1" x14ac:dyDescent="0.25">
      <c r="A21" s="196">
        <v>2</v>
      </c>
      <c r="B21" s="290" t="s">
        <v>230</v>
      </c>
      <c r="C21" s="292"/>
      <c r="D21" s="169"/>
      <c r="E21" s="210" t="s">
        <v>231</v>
      </c>
      <c r="F21" s="491">
        <f>D25</f>
        <v>5</v>
      </c>
      <c r="G21" s="206"/>
      <c r="H21" s="489"/>
      <c r="I21" s="76"/>
    </row>
    <row r="22" spans="1:9" ht="39.75" customHeight="1" x14ac:dyDescent="0.2">
      <c r="A22" s="196"/>
      <c r="B22" s="220" t="s">
        <v>162</v>
      </c>
      <c r="C22" s="221"/>
      <c r="D22" s="137"/>
      <c r="E22" s="207"/>
      <c r="F22" s="207"/>
      <c r="G22" s="207"/>
      <c r="H22" s="207"/>
      <c r="I22" s="76"/>
    </row>
    <row r="23" spans="1:9" ht="34.5" customHeight="1" x14ac:dyDescent="0.2">
      <c r="A23" s="196"/>
      <c r="B23" s="220" t="s">
        <v>200</v>
      </c>
      <c r="C23" s="221"/>
      <c r="D23" s="138">
        <v>2</v>
      </c>
      <c r="E23" s="207"/>
      <c r="F23" s="207"/>
      <c r="G23" s="207"/>
      <c r="H23" s="207"/>
      <c r="I23" s="76"/>
    </row>
    <row r="24" spans="1:9" ht="42" customHeight="1" x14ac:dyDescent="0.2">
      <c r="A24" s="196"/>
      <c r="B24" s="220" t="s">
        <v>232</v>
      </c>
      <c r="C24" s="221"/>
      <c r="D24" s="138">
        <v>3</v>
      </c>
      <c r="E24" s="207"/>
      <c r="F24" s="207"/>
      <c r="G24" s="207"/>
      <c r="H24" s="207"/>
      <c r="I24" s="76"/>
    </row>
    <row r="25" spans="1:9" ht="36" customHeight="1" thickBot="1" x14ac:dyDescent="0.25">
      <c r="A25" s="196"/>
      <c r="B25" s="220" t="s">
        <v>233</v>
      </c>
      <c r="C25" s="221"/>
      <c r="D25" s="127">
        <v>5</v>
      </c>
      <c r="E25" s="490"/>
      <c r="F25" s="208"/>
      <c r="G25" s="208"/>
      <c r="H25" s="208"/>
      <c r="I25" s="76"/>
    </row>
    <row r="26" spans="1:9" ht="61.5" customHeight="1" x14ac:dyDescent="0.2">
      <c r="A26" s="196"/>
      <c r="B26" s="220" t="s">
        <v>234</v>
      </c>
      <c r="C26" s="221"/>
      <c r="D26" s="134" t="s">
        <v>60</v>
      </c>
      <c r="E26" s="211" t="s">
        <v>235</v>
      </c>
      <c r="F26" s="491">
        <f>D29</f>
        <v>5</v>
      </c>
      <c r="G26" s="206"/>
      <c r="H26" s="489"/>
      <c r="I26" s="76"/>
    </row>
    <row r="27" spans="1:9" ht="45.75" customHeight="1" x14ac:dyDescent="0.2">
      <c r="A27" s="196"/>
      <c r="B27" s="220" t="s">
        <v>236</v>
      </c>
      <c r="C27" s="221"/>
      <c r="D27" s="138">
        <v>2</v>
      </c>
      <c r="E27" s="211"/>
      <c r="F27" s="207"/>
      <c r="G27" s="207"/>
      <c r="H27" s="207"/>
      <c r="I27" s="76"/>
    </row>
    <row r="28" spans="1:9" ht="39.75" customHeight="1" x14ac:dyDescent="0.2">
      <c r="A28" s="196"/>
      <c r="B28" s="220" t="s">
        <v>237</v>
      </c>
      <c r="C28" s="221"/>
      <c r="D28" s="138">
        <v>3</v>
      </c>
      <c r="E28" s="211"/>
      <c r="F28" s="207"/>
      <c r="G28" s="207"/>
      <c r="H28" s="207"/>
      <c r="I28" s="76"/>
    </row>
    <row r="29" spans="1:9" ht="38.25" customHeight="1" thickBot="1" x14ac:dyDescent="0.25">
      <c r="A29" s="196"/>
      <c r="B29" s="220" t="s">
        <v>238</v>
      </c>
      <c r="C29" s="221"/>
      <c r="D29" s="127">
        <v>5</v>
      </c>
      <c r="E29" s="212"/>
      <c r="F29" s="208"/>
      <c r="G29" s="208"/>
      <c r="H29" s="208"/>
      <c r="I29" s="76"/>
    </row>
    <row r="30" spans="1:9" ht="138" customHeight="1" thickBot="1" x14ac:dyDescent="0.25">
      <c r="A30" s="196">
        <v>3</v>
      </c>
      <c r="B30" s="492" t="s">
        <v>48</v>
      </c>
      <c r="C30" s="493"/>
      <c r="D30" s="130" t="s">
        <v>60</v>
      </c>
      <c r="E30" s="210" t="s">
        <v>49</v>
      </c>
      <c r="F30" s="491">
        <f>D33</f>
        <v>4</v>
      </c>
      <c r="G30" s="206"/>
      <c r="H30" s="209"/>
      <c r="I30" s="76"/>
    </row>
    <row r="31" spans="1:9" ht="38.25" customHeight="1" x14ac:dyDescent="0.2">
      <c r="A31" s="196"/>
      <c r="B31" s="213" t="s">
        <v>110</v>
      </c>
      <c r="C31" s="214"/>
      <c r="D31" s="140">
        <v>1</v>
      </c>
      <c r="E31" s="211"/>
      <c r="F31" s="207"/>
      <c r="G31" s="207"/>
      <c r="H31" s="207"/>
      <c r="I31" s="76"/>
    </row>
    <row r="32" spans="1:9" ht="29.25" customHeight="1" x14ac:dyDescent="0.2">
      <c r="A32" s="196"/>
      <c r="B32" s="215" t="s">
        <v>108</v>
      </c>
      <c r="C32" s="216"/>
      <c r="D32" s="140">
        <v>3</v>
      </c>
      <c r="E32" s="211"/>
      <c r="F32" s="207"/>
      <c r="G32" s="207"/>
      <c r="H32" s="207"/>
      <c r="I32" s="76"/>
    </row>
    <row r="33" spans="1:9" ht="43.5" customHeight="1" thickBot="1" x14ac:dyDescent="0.25">
      <c r="A33" s="196"/>
      <c r="B33" s="217" t="s">
        <v>111</v>
      </c>
      <c r="C33" s="218"/>
      <c r="D33" s="156">
        <v>4</v>
      </c>
      <c r="E33" s="212"/>
      <c r="F33" s="208"/>
      <c r="G33" s="208"/>
      <c r="H33" s="208"/>
      <c r="I33" s="76"/>
    </row>
    <row r="34" spans="1:9" ht="101.65" customHeight="1" thickBot="1" x14ac:dyDescent="0.25">
      <c r="A34" s="196">
        <v>4</v>
      </c>
      <c r="B34" s="290" t="s">
        <v>239</v>
      </c>
      <c r="C34" s="292"/>
      <c r="D34" s="170">
        <v>5</v>
      </c>
      <c r="E34" s="26" t="s">
        <v>240</v>
      </c>
      <c r="F34" s="171">
        <f>D34</f>
        <v>5</v>
      </c>
      <c r="G34" s="28"/>
      <c r="H34" s="172"/>
      <c r="I34" s="76"/>
    </row>
    <row r="35" spans="1:9" ht="64.150000000000006" customHeight="1" thickBot="1" x14ac:dyDescent="0.25">
      <c r="A35" s="196">
        <v>5</v>
      </c>
      <c r="B35" s="290" t="s">
        <v>241</v>
      </c>
      <c r="C35" s="292"/>
      <c r="D35" s="170">
        <v>2</v>
      </c>
      <c r="E35" s="26" t="s">
        <v>15</v>
      </c>
      <c r="F35" s="171">
        <f>D35</f>
        <v>2</v>
      </c>
      <c r="G35" s="28"/>
      <c r="H35" s="172"/>
      <c r="I35" s="76"/>
    </row>
    <row r="36" spans="1:9" ht="41.65" customHeight="1" thickBot="1" x14ac:dyDescent="0.25">
      <c r="A36" s="196"/>
      <c r="B36" s="293" t="s">
        <v>16</v>
      </c>
      <c r="C36" s="294"/>
      <c r="D36" s="294"/>
      <c r="E36" s="295"/>
      <c r="F36" s="171">
        <f>SUM(F17:F35)</f>
        <v>30</v>
      </c>
      <c r="G36" s="30" t="s">
        <v>35</v>
      </c>
      <c r="H36" s="173">
        <f>SUM(H17:H35)</f>
        <v>0</v>
      </c>
      <c r="I36" s="77"/>
    </row>
    <row r="37" spans="1:9" ht="19.899999999999999" customHeight="1" x14ac:dyDescent="0.2">
      <c r="A37" s="196"/>
      <c r="B37" s="1" t="str">
        <f>'G3.  COND ADIC. TR OBRAS CIV.'!B43</f>
        <v>By: Tiger</v>
      </c>
      <c r="C37" s="3"/>
      <c r="D37" s="3"/>
      <c r="E37" s="3"/>
      <c r="F37" s="78"/>
      <c r="H37" s="74" t="str">
        <f>'G3.  COND ADIC. TR OBRAS CIV.'!H43</f>
        <v>VER. AGOSTO 2026</v>
      </c>
      <c r="I37" s="76"/>
    </row>
    <row r="38" spans="1:9" ht="16.149999999999999" customHeight="1" x14ac:dyDescent="0.2">
      <c r="A38" s="196"/>
      <c r="B38" s="1"/>
      <c r="C38" s="3"/>
      <c r="D38" s="3"/>
      <c r="E38" s="3"/>
      <c r="F38" s="78"/>
      <c r="G38" s="32"/>
      <c r="H38" s="76"/>
      <c r="I38" s="76"/>
    </row>
  </sheetData>
  <mergeCells count="50">
    <mergeCell ref="C14:H14"/>
    <mergeCell ref="B2:H2"/>
    <mergeCell ref="B4:H4"/>
    <mergeCell ref="B5:H5"/>
    <mergeCell ref="B6:H6"/>
    <mergeCell ref="B7:H7"/>
    <mergeCell ref="B8:H8"/>
    <mergeCell ref="B9:H9"/>
    <mergeCell ref="B10:H10"/>
    <mergeCell ref="C11:F11"/>
    <mergeCell ref="C12:F12"/>
    <mergeCell ref="C13:F13"/>
    <mergeCell ref="B36:E36"/>
    <mergeCell ref="B15:H15"/>
    <mergeCell ref="B30:C30"/>
    <mergeCell ref="B17:C17"/>
    <mergeCell ref="B21:C21"/>
    <mergeCell ref="B34:C34"/>
    <mergeCell ref="B35:C35"/>
    <mergeCell ref="B16:C16"/>
    <mergeCell ref="E30:E33"/>
    <mergeCell ref="B31:C31"/>
    <mergeCell ref="B32:C32"/>
    <mergeCell ref="G26:G29"/>
    <mergeCell ref="H26:H29"/>
    <mergeCell ref="H21:H25"/>
    <mergeCell ref="B33:C33"/>
    <mergeCell ref="F30:F33"/>
    <mergeCell ref="G30:G33"/>
    <mergeCell ref="H30:H33"/>
    <mergeCell ref="B22:C22"/>
    <mergeCell ref="B23:C23"/>
    <mergeCell ref="B24:C24"/>
    <mergeCell ref="B25:C25"/>
    <mergeCell ref="B26:C26"/>
    <mergeCell ref="E26:E29"/>
    <mergeCell ref="B27:C27"/>
    <mergeCell ref="B28:C28"/>
    <mergeCell ref="B29:C29"/>
    <mergeCell ref="F26:F29"/>
    <mergeCell ref="H17:H20"/>
    <mergeCell ref="E17:E20"/>
    <mergeCell ref="E21:E25"/>
    <mergeCell ref="F21:F25"/>
    <mergeCell ref="B18:C18"/>
    <mergeCell ref="B19:C19"/>
    <mergeCell ref="B20:C20"/>
    <mergeCell ref="F17:F20"/>
    <mergeCell ref="G17:G20"/>
    <mergeCell ref="G21:G25"/>
  </mergeCells>
  <printOptions horizontalCentered="1"/>
  <pageMargins left="0.39370078740157483" right="0.39370078740157483" top="0.39370078740157483" bottom="0.39370078740157483" header="0" footer="0"/>
  <pageSetup scale="4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12</vt:i4>
      </vt:variant>
    </vt:vector>
  </HeadingPairs>
  <TitlesOfParts>
    <vt:vector size="26" baseType="lpstr">
      <vt:lpstr>METODOLOGÍA DE EVALUACIÓN</vt:lpstr>
      <vt:lpstr>G1. COND ADIC. TRDMC</vt:lpstr>
      <vt:lpstr>G1. COND. BÁSICAS MANEJO</vt:lpstr>
      <vt:lpstr>G1. COND. BÁSICAS RCE</vt:lpstr>
      <vt:lpstr>G1. COND ADIC. TRANSP VAL</vt:lpstr>
      <vt:lpstr>G1. COND ADIC. TRANSP MERCANC</vt:lpstr>
      <vt:lpstr>G1. ADICIONALES TR. EQ. Y MAQ.</vt:lpstr>
      <vt:lpstr>G1 COND ADIC. AUTOMÓVILES</vt:lpstr>
      <vt:lpstr>G2. COND ADIC. IRF</vt:lpstr>
      <vt:lpstr>G2 . COND ADIC. RCSP</vt:lpstr>
      <vt:lpstr>G3. COND ADIC. DRONES</vt:lpstr>
      <vt:lpstr>G2. COND ADIC. RCE-TRIANGULO T.</vt:lpstr>
      <vt:lpstr>G3.  COND ADIC. TR OBRAS CIV.</vt:lpstr>
      <vt:lpstr>G3. ADICIONALES CASCO BARCO</vt:lpstr>
      <vt:lpstr>'G1 COND ADIC. AUTOMÓVILES'!Área_de_impresión</vt:lpstr>
      <vt:lpstr>'G1. ADICIONALES TR. EQ. Y MAQ.'!Área_de_impresión</vt:lpstr>
      <vt:lpstr>'G1. COND ADIC. TRANSP MERCANC'!Área_de_impresión</vt:lpstr>
      <vt:lpstr>'G1. COND ADIC. TRANSP VAL'!Área_de_impresión</vt:lpstr>
      <vt:lpstr>'G1. COND ADIC. TRDMC'!Área_de_impresión</vt:lpstr>
      <vt:lpstr>'G1. COND. BÁSICAS MANEJO'!Área_de_impresión</vt:lpstr>
      <vt:lpstr>'G1. COND. BÁSICAS RCE'!Área_de_impresión</vt:lpstr>
      <vt:lpstr>'G2 . COND ADIC. RCSP'!Área_de_impresión</vt:lpstr>
      <vt:lpstr>'G2. COND ADIC. IRF'!Área_de_impresión</vt:lpstr>
      <vt:lpstr>'G2. COND ADIC. RCE-TRIANGULO T.'!Área_de_impresión</vt:lpstr>
      <vt:lpstr>'G3.  COND ADIC. TR OBRAS CIV.'!Área_de_impresión</vt:lpstr>
      <vt:lpstr>'G3. ADICIONALES CASCO BARCO'!Área_de_impresión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Pedro José Cadena González</dc:creator>
  <cp:lastModifiedBy>Cesar Mauricio Martínez Delgado</cp:lastModifiedBy>
  <cp:lastPrinted>2025-03-04T15:52:52Z</cp:lastPrinted>
  <dcterms:created xsi:type="dcterms:W3CDTF">2025-02-27T20:56:08Z</dcterms:created>
  <dcterms:modified xsi:type="dcterms:W3CDTF">2026-10-01T15:47:19Z</dcterms:modified>
</cp:coreProperties>
</file>