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USUARIO\Downloads\0. TELEFONIA\v2\"/>
    </mc:Choice>
  </mc:AlternateContent>
  <xr:revisionPtr revIDLastSave="0" documentId="13_ncr:1_{4647C7B7-BD00-40A9-B283-AE7ABF799D14}" xr6:coauthVersionLast="47" xr6:coauthVersionMax="47" xr10:uidLastSave="{00000000-0000-0000-0000-000000000000}"/>
  <bookViews>
    <workbookView xWindow="-110" yWindow="-110" windowWidth="19420" windowHeight="10300" tabRatio="500" xr2:uid="{00000000-000D-0000-FFFF-FFFF00000000}"/>
  </bookViews>
  <sheets>
    <sheet name="MATRIZ" sheetId="1" r:id="rId1"/>
    <sheet name="Hoja2" sheetId="2" r:id="rId2"/>
    <sheet name="Hoja3" sheetId="3" r:id="rId3"/>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S33" i="1" l="1"/>
  <c r="T33" i="1" s="1"/>
  <c r="M33" i="1"/>
  <c r="N33" i="1" s="1"/>
  <c r="S32" i="1"/>
  <c r="T32" i="1" s="1"/>
  <c r="M32" i="1"/>
  <c r="N32" i="1" s="1"/>
  <c r="S31" i="1"/>
  <c r="T31" i="1" s="1"/>
  <c r="N31" i="1"/>
  <c r="M31" i="1"/>
  <c r="T30" i="1"/>
  <c r="S30" i="1"/>
  <c r="M30" i="1"/>
  <c r="N30" i="1" s="1"/>
  <c r="S29" i="1"/>
  <c r="T29" i="1" s="1"/>
  <c r="M29" i="1"/>
  <c r="N29" i="1" s="1"/>
  <c r="T28" i="1"/>
  <c r="S28" i="1"/>
  <c r="M28" i="1"/>
  <c r="N28" i="1" s="1"/>
  <c r="S27" i="1"/>
  <c r="T27" i="1" s="1"/>
  <c r="M27" i="1"/>
  <c r="N27" i="1" s="1"/>
  <c r="T26" i="1"/>
  <c r="S26" i="1"/>
  <c r="M26" i="1"/>
  <c r="N26" i="1" s="1"/>
  <c r="S25" i="1"/>
  <c r="T25" i="1" s="1"/>
  <c r="M25" i="1"/>
  <c r="N25" i="1" s="1"/>
  <c r="S24" i="1"/>
  <c r="T24" i="1" s="1"/>
  <c r="M24" i="1"/>
  <c r="N24" i="1" s="1"/>
  <c r="S23" i="1"/>
  <c r="T23" i="1" s="1"/>
  <c r="M23" i="1"/>
  <c r="N23" i="1" s="1"/>
  <c r="S22" i="1"/>
  <c r="T22" i="1" s="1"/>
  <c r="M22" i="1"/>
  <c r="N22" i="1" s="1"/>
  <c r="B22" i="1"/>
  <c r="B23" i="1" s="1"/>
  <c r="B24" i="1" s="1"/>
  <c r="B25" i="1" s="1"/>
  <c r="B26" i="1" s="1"/>
  <c r="S21" i="1"/>
  <c r="T21" i="1" s="1"/>
  <c r="N21" i="1"/>
  <c r="M21" i="1"/>
  <c r="S20" i="1"/>
  <c r="T20" i="1" s="1"/>
  <c r="M20" i="1"/>
  <c r="N20" i="1" s="1"/>
  <c r="S19" i="1"/>
  <c r="T19" i="1" s="1"/>
  <c r="N19" i="1"/>
  <c r="M19" i="1"/>
  <c r="S18" i="1"/>
  <c r="T18" i="1" s="1"/>
  <c r="M18" i="1"/>
  <c r="N18" i="1" s="1"/>
</calcChain>
</file>

<file path=xl/sharedStrings.xml><?xml version="1.0" encoding="utf-8"?>
<sst xmlns="http://schemas.openxmlformats.org/spreadsheetml/2006/main" count="530" uniqueCount="259">
  <si>
    <t>MATRIZ PARA EL ANALISIS, IDENTIFICACIÓN Y COBERTURA DE RIESGOS EN
PROCESOS DE CONTRATACIÓN</t>
  </si>
  <si>
    <t>FECHA DE ELABORACIÓN</t>
  </si>
  <si>
    <t>OBJETO DEL PROCESO DE CONTRATACION</t>
  </si>
  <si>
    <t>Contratar la renovación de la suscripción de los servicios de soporte, actualización y mantenimiento para la plataforma de telefonía Unify OpenScape Voice que soporta las comunicaciones de voz en la Agencia Nacional de Minería, así como la continuidad de la integración con la plataforma de colaboración Microsoft Teams, incluyendo la adquisición de veinte (20) licencias de complemento de telefonía para Teams y treinta y cinco (35) teléfonos homologados por Microsoft (Línea PAA 130003126)</t>
  </si>
  <si>
    <t>MODALIDAD DE CONTRATACION</t>
  </si>
  <si>
    <t>SELECCIÓN ABREVIADA POR SUBASTA INVERSA</t>
  </si>
  <si>
    <t>No</t>
  </si>
  <si>
    <t>CLASE</t>
  </si>
  <si>
    <t>FUENTE</t>
  </si>
  <si>
    <t>ETAPA</t>
  </si>
  <si>
    <t>TIPO</t>
  </si>
  <si>
    <t xml:space="preserve">DESCRIPCION </t>
  </si>
  <si>
    <t>CONSECUENCIA DE LA OCURRENCIA DEL EVENTO</t>
  </si>
  <si>
    <t>PROBABILIDAD</t>
  </si>
  <si>
    <t>IMPACTO</t>
  </si>
  <si>
    <t>VALORACION DEL RIESGO</t>
  </si>
  <si>
    <t>CATEGORIA</t>
  </si>
  <si>
    <t>¿A QUIÉN SE LE ASIGNA?</t>
  </si>
  <si>
    <t>TRATAMIENTO / CONTROLES A SER IMPLEMENTADOS</t>
  </si>
  <si>
    <t>IMPACTO DESPUES DEL TRATAMIENTO</t>
  </si>
  <si>
    <t>¿AFECTA LA EJECUCION DEL CONTRATO?</t>
  </si>
  <si>
    <t>PERSONA RESPONSABLE POR IMPLEMENTAR EL TRATAMIENTO</t>
  </si>
  <si>
    <t>FECHA ESTIMADA EN QUE SE INICIA EL TRATAMIENTO (DD/MM/AA)</t>
  </si>
  <si>
    <t>FECHA ESTIMADA EN QUE SE COMPLETA EL TRATAMIENTO (DD/MM/AA)</t>
  </si>
  <si>
    <t>MONITOREO Y REVISIÓN</t>
  </si>
  <si>
    <t>(Que puede pasar y, como puede ocurrir; si el riesgo no se encuentra en la lista se debe describir )</t>
  </si>
  <si>
    <t xml:space="preserve">IMPACTO </t>
  </si>
  <si>
    <t>¿ COMO SE REALIZA EL MONITOREO?</t>
  </si>
  <si>
    <t>PERIODICIDAD ¿Cuándo?</t>
  </si>
  <si>
    <t>General</t>
  </si>
  <si>
    <t>Interno</t>
  </si>
  <si>
    <t>Planeación</t>
  </si>
  <si>
    <t>Operacionales</t>
  </si>
  <si>
    <t>Que la Entidad elabore los estudios previos y las especificaciones técnicas de manera inadecuada (deficiencias en la justificación, el alcance, las especificaciones técnicas mínimas o el análisis del sector de la solución de telefonía Unify OpenScape Voice y su integración con Microsoft Teams).</t>
  </si>
  <si>
    <t>Se podría generar una selección de propuestas que no satisfagan la necesidad de continuidad de las comunicaciones de voz de la ANM, afectación de la gestión institucional, retrasos en el proceso de adquisición, sobrecostos, observaciones u objeciones de los oferentes, y/o un contrato deficiente.</t>
  </si>
  <si>
    <t>Entidad Contratante</t>
  </si>
  <si>
    <t>Realizar el siguiente control: 
- Checklist de calidad: usar una lista de verificación que asegure que el estudio previo y el anexo técnico cubren justificación, alcance, especificaciones técnicas mínimas, cuadro de cantidades y análisis del sector.
- Validación técnica cruzada: revisión del anexo técnico por parte del área de TI antes de su publicación.</t>
  </si>
  <si>
    <t>SI</t>
  </si>
  <si>
    <t>Comité técnico estructurador del proceso</t>
  </si>
  <si>
    <t>Estructuración del proceso</t>
  </si>
  <si>
    <t>Seguimiento al cumplimiento de lo acordado</t>
  </si>
  <si>
    <t>Semanal</t>
  </si>
  <si>
    <t>Contratación</t>
  </si>
  <si>
    <t>Que la legalización del contrato se retrase más allá de la fecha de inicio prevista (05 de diciembre de 2026), fecha en la que vence la vigencia del contrato ANM-734-2025 que actualmente soporta el servicio.</t>
  </si>
  <si>
    <t>Se podría generar un período sin cobertura contractual de soporte, actualización y mantenimiento de la plataforma de telefonía, provocando: interrupción de las comunicaciones de voz institucionales, afectación a los usuarios y áreas misionales, incumplimiento de obligaciones legales, y costos adicionales por soluciones temporales de emergencia.</t>
  </si>
  <si>
    <t>Entidad Contratante
y
Contratista</t>
  </si>
  <si>
    <t>Realizar el siguiente control: 
- Cronograma de legalización: definir un cronograma detallado con fechas límite para cada paso (documentos, firmas, aprobaciones, pólizas) previo al 05/12/2026.
- Alertas de vencimiento: configurar alertas que notifiquen 15 y 5 días antes del vencimiento del contrato ANM-734-2025.</t>
  </si>
  <si>
    <t>Área de contratación</t>
  </si>
  <si>
    <t>A partir de la adjudicación del contrato</t>
  </si>
  <si>
    <t>A partir del inicio del contrato</t>
  </si>
  <si>
    <t>Diario</t>
  </si>
  <si>
    <t>Ejecución</t>
  </si>
  <si>
    <t>Incumplimiento total o parcial de las obligaciones nacidas del contrato, así como su cumplimiento tardío o defectuoso, cuando ello sea imputable al contratista.</t>
  </si>
  <si>
    <t>Podría generar retrasos en la renovación del soporte de la plataforma de telefonía o en la entrega de licencias y equipos, sobrecostos, y la necesidad de aplicar penalizaciones o incluso la terminación anticipada del contrato.</t>
  </si>
  <si>
    <t>Contratista</t>
  </si>
  <si>
    <t>Realizar los siguientes controles: 
- Plan de trabajo detallado: concertar con el contratista un cronograma con hitos claros (activación de soporte, entrega de licencias, entrega e instalación de terminales).
- Acta de seguimiento: documentar cada reunión con acuerdos, compromisos y fechas.
- Plan de mejora correctiva: si se detecta cumplimiento tardío o defectuoso, exigir un plan para subsanarlo dentro del plazo establecido.</t>
  </si>
  <si>
    <t>Supervisor del contrato y Contratista</t>
  </si>
  <si>
    <t>Finalización del contrato</t>
  </si>
  <si>
    <t>Mensual</t>
  </si>
  <si>
    <t>Externo</t>
  </si>
  <si>
    <t>Regulatorios</t>
  </si>
  <si>
    <t>Que la Entidad no incorpore en los estudios previos, el análisis del sector y el pliego de condiciones los nuevos requisitos introducidos por el Decreto 0997 de 2026 (que modifica el Decreto 1082 de 2015) aplicables a la selección abreviada por subasta inversa, relacionados con: (i) la incorporación de criterios de compra pública sostenible y análisis de ciclo de vida de los bienes y servicios a adquirir, (ii) la inclusión de cláusulas anticorrupción reforzadas, y (iii) la verificación obligatoria del proponente y sus integrantes en listas restrictivas internacionales desde la etapa de planeación.</t>
  </si>
  <si>
    <t>Podría generar observaciones al proyecto de pliego de condiciones, requerimientos de subsanación o adenda del proceso, retrasos en el cronograma de selección, y eventuales actuaciones administrativas o nulidades si el proceso se adjudica sin el cumplimiento de estos requisitos normativos de obligatorio cumplimiento.</t>
  </si>
  <si>
    <t>Realizar los siguientes controles: 
- Verificación normativa: revisar el texto del Decreto 0997 de 2026 y su ámbito de aplicación temporal para el presente proceso, dejando constancia expresa en los estudios previos.
- Análisis de ciclo de vida: incorporar en el estudio de sector y, cuando aplique, en los criterios de evaluación, el análisis de ciclo de vida y criterios de sostenibilidad ambiental y social de los bienes y servicios de telefonía/Teams a adquirir.
- Cláusulas anticorrupción: incluir en el pliego de condiciones y en la minuta del contrato las cláusulas anticorrupción reforzadas exigidas por el Decreto.
- Verificación en listas restrictivas: consultar al proponente, sus integrantes (en caso de consorcio o unión temporal) y su representante legal en las listas restrictivas internacionales (bancos multilaterales, entre otras) antes de la adjudicación, dejando soporte documental de la consulta.</t>
  </si>
  <si>
    <t>Comité técnico estructurador del proceso y Área de contratación</t>
  </si>
  <si>
    <t>Adjudicación del proceso</t>
  </si>
  <si>
    <t>Especifico</t>
  </si>
  <si>
    <t>Selección</t>
  </si>
  <si>
    <t>Que los proponentes no acrediten la condición de canal autorizado del fabricante de la plataforma Unify OpenScape Voice ni las certificaciones técnicas exigidas para la solución SBC Direct Routing homologada de Microsoft Teams, o presenten soportes de experiencia a nombre de terceros.</t>
  </si>
  <si>
    <t>Podría generar la adjudicación a un proponente sin capacidad técnica real para prestar el soporte especializado, con el consecuente riesgo de una ejecución deficiente del contrato y afectación de la continuidad del servicio de voz.</t>
  </si>
  <si>
    <t>Realizar los siguientes controles: 
- Verificación de canal autorizado: exigir y validar ante el fabricante la certificación vigente de canal/partner autorizado para Unify OpenScape Voice y para la solución SBC Direct Routing homologada por Microsoft.
- Verificación de experiencia propia: revisar que los contratos, certificaciones y referencias estén a nombre del proponente y no de terceros.</t>
  </si>
  <si>
    <t>Comité técnico evaluador del proceso</t>
  </si>
  <si>
    <t>Evaluación del proceso</t>
  </si>
  <si>
    <t>Económicos</t>
  </si>
  <si>
    <t>Que la Tasa Representativa del Mercado (TRM) presente una variación significativa entre la estructuración del proceso y la ejecución del contrato, dado que el soporte de la plataforma Unify OpenScape Voice, el licenciamiento del SBC Direct Routing y los terminales homologados por Microsoft se cotizan en dólares estadounidenses.</t>
  </si>
  <si>
    <t>Podría generar un incremento en el costo en pesos colombianos de los servicios y equipos frente al presupuesto oficial estimado, afectando la suficiencia presupuestal del proceso o la sostenibilidad económica de la oferta del contratista.</t>
  </si>
  <si>
    <t>Realizar el siguiente control: 
- Estudio de mercado con TRM de referencia: fijar el presupuesto oficial con base en la TRM certificada por la Superintendencia Financiera a la fecha de estructuración, dejando constancia de la fuente.
- Precio en pesos colombianos: exigir en el pliego que la oferta económica se presente en pesos colombianos, trasladando el riesgo cambiario al contratista durante la ejecución.</t>
  </si>
  <si>
    <t>Comité técnico estructurador del proceso y Área financiera</t>
  </si>
  <si>
    <t>Tecnológicos</t>
  </si>
  <si>
    <t>Que la especialización y dependencia de fabricante propias del sector (canal autorizado de Unify OpenScape Voice y certificación de la solución SBC Direct Routing homologada por Microsoft) limiten la pluralidad de oferentes técnicamente habilitados para el proceso.</t>
  </si>
  <si>
    <t>Podría generar una baja participación de proponentes, ofertas menos competitivas en precio, o la declaratoria de desierta del proceso por insuficiencia de oferentes habilitados.</t>
  </si>
  <si>
    <t>Realizar los siguientes controles: 
- Estudio de mercado ampliado: identificar previamente todos los canales autorizados y certificados existentes en el país para ambas soluciones.
- Condiciones habilitantes proporcionales: definir requisitos técnicos y de experiencia estrictamente necesarios, evitando exigencias que restrinjan injustificadamente la pluralidad de oferentes.</t>
  </si>
  <si>
    <t>Publicación del proceso</t>
  </si>
  <si>
    <t>Que se presente una discontinuidad en el servicio de soporte, actualización y mantenimiento de la plataforma de telefonía Unify OpenScape Voice por no lograrse la suscripción y activación del nuevo contrato antes del vencimiento del contrato ANM-734-2025 (05/12/2026).</t>
  </si>
  <si>
    <t>Interrupción o degradación de las comunicaciones de voz institucionales, sin cobertura de garantía ni soporte del fabricante ante fallas, afectando la operación misional y de atención al ciudadano de la ANM.</t>
  </si>
  <si>
    <t>Realizar los siguientes controles: 
- Anticipación del proceso: estructurar y publicar el proceso con suficiente antelación al vencimiento del contrato vigente.
- Plan de transición: acordar con el contratista saliente y entrante un empalme que garantice continuidad del soporte sin ventanas de indisponibilidad.</t>
  </si>
  <si>
    <t>Supervisor del contrato y Área de Tecnologías de la Información</t>
  </si>
  <si>
    <t>Inicio del contrato</t>
  </si>
  <si>
    <t>Que actualizaciones o cambios de versión de Microsoft Teams, del SBC AnyNode/Direct Routing o de la plataforma Unify OpenScape Voice generen incompatibilidades que afecten la integración vigente entre ambas soluciones.</t>
  </si>
  <si>
    <t>Podría generar fallas en la posibilidad de realizar y recibir llamadas telefónicas desde Microsoft Teams (computadores, móviles, tabletas), afectando la movilidad y disponibilidad del servicio para los usuarios de la Entidad.</t>
  </si>
  <si>
    <t>Realizar los siguientes controles: 
- Pruebas de compatibilidad: exigir al contratista pruebas funcionales de la integración ante cada actualización relevante de las plataformas.
- Mesa de soporte especializada: mantener disponible soporte de primer y segundo nivel del contratista para la atención de incidentes de integración.</t>
  </si>
  <si>
    <t>Que se presenten retrasos en la entrega e instalación de las veinte (20) licencias de complemento de telefonía para Microsoft Teams y/o de los treinta y cinco (35) teléfonos homologados por Microsoft destinados a usuarios de porterías, servicios BPO y coordinadores a nivel nacional.</t>
  </si>
  <si>
    <t>Podría generar que estos perfiles operativos no cuenten oportunamente con capacidad de telefonía integrada a Teams, afectando la continuidad operativa y la homogeneidad del esquema corporativo de telefonía de la Entidad.</t>
  </si>
  <si>
    <t>Realizar los siguientes controles: 
- Cronograma de entregas: acordar fechas específicas de entrega e instalación de licencias y terminales, con hitos verificables.
- Verificación de recibo a satisfacción: constatar la correcta asignación y funcionamiento de licencias y equipos antes del recibo a satisfacción.</t>
  </si>
  <si>
    <t>Supervisor del contrato</t>
  </si>
  <si>
    <t>Según cronograma de entregas pactado</t>
  </si>
  <si>
    <t>Quincenal</t>
  </si>
  <si>
    <t>Riesgo de imposibilidad o retraso en la suscripción del contrato.</t>
  </si>
  <si>
    <t>No suscripción del Contrato.</t>
  </si>
  <si>
    <t>Adelantar y fortalecer las gestiones de articulación interinstitucional mediante mesas técnicas y jurídicas, definición conjunta de las condiciones de entrega y recibo, identificación de obligaciones de las partes, elaboración de un cronograma de actividades con responsables y fechas límite, seguimiento periódico al avance de la suscripción del contrato y escalamiento ante las instancias directivas correspondientes cuando se presenten retrasos o falta de respuesta por parte del ente territorial o administrador vial.</t>
  </si>
  <si>
    <t>Área de Contratación</t>
  </si>
  <si>
    <t>Durante la ejecución del Contrato, el incumplimiento de las obligaciones establecidas puede imposibilitar el desarrollo efectivo del objeto contractual y afectar la supervisión adecuada del mismo.</t>
  </si>
  <si>
    <t>No poder garantizar la ejecución de las actividades, según lo estipulado en el contrato.</t>
  </si>
  <si>
    <t>Realizar seguimiento permanente al cumplimiento de las obligaciones y compromisos establecidos en el Contrato, mediante cronogramas, responsables definidos, informes periódicos, reuniones de seguimiento y requerimientos oportunos frente a retrasos o incumplimientos, con el fin de garantizar el desarrollo del objeto convenido y una adecuada supervisión.</t>
  </si>
  <si>
    <t>Inexistencia de personal idóneo por parte del contratista, de acuerdo con lo descrito en el numeral 15 EQUIPO MÍNIMO DE TRABAJO REQUERIDO del anexo de especificaciones técnicas, para el seguimiento, control y toma de decisiones sobre eventualidades que presente el contrato. Situación que imposibilita implementar acciones correctivas.</t>
  </si>
  <si>
    <t>Retrasos en la solución de inconvenientes y en la ejecución del contrato. Falta de criticidad frente aspectos técnicos. Aumento del riesgo de incumplimientos contractuales, tales como incumplimiento del objeto y alcance del contrato.</t>
  </si>
  <si>
    <t>1. Incluir en los documentos previos y en el contrato la obligación de designar un funcionario como supervisor del Contrato, para que, en el desarrollo de su ejecución, interactúe y colabore con el supervisor del Contrato que sea designado por LA ANM, en los trámites administrativos que se requieran, y sea el enlace directo entre las entidades que concurren en él. Y, que cuente con la competencia para firmar los documentos requeridos para el desarrollo del Alcance del Contrato. 2. Implementar procedimientos y protocolos estandarizados para la gestión de contratos que faciliten el seguimiento y control. 3. Desarrollar un sistema de monitoreo y reporte que permita a los equipos seguir el progreso del contrato de manera más efectiva.</t>
  </si>
  <si>
    <t>Eventuales situaciones de colusión entre los proponentes en el marco del presente proceso de selección abreviada por subasta inversa.</t>
  </si>
  <si>
    <t>Oferentes que se coordinen para fijar precios, repartirse el mercado, absorber competidores o manipular el proceso de selección, afectando la pluralidad de oferentes, la selección objetiva y la obtención de las condiciones más favorables para la Entidad. Adicionalmente, configura una infracción al régimen de libre competencia económica (artículo 47 del Decreto 2153 de 1992 y Ley 1340 de 2009), con eventuales sanciones administrativas para los proponentes involucrados y riesgo de nulidad de las actuaciones del proceso.</t>
  </si>
  <si>
    <t>Verificación de antecedentes: revisados los procesos históricos de la Entidad relacionados con esta necesidad (SA.SI-18-19, SGR-413-2019, SGR-439-2020, SGR-441-2021 y ANM-734-2025), no se evidenciaron denuncias, investigaciones o sanciones de la Superintendencia de Industria y Comercio -SIC- por prácticas colusorias. El Estudio de Sector identificó una pluralidad de doce (12) proveedores potenciales, lo cual reduce estructuralmente el riesgo, sin eliminarlo. Controles: 1. Consultar en el módulo público de la SIC si los proponentes o sus integrantes registran investigaciones, sanciones o compromisos de cese por prácticas restrictivas de la competencia. 2. Verificar situaciones de control o grupo empresarial entre oferentes conforme al Decreto 1600 de 2024 (numeral 5.1.14 de los Estudios Previos). 3. Analizar la dispersión de los precios ofertados frente al precio techo y al Estudio de Sector, identificando alertas de paralelismo o patrones atípicos entre proponentes. 4. Reportar a la SIC cualquier indicio de colusión detectado durante la evaluación, conforme al deber de colaboración del artículo 5 de la Ley 1340 de 2009.</t>
  </si>
  <si>
    <t>Falta de control, verificación, seguimiento y vigilancia a las diferentes situaciones y solicitudes presentadas por el contratista.</t>
  </si>
  <si>
    <t>Se refiere a la posibilidad que, durante la ejecución del contrato, no se corrobore la veracidad de los hechos, soportes y viabilidad de las solicitudes, argumentos o descargos que se presenten por parte del contratista.</t>
  </si>
  <si>
    <t>La supervisión y el apoyo a la supervisión asignado por la ANM, hará seguimiento al estricto cumplimiento de las obligaciones y alcance del contrato conminándola cuando observe falencias u omisiones de su parte. RIESGO ASIGNADO A LA ENTIDAD.</t>
  </si>
  <si>
    <t>Estimación errada de los costos para la ejecución del contrato.</t>
  </si>
  <si>
    <t>Presentación de propuestas artificialmente bajas.</t>
  </si>
  <si>
    <t>Revisión exhaustiva de las propuestas económicas de los proponentes.</t>
  </si>
  <si>
    <t>General:      Riesgo de Todos los procesos de contratación adelantados por la entidad.</t>
  </si>
  <si>
    <t>Interno:   Riesgo asociado a la operación, capacidad o situación particular de la entidad estatal.</t>
  </si>
  <si>
    <t>Especifico: Riesgo propio de proceso de contratación objeto de analisis.</t>
  </si>
  <si>
    <t>Externo: Riesgo del sector del objeto del proceso de contratación o asociado a asuntos no referidos a la entidad.</t>
  </si>
  <si>
    <t>VALORES CALIFICACIÓN PROBABILIDAD</t>
  </si>
  <si>
    <t>VALORES CALIFICACIÓN IMPACTO</t>
  </si>
  <si>
    <t>CATEGORIA DE LOS RIESGOS</t>
  </si>
  <si>
    <t>NIVEL</t>
  </si>
  <si>
    <t>ATRIBUTO</t>
  </si>
  <si>
    <t>DESCRIPCION</t>
  </si>
  <si>
    <t>RARO</t>
  </si>
  <si>
    <t>El evento puede ocurrir solo en circunstancias excepcionales.</t>
  </si>
  <si>
    <t>INSIGNIFICANTE</t>
  </si>
  <si>
    <t>Si el hecho llegara a presentarse, tendría consecuencias o efectos mínimos sobre la entidad.</t>
  </si>
  <si>
    <t>8,9 y 10</t>
  </si>
  <si>
    <t>Riesgo Extremo</t>
  </si>
  <si>
    <t>Reducir el riesgo, Evitar, Compartir o Transferir</t>
  </si>
  <si>
    <t>IMPROBABLE</t>
  </si>
  <si>
    <t>El evento puede ocurrir ocasionalmente.</t>
  </si>
  <si>
    <t>MENOR</t>
  </si>
  <si>
    <t>Si el hecho llegara a presentarse, tendría bajo impacto o efecto sobre la entidad.</t>
  </si>
  <si>
    <t>6 y 7</t>
  </si>
  <si>
    <t>Riesgo Alto</t>
  </si>
  <si>
    <t>Reducir el riesgo, Evitar,  Compartir o Transferir.</t>
  </si>
  <si>
    <t>POSIBLE</t>
  </si>
  <si>
    <t>El evento podría ocurrir en cualquier momento</t>
  </si>
  <si>
    <t>MODERADO</t>
  </si>
  <si>
    <t>Si el hecho llegara a presentarse, tendría medianas consecuencias o efectos sobre la entidad.</t>
  </si>
  <si>
    <t>Riesgo Medio</t>
  </si>
  <si>
    <t>Asumir el riesgo, Reducir el riesgo.</t>
  </si>
  <si>
    <t>PROBABLE</t>
  </si>
  <si>
    <t>El evento probablementeva a ocurrir.</t>
  </si>
  <si>
    <t>MAYOR</t>
  </si>
  <si>
    <t>Si el hecho llegara a presentarse, tendría altas consecuencias o efectos sobre la entidad.</t>
  </si>
  <si>
    <t>2,3 y 4</t>
  </si>
  <si>
    <t>Riesgo Bajo</t>
  </si>
  <si>
    <t>Asumir el riesgo.</t>
  </si>
  <si>
    <t>CASI SEGURO</t>
  </si>
  <si>
    <t>Se espera que el evento ocurra en la mayoría de las circunstancias.</t>
  </si>
  <si>
    <t>CATASTRÓFICO</t>
  </si>
  <si>
    <t>Si el hecho llegara a presentarse, tendría desastrosas consecuencias o efectos sobre la entidad.</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</si>
  <si>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</si>
  <si>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</si>
  <si>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</si>
  <si>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</si>
  <si>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</si>
  <si>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</si>
  <si>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Son los derivados de los cambios de las políticas gubernamentales y de cambios en las condiciones sociales que tengan impacto en la ejecución del contrato.</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</si>
  <si>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</si>
  <si>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</si>
  <si>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</si>
  <si>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</si>
  <si>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</si>
  <si>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</si>
  <si>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</si>
  <si>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</si>
  <si>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Riesgos Ambientales:</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</si>
  <si>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</si>
  <si>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</si>
  <si>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</si>
  <si>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DESCRIPCION DE LOS RIESGOS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</si>
  <si>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</si>
  <si>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</si>
  <si>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</si>
  <si>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</si>
  <si>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</si>
  <si>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</si>
  <si>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</si>
  <si>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</si>
  <si>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</si>
  <si>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</si>
  <si>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</si>
  <si>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</si>
  <si>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 Circunstancias no imputables a Las partes:</t>
  </si>
  <si>
    <t xml:space="preserve">La no ejecución del objeto del contrato </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</si>
  <si>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</si>
  <si>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</si>
  <si>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</si>
  <si>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</si>
  <si>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</si>
  <si>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</si>
  <si>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</si>
  <si>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</si>
  <si>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</si>
  <si>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t>Inasistencia del consultor a los talleres o capacitaciones por causas de fuerza mayor:</t>
  </si>
  <si>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</si>
  <si>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</si>
  <si>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</si>
  <si>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</si>
  <si>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</si>
  <si>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</si>
  <si>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</si>
  <si>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</si>
  <si>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</si>
  <si>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</si>
  <si>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</si>
  <si>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</si>
  <si>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</si>
  <si>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</si>
  <si>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</si>
  <si>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</si>
  <si>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</si>
  <si>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</si>
  <si>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 xml:space="preserve">FUENTE </t>
  </si>
  <si>
    <t xml:space="preserve">TIPO </t>
  </si>
  <si>
    <t>PROBABILIAD</t>
  </si>
  <si>
    <t>A QUIEN SE LE ASIGNA</t>
  </si>
  <si>
    <t>PROBABILIDAD DES TRAT</t>
  </si>
  <si>
    <t>IMPACTO DES TRATAM</t>
  </si>
  <si>
    <t>CATEGORIA DES TRAT</t>
  </si>
  <si>
    <t>AFECTA LA EJECUCION DEL CONTRATO</t>
  </si>
  <si>
    <t>PERIODICIDAD</t>
  </si>
  <si>
    <t>COMO SE REALIZA EL MONITOREO</t>
  </si>
  <si>
    <t>Seguimiento al cumplimiento del lo acordado</t>
  </si>
  <si>
    <t xml:space="preserve">Selección </t>
  </si>
  <si>
    <t>Sociales o políticos</t>
  </si>
  <si>
    <t>NO</t>
  </si>
  <si>
    <t>Auditorias</t>
  </si>
  <si>
    <t>Financieros</t>
  </si>
  <si>
    <t>Bimensual</t>
  </si>
  <si>
    <t>Trimestral</t>
  </si>
  <si>
    <t>De la naturaleza</t>
  </si>
  <si>
    <t>Semestral</t>
  </si>
  <si>
    <t>Ambientales</t>
  </si>
  <si>
    <t>Otro</t>
  </si>
  <si>
    <t>MODALIDAD</t>
  </si>
  <si>
    <t>LICITACION PUBLICA</t>
  </si>
  <si>
    <t>CONTRATACION DIRECTA</t>
  </si>
  <si>
    <t>CONCURSO DE MERITOS</t>
  </si>
  <si>
    <t>SELECCIÓN ABREVIADA DE MENOR CUANTIA</t>
  </si>
  <si>
    <t>MINIMA CUANTIA</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</si>
  <si>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</si>
  <si>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</si>
  <si>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</si>
  <si>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</si>
  <si>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</si>
  <si>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</si>
  <si>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</si>
  <si>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</si>
  <si>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El contratista no sugiere un diseño óptimo de la agenda, capaz de cumplir con los objetivos propuestos en el taller o capacitación:</t>
  </si>
  <si>
    <t>Falla de espacios adecuados en el hotel o lugar, para las necesidades específicas de los eventos de la anm:</t>
  </si>
  <si>
    <t>Falta de organización o previsión por parte de la anm, respecto del alcance, duración y cantidad de personas para cada reunión o evento:</t>
  </si>
  <si>
    <t>Estimación inadecuada de los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</si>
</sst>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4" x14ac:knownFonts="1">
    <font>
      <sz val="11"/>
      <color theme="1"/>
      <name val="Calibri"/>
      <family val="2"/>
      <charset val="1"/>
    </font>
    <font>
      <sz val="12"/>
      <color theme="1"/>
      <name val="Calibri"/>
      <family val="2"/>
      <charset val="1"/>
    </font>
    <font>
      <sz val="12"/>
      <name val="Calibri"/>
      <family val="2"/>
      <charset val="1"/>
    </font>
    <font>
      <sz val="8"/>
      <name val="Calibri"/>
      <family val="2"/>
      <charset val="1"/>
    </font>
    <font>
      <b/>
      <sz val="8"/>
      <name val="Calibri"/>
      <family val="2"/>
      <charset val="1"/>
    </font>
    <font>
      <sz val="8"/>
      <color theme="1"/>
      <name val="Arial"/>
      <family val="2"/>
      <charset val="1"/>
    </font>
    <font>
      <sz val="11"/>
      <color rgb="FF000000"/>
      <name val="Arial Narrow"/>
      <family val="2"/>
      <charset val="1"/>
    </font>
    <font>
      <sz val="11"/>
      <color theme="1"/>
      <name val="Arial Narrow"/>
      <family val="2"/>
      <charset val="1"/>
    </font>
    <font>
      <sz val="11"/>
      <name val="Arial Narrow"/>
      <family val="2"/>
      <charset val="1"/>
    </font>
    <font>
      <sz val="11"/>
      <name val="Calibri"/>
      <family val="2"/>
      <charset val="1"/>
    </font>
    <font>
      <b/>
      <sz val="20"/>
      <name val="Calibri"/>
      <family val="2"/>
      <charset val="1"/>
    </font>
    <font>
      <b/>
      <sz val="16"/>
      <name val="Calibri"/>
      <family val="2"/>
      <charset val="1"/>
    </font>
    <font>
      <b/>
      <sz val="12"/>
      <name val="Calibri"/>
      <family val="2"/>
      <charset val="1"/>
    </font>
    <font>
      <sz val="7"/>
      <name val="Calibri"/>
      <family val="2"/>
      <charset val="1"/>
    </font>
  </fonts>
  <fills count="9">
    <fill>
      <patternFill patternType="none"/>
    </fill>
    <fill>
      <patternFill patternType="gray125"/>
    </fill>
    <fill>
      <patternFill patternType="solid">
        <fgColor theme="0"/>
        <bgColor rgb="FFF2F2F2"/>
      </patternFill>
    </fill>
    <fill>
      <patternFill patternType="solid">
        <fgColor theme="6" tint="0.59987182226020086"/>
        <bgColor rgb="FFF2F2F2"/>
      </patternFill>
    </fill>
    <fill>
      <patternFill patternType="solid">
        <fgColor theme="0" tint="-4.9989318521683403E-2"/>
        <bgColor rgb="FFFFFFFF"/>
      </patternFill>
    </fill>
    <fill>
      <patternFill patternType="solid">
        <fgColor rgb="FFFF0000"/>
        <bgColor rgb="FF993300"/>
      </patternFill>
    </fill>
    <fill>
      <patternFill patternType="solid">
        <fgColor rgb="FF92D050"/>
        <bgColor rgb="FFC0C0C0"/>
      </patternFill>
    </fill>
    <fill>
      <patternFill patternType="solid">
        <fgColor rgb="FFFFC000"/>
        <bgColor rgb="FFFF9900"/>
      </patternFill>
    </fill>
    <fill>
      <patternFill patternType="solid">
        <fgColor rgb="FFFFFF00"/>
        <bgColor rgb="FFFFFF00"/>
      </patternFill>
    </fill>
  </fills>
  <borders count="38">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thin">
        <color auto="1"/>
      </left>
      <right style="medium">
        <color auto="1"/>
      </right>
      <top style="thin">
        <color auto="1"/>
      </top>
      <bottom style="thin">
        <color auto="1"/>
      </bottom>
      <diagonal/>
    </border>
    <border>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style="medium">
        <color auto="1"/>
      </left>
      <right/>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right style="medium">
        <color auto="1"/>
      </right>
      <top style="medium">
        <color auto="1"/>
      </top>
      <bottom style="medium">
        <color auto="1"/>
      </bottom>
      <diagonal/>
    </border>
  </borders>
  <cellStyleXfs count="2">
    <xf numFmtId="0" fontId="0" fillId="0" borderId="0"/>
    <xf numFmtId="0" fontId="1" fillId="0" borderId="0"/>
  </cellStyleXfs>
  <cellXfs count="132">
    <xf numFmtId="0" fontId="0" fillId="0" borderId="0" xfId="0"/>
    <xf numFmtId="0" fontId="2" fillId="0" borderId="20" xfId="0" applyFont="1" applyBorder="1" applyAlignment="1">
      <alignment vertical="center" wrapText="1"/>
    </xf>
    <xf numFmtId="0" fontId="3" fillId="0" borderId="0" xfId="0" applyFont="1" applyAlignment="1">
      <alignment vertical="center"/>
    </xf>
    <xf numFmtId="0" fontId="2" fillId="0" borderId="22" xfId="0" applyFont="1" applyBorder="1" applyAlignment="1">
      <alignment horizontal="center" vertical="center"/>
    </xf>
    <xf numFmtId="0" fontId="2" fillId="0" borderId="20" xfId="0" applyFont="1" applyBorder="1" applyAlignment="1">
      <alignment horizontal="center" vertical="center"/>
    </xf>
    <xf numFmtId="1" fontId="2" fillId="0" borderId="20" xfId="0" applyNumberFormat="1" applyFont="1" applyBorder="1" applyAlignment="1">
      <alignment horizontal="center" vertical="center"/>
    </xf>
    <xf numFmtId="0" fontId="2" fillId="0" borderId="20" xfId="0" applyFont="1" applyBorder="1" applyAlignment="1">
      <alignment horizontal="center" vertical="center" wrapText="1"/>
    </xf>
    <xf numFmtId="0" fontId="2" fillId="0" borderId="20" xfId="0" applyFont="1" applyBorder="1" applyAlignment="1">
      <alignment vertical="center"/>
    </xf>
    <xf numFmtId="1" fontId="2" fillId="0" borderId="20" xfId="0" applyNumberFormat="1" applyFont="1" applyBorder="1" applyAlignment="1">
      <alignment vertical="center"/>
    </xf>
    <xf numFmtId="0" fontId="4" fillId="0" borderId="0" xfId="0" applyFont="1" applyAlignment="1">
      <alignment horizontal="center"/>
    </xf>
    <xf numFmtId="0" fontId="4" fillId="0" borderId="0" xfId="0" applyFont="1"/>
    <xf numFmtId="0" fontId="4" fillId="3" borderId="25" xfId="0" applyFont="1" applyFill="1" applyBorder="1" applyAlignment="1">
      <alignment horizontal="center"/>
    </xf>
    <xf numFmtId="0" fontId="4" fillId="3" borderId="27" xfId="0" applyFont="1" applyFill="1" applyBorder="1" applyAlignment="1">
      <alignment horizontal="center"/>
    </xf>
    <xf numFmtId="0" fontId="4" fillId="3" borderId="28" xfId="0" applyFont="1" applyFill="1" applyBorder="1"/>
    <xf numFmtId="0" fontId="3" fillId="0" borderId="29" xfId="0" applyFont="1" applyBorder="1" applyAlignment="1">
      <alignment horizontal="center" vertical="center"/>
    </xf>
    <xf numFmtId="0" fontId="3" fillId="0" borderId="0" xfId="0" applyFont="1" applyAlignment="1">
      <alignment horizontal="justify"/>
    </xf>
    <xf numFmtId="0" fontId="3" fillId="4" borderId="30" xfId="0" applyFont="1" applyFill="1" applyBorder="1" applyAlignment="1">
      <alignment vertical="center"/>
    </xf>
    <xf numFmtId="0" fontId="3" fillId="0" borderId="0" xfId="0" applyFont="1" applyAlignment="1">
      <alignment vertical="center" wrapText="1"/>
    </xf>
    <xf numFmtId="0" fontId="3" fillId="6" borderId="30" xfId="0" applyFont="1" applyFill="1" applyBorder="1" applyAlignment="1">
      <alignment vertical="center"/>
    </xf>
    <xf numFmtId="0" fontId="3" fillId="8" borderId="30" xfId="0" applyFont="1" applyFill="1" applyBorder="1" applyAlignment="1">
      <alignment vertical="center"/>
    </xf>
    <xf numFmtId="0" fontId="3" fillId="7" borderId="30" xfId="0" applyFont="1" applyFill="1" applyBorder="1" applyAlignment="1">
      <alignment vertical="center"/>
    </xf>
    <xf numFmtId="0" fontId="3" fillId="0" borderId="32" xfId="0" applyFont="1" applyBorder="1" applyAlignment="1">
      <alignment horizontal="center" vertical="center"/>
    </xf>
    <xf numFmtId="0" fontId="3" fillId="5" borderId="31" xfId="0" applyFont="1" applyFill="1" applyBorder="1" applyAlignment="1">
      <alignment vertical="center"/>
    </xf>
    <xf numFmtId="0" fontId="4" fillId="0" borderId="0" xfId="0" applyFont="1" applyAlignment="1">
      <alignment horizontal="center" vertical="center"/>
    </xf>
    <xf numFmtId="0" fontId="3" fillId="0" borderId="0" xfId="0" applyFont="1" applyAlignment="1">
      <alignment horizontal="center" vertical="center"/>
    </xf>
    <xf numFmtId="0" fontId="5" fillId="0" borderId="0" xfId="0" applyFont="1"/>
    <xf numFmtId="0" fontId="6" fillId="0" borderId="1" xfId="0" applyFont="1" applyBorder="1" applyAlignment="1">
      <alignment horizontal="center" vertical="center" wrapText="1"/>
    </xf>
    <xf numFmtId="0" fontId="7" fillId="0" borderId="37"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Border="1" applyAlignment="1">
      <alignment horizontal="center" vertical="center" wrapText="1"/>
    </xf>
    <xf numFmtId="0" fontId="8" fillId="0" borderId="13" xfId="0" applyFont="1" applyBorder="1" applyAlignment="1">
      <alignment horizontal="center" vertical="center" wrapText="1"/>
    </xf>
    <xf numFmtId="0" fontId="7" fillId="0" borderId="24" xfId="0" applyFont="1" applyBorder="1" applyAlignment="1">
      <alignment horizontal="center"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19" xfId="0" applyFont="1" applyBorder="1" applyAlignment="1">
      <alignment horizontal="center" vertical="center" wrapText="1"/>
    </xf>
    <xf numFmtId="1" fontId="2" fillId="0" borderId="19" xfId="0" applyNumberFormat="1" applyFont="1" applyBorder="1" applyAlignment="1">
      <alignment horizontal="center" vertical="center"/>
    </xf>
    <xf numFmtId="0" fontId="2" fillId="0" borderId="20" xfId="0" applyFont="1" applyBorder="1" applyAlignment="1">
      <alignment horizontal="left" vertical="top" wrapText="1"/>
    </xf>
    <xf numFmtId="164" fontId="2" fillId="0" borderId="20" xfId="0" applyNumberFormat="1" applyFont="1" applyBorder="1" applyAlignment="1">
      <alignment horizontal="center" vertical="center" wrapText="1"/>
    </xf>
    <xf numFmtId="0" fontId="2" fillId="0" borderId="21" xfId="0" applyFont="1" applyBorder="1" applyAlignment="1">
      <alignment horizontal="center" vertical="center"/>
    </xf>
    <xf numFmtId="0" fontId="2" fillId="0" borderId="6" xfId="0" applyFont="1" applyBorder="1" applyAlignment="1">
      <alignment horizontal="center" vertical="center"/>
    </xf>
    <xf numFmtId="1" fontId="2" fillId="0" borderId="20"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9" fillId="0" borderId="0" xfId="0" applyFont="1" applyAlignment="1">
      <alignment horizontal="center" vertical="center"/>
    </xf>
    <xf numFmtId="0" fontId="9" fillId="0" borderId="0" xfId="0" applyFont="1"/>
    <xf numFmtId="0" fontId="9" fillId="2" borderId="2" xfId="0" applyFont="1" applyFill="1" applyBorder="1" applyAlignment="1">
      <alignment horizontal="center" vertical="center"/>
    </xf>
    <xf numFmtId="0" fontId="9" fillId="2" borderId="3" xfId="0" applyFont="1" applyFill="1" applyBorder="1"/>
    <xf numFmtId="0" fontId="9" fillId="2" borderId="5" xfId="0" applyFont="1" applyFill="1" applyBorder="1" applyAlignment="1">
      <alignment horizontal="center" vertical="center"/>
    </xf>
    <xf numFmtId="0" fontId="9" fillId="2" borderId="0" xfId="0" applyFont="1" applyFill="1"/>
    <xf numFmtId="0" fontId="9" fillId="2" borderId="0" xfId="0" applyFont="1" applyFill="1" applyAlignment="1">
      <alignment horizontal="center" vertical="center"/>
    </xf>
    <xf numFmtId="0" fontId="9" fillId="2" borderId="7" xfId="0" applyFont="1" applyFill="1" applyBorder="1"/>
    <xf numFmtId="0" fontId="11" fillId="2" borderId="5" xfId="0" applyFont="1" applyFill="1" applyBorder="1" applyAlignment="1">
      <alignment horizontal="center" vertical="center"/>
    </xf>
    <xf numFmtId="0" fontId="11" fillId="2" borderId="0" xfId="0" applyFont="1" applyFill="1" applyAlignment="1">
      <alignment horizontal="left"/>
    </xf>
    <xf numFmtId="0" fontId="10" fillId="2" borderId="0" xfId="0" applyFont="1" applyFill="1" applyAlignment="1">
      <alignment horizontal="center" vertical="center"/>
    </xf>
    <xf numFmtId="0" fontId="10" fillId="2" borderId="0" xfId="0" applyFont="1" applyFill="1"/>
    <xf numFmtId="0" fontId="10" fillId="0" borderId="0" xfId="0" applyFont="1"/>
    <xf numFmtId="0" fontId="10" fillId="0" borderId="7" xfId="0" applyFont="1" applyBorder="1"/>
    <xf numFmtId="0" fontId="2" fillId="0" borderId="8" xfId="0" applyFont="1" applyBorder="1" applyAlignment="1">
      <alignment vertical="center"/>
    </xf>
    <xf numFmtId="0" fontId="2" fillId="0" borderId="9" xfId="0" applyFont="1" applyBorder="1" applyAlignment="1">
      <alignment vertical="center"/>
    </xf>
    <xf numFmtId="0" fontId="12" fillId="2" borderId="9" xfId="0" applyFont="1" applyFill="1" applyBorder="1"/>
    <xf numFmtId="0" fontId="12" fillId="2" borderId="10" xfId="0" applyFont="1" applyFill="1" applyBorder="1"/>
    <xf numFmtId="0" fontId="9" fillId="2" borderId="11" xfId="0" applyFont="1" applyFill="1" applyBorder="1" applyAlignment="1">
      <alignment horizontal="center" vertical="center"/>
    </xf>
    <xf numFmtId="0" fontId="9" fillId="2" borderId="12" xfId="0" applyFont="1" applyFill="1" applyBorder="1"/>
    <xf numFmtId="0" fontId="9" fillId="2" borderId="12" xfId="0" applyFont="1" applyFill="1" applyBorder="1" applyAlignment="1">
      <alignment horizontal="center" vertical="center"/>
    </xf>
    <xf numFmtId="0" fontId="9" fillId="0" borderId="12" xfId="0" applyFont="1" applyBorder="1"/>
    <xf numFmtId="0" fontId="9" fillId="0" borderId="13" xfId="0" applyFont="1" applyBorder="1"/>
    <xf numFmtId="0" fontId="12" fillId="3" borderId="15" xfId="0" applyFont="1" applyFill="1" applyBorder="1" applyAlignment="1">
      <alignment horizontal="center" vertical="center" wrapText="1"/>
    </xf>
    <xf numFmtId="0" fontId="13" fillId="0" borderId="0" xfId="0" applyFont="1" applyAlignment="1">
      <alignment horizontal="center" vertical="center"/>
    </xf>
    <xf numFmtId="0" fontId="2" fillId="3" borderId="16"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13" fillId="0" borderId="0" xfId="0" applyFont="1" applyAlignment="1">
      <alignment horizontal="center"/>
    </xf>
    <xf numFmtId="0" fontId="3" fillId="0" borderId="0" xfId="0" applyFont="1"/>
    <xf numFmtId="0" fontId="9" fillId="0" borderId="0" xfId="0" applyFont="1" applyAlignment="1">
      <alignment horizontal="left"/>
    </xf>
    <xf numFmtId="0" fontId="9" fillId="0" borderId="14"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33" xfId="0" applyFont="1" applyBorder="1" applyAlignment="1">
      <alignment horizontal="center" vertical="center" wrapText="1"/>
    </xf>
    <xf numFmtId="0" fontId="2" fillId="0" borderId="1" xfId="0" applyFont="1" applyBorder="1" applyAlignment="1">
      <alignment horizontal="center"/>
    </xf>
    <xf numFmtId="0" fontId="10" fillId="0" borderId="1" xfId="0" applyFont="1" applyBorder="1" applyAlignment="1">
      <alignment horizontal="center" vertical="center" wrapText="1"/>
    </xf>
    <xf numFmtId="0" fontId="9" fillId="2" borderId="4" xfId="0" applyFont="1" applyFill="1" applyBorder="1" applyAlignment="1">
      <alignment horizontal="center"/>
    </xf>
    <xf numFmtId="0" fontId="11" fillId="2" borderId="5" xfId="0" applyFont="1" applyFill="1" applyBorder="1" applyAlignment="1">
      <alignment horizontal="left"/>
    </xf>
    <xf numFmtId="164" fontId="2" fillId="0" borderId="6" xfId="0" applyNumberFormat="1" applyFont="1" applyBorder="1" applyAlignment="1">
      <alignment horizontal="center" vertical="center"/>
    </xf>
    <xf numFmtId="0" fontId="9" fillId="2" borderId="0" xfId="0" applyFont="1" applyFill="1" applyAlignment="1">
      <alignment horizontal="center"/>
    </xf>
    <xf numFmtId="0" fontId="12" fillId="0" borderId="6" xfId="0" applyFont="1" applyBorder="1" applyAlignment="1">
      <alignment horizontal="center" vertical="center" wrapText="1"/>
    </xf>
    <xf numFmtId="0" fontId="10" fillId="2" borderId="0" xfId="0" applyFont="1" applyFill="1" applyAlignment="1">
      <alignment horizontal="center"/>
    </xf>
    <xf numFmtId="0" fontId="9" fillId="2" borderId="12" xfId="0" applyFont="1" applyFill="1" applyBorder="1" applyAlignment="1">
      <alignment horizontal="center"/>
    </xf>
    <xf numFmtId="0" fontId="12" fillId="3" borderId="14" xfId="0" applyFont="1" applyFill="1" applyBorder="1" applyAlignment="1">
      <alignment horizontal="center" vertical="center"/>
    </xf>
    <xf numFmtId="0" fontId="12" fillId="3" borderId="15" xfId="0" applyFont="1" applyFill="1" applyBorder="1" applyAlignment="1">
      <alignment horizontal="center" vertical="center"/>
    </xf>
    <xf numFmtId="0" fontId="12" fillId="3" borderId="15"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0" borderId="2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4" fillId="3" borderId="1" xfId="0" applyFont="1" applyFill="1" applyBorder="1" applyAlignment="1">
      <alignment horizontal="center"/>
    </xf>
    <xf numFmtId="0" fontId="3" fillId="0" borderId="23" xfId="0" applyFont="1" applyBorder="1" applyAlignment="1">
      <alignment horizontal="left" wrapText="1"/>
    </xf>
    <xf numFmtId="0" fontId="3" fillId="0" borderId="24" xfId="0" applyFont="1" applyBorder="1" applyAlignment="1">
      <alignment horizontal="left"/>
    </xf>
    <xf numFmtId="0" fontId="3" fillId="0" borderId="24" xfId="0" applyFont="1" applyBorder="1" applyAlignment="1">
      <alignment horizontal="left" wrapText="1"/>
    </xf>
    <xf numFmtId="0" fontId="4" fillId="3" borderId="14" xfId="0" applyFont="1" applyFill="1" applyBorder="1" applyAlignment="1">
      <alignment horizontal="center"/>
    </xf>
    <xf numFmtId="0" fontId="4" fillId="3" borderId="26" xfId="0" applyFont="1" applyFill="1" applyBorder="1" applyAlignment="1">
      <alignment horizontal="center"/>
    </xf>
    <xf numFmtId="0" fontId="4" fillId="3" borderId="25" xfId="0" applyFont="1" applyFill="1" applyBorder="1" applyAlignment="1">
      <alignment horizontal="center"/>
    </xf>
    <xf numFmtId="0" fontId="4" fillId="3" borderId="28" xfId="0" applyFont="1" applyFill="1" applyBorder="1" applyAlignment="1">
      <alignment horizontal="center"/>
    </xf>
    <xf numFmtId="0" fontId="3" fillId="4" borderId="22" xfId="0" applyFont="1" applyFill="1" applyBorder="1" applyAlignment="1">
      <alignment horizontal="left" vertical="center"/>
    </xf>
    <xf numFmtId="0" fontId="3" fillId="0" borderId="6" xfId="0" applyFont="1" applyBorder="1" applyAlignment="1">
      <alignment horizontal="justify"/>
    </xf>
    <xf numFmtId="0" fontId="3" fillId="0" borderId="29" xfId="0" applyFont="1" applyBorder="1" applyAlignment="1">
      <alignment horizontal="justify" wrapText="1"/>
    </xf>
    <xf numFmtId="0" fontId="3" fillId="5" borderId="31" xfId="0" applyFont="1" applyFill="1" applyBorder="1" applyAlignment="1">
      <alignment horizontal="left" vertical="center"/>
    </xf>
    <xf numFmtId="0" fontId="3" fillId="0" borderId="14" xfId="0" applyFont="1" applyBorder="1" applyAlignment="1">
      <alignment horizontal="left"/>
    </xf>
    <xf numFmtId="0" fontId="3" fillId="6" borderId="22" xfId="0" applyFont="1" applyFill="1" applyBorder="1" applyAlignment="1">
      <alignment horizontal="left" vertical="center"/>
    </xf>
    <xf numFmtId="0" fontId="3" fillId="7" borderId="30" xfId="0" applyFont="1" applyFill="1" applyBorder="1" applyAlignment="1">
      <alignment horizontal="left" vertical="center"/>
    </xf>
    <xf numFmtId="0" fontId="3" fillId="0" borderId="29" xfId="0" applyFont="1" applyBorder="1" applyAlignment="1">
      <alignment horizontal="left"/>
    </xf>
    <xf numFmtId="0" fontId="3" fillId="8" borderId="22" xfId="0" applyFont="1" applyFill="1" applyBorder="1" applyAlignment="1">
      <alignment horizontal="left" vertical="center"/>
    </xf>
    <xf numFmtId="0" fontId="3" fillId="8" borderId="30" xfId="0" applyFont="1" applyFill="1" applyBorder="1" applyAlignment="1">
      <alignment horizontal="left" vertical="center"/>
    </xf>
    <xf numFmtId="0" fontId="3" fillId="7" borderId="22" xfId="0" applyFont="1" applyFill="1" applyBorder="1" applyAlignment="1">
      <alignment horizontal="left" vertical="center"/>
    </xf>
    <xf numFmtId="0" fontId="3" fillId="6" borderId="30" xfId="0" applyFont="1" applyFill="1" applyBorder="1" applyAlignment="1">
      <alignment horizontal="left" vertical="center"/>
    </xf>
    <xf numFmtId="0" fontId="3" fillId="0" borderId="33" xfId="0" applyFont="1" applyBorder="1" applyAlignment="1">
      <alignment horizontal="left"/>
    </xf>
    <xf numFmtId="0" fontId="3" fillId="5" borderId="33" xfId="0" applyFont="1" applyFill="1" applyBorder="1" applyAlignment="1">
      <alignment horizontal="left" vertical="center"/>
    </xf>
    <xf numFmtId="0" fontId="3" fillId="0" borderId="17" xfId="0" applyFont="1" applyBorder="1" applyAlignment="1">
      <alignment horizontal="justify"/>
    </xf>
    <xf numFmtId="0" fontId="3" fillId="0" borderId="32" xfId="0" applyFont="1" applyBorder="1" applyAlignment="1">
      <alignment horizontal="justify" wrapText="1"/>
    </xf>
    <xf numFmtId="0" fontId="9" fillId="0" borderId="25" xfId="0" applyFont="1" applyBorder="1" applyAlignment="1">
      <alignment horizontal="center" vertical="center"/>
    </xf>
    <xf numFmtId="0" fontId="9" fillId="0" borderId="34" xfId="0" applyFont="1" applyBorder="1" applyAlignment="1">
      <alignment horizontal="justify" wrapText="1"/>
    </xf>
    <xf numFmtId="0" fontId="9" fillId="0" borderId="29" xfId="0" applyFont="1" applyBorder="1" applyAlignment="1">
      <alignment horizontal="center" vertical="center" wrapText="1"/>
    </xf>
    <xf numFmtId="0" fontId="9" fillId="0" borderId="29" xfId="0" applyFont="1" applyBorder="1" applyAlignment="1">
      <alignment horizontal="justify" wrapText="1"/>
    </xf>
    <xf numFmtId="0" fontId="9" fillId="0" borderId="35" xfId="0" applyFont="1" applyBorder="1" applyAlignment="1">
      <alignment horizontal="justify" wrapText="1"/>
    </xf>
    <xf numFmtId="0" fontId="9" fillId="0" borderId="29" xfId="0" applyFont="1" applyBorder="1" applyAlignment="1">
      <alignment horizontal="center" vertical="center"/>
    </xf>
    <xf numFmtId="0" fontId="9" fillId="0" borderId="32" xfId="0" applyFont="1" applyBorder="1" applyAlignment="1">
      <alignment horizontal="center" vertical="center" wrapText="1"/>
    </xf>
    <xf numFmtId="0" fontId="9" fillId="0" borderId="36" xfId="0" applyFont="1" applyBorder="1" applyAlignment="1">
      <alignment horizontal="justify" wrapText="1"/>
    </xf>
    <xf numFmtId="0" fontId="9" fillId="0" borderId="15"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cellXfs>
  <cellStyles count="2">
    <cellStyle name="Normal" xfId="0" builtinId="0"/>
    <cellStyle name="Normal 2"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B0F0"/>
      <rgbColor rgb="FFCCFFFF"/>
      <rgbColor rgb="FFD7E4BD"/>
      <rgbColor rgb="FFFFFF99"/>
      <rgbColor rgb="FF99CCFF"/>
      <rgbColor rgb="FFFF99CC"/>
      <rgbColor rgb="FFCC99FF"/>
      <rgbColor rgb="FFFFCC99"/>
      <rgbColor rgb="FF3366FF"/>
      <rgbColor rgb="FF33CCCC"/>
      <rgbColor rgb="FF92D050"/>
      <rgbColor rgb="FFFFC0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113760</xdr:colOff>
      <xdr:row>1</xdr:row>
      <xdr:rowOff>85680</xdr:rowOff>
    </xdr:from>
    <xdr:to>
      <xdr:col>6</xdr:col>
      <xdr:colOff>450360</xdr:colOff>
      <xdr:row>6</xdr:row>
      <xdr:rowOff>104040</xdr:rowOff>
    </xdr:to>
    <xdr:pic>
      <xdr:nvPicPr>
        <xdr:cNvPr id="2" name="4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b="15022"/>
        <a:stretch/>
      </xdr:blipFill>
      <xdr:spPr>
        <a:xfrm>
          <a:off x="304920" y="285840"/>
          <a:ext cx="3969360" cy="970560"/>
        </a:xfrm>
        <a:prstGeom prst="rect">
          <a:avLst/>
        </a:prstGeom>
        <a:ln w="9525">
          <a:noFill/>
        </a:ln>
      </xdr:spPr>
    </xdr:pic>
    <xdr:clientData/>
  </xdr:twoCellAnchor>
  <xdr:twoCellAnchor editAs="oneCell">
    <xdr:from>
      <xdr:col>2</xdr:col>
      <xdr:colOff>63720</xdr:colOff>
      <xdr:row>1</xdr:row>
      <xdr:rowOff>85680</xdr:rowOff>
    </xdr:from>
    <xdr:to>
      <xdr:col>6</xdr:col>
      <xdr:colOff>641520</xdr:colOff>
      <xdr:row>6</xdr:row>
      <xdr:rowOff>104040</xdr:rowOff>
    </xdr:to>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rcRect b="15022"/>
        <a:stretch/>
      </xdr:blipFill>
      <xdr:spPr>
        <a:xfrm>
          <a:off x="496080" y="285840"/>
          <a:ext cx="3969360" cy="970560"/>
        </a:xfrm>
        <a:prstGeom prst="rect">
          <a:avLst/>
        </a:prstGeom>
        <a:ln w="9525">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F114"/>
  <sheetViews>
    <sheetView tabSelected="1" view="pageBreakPreview" topLeftCell="A32" zoomScale="55" zoomScaleNormal="55" zoomScaleSheetLayoutView="55" zoomScalePageLayoutView="70" workbookViewId="0">
      <selection activeCell="H11" sqref="H11:J11"/>
    </sheetView>
  </sheetViews>
  <sheetFormatPr baseColWidth="10" defaultColWidth="11.453125" defaultRowHeight="14.5" x14ac:dyDescent="0.35"/>
  <cols>
    <col min="1" max="1" width="2.7265625" style="45" customWidth="1"/>
    <col min="2" max="2" width="3.453125" style="44" customWidth="1"/>
    <col min="3" max="3" width="8.453125" style="45" customWidth="1"/>
    <col min="4" max="4" width="8.81640625" style="45" customWidth="1"/>
    <col min="5" max="5" width="14" style="45" customWidth="1"/>
    <col min="6" max="6" width="16.81640625" style="45" customWidth="1"/>
    <col min="7" max="7" width="28.453125" style="45" customWidth="1"/>
    <col min="8" max="8" width="4.7265625" style="45" customWidth="1"/>
    <col min="9" max="9" width="7.81640625" style="45" customWidth="1"/>
    <col min="10" max="10" width="20.26953125" style="45" customWidth="1"/>
    <col min="11" max="11" width="8.7265625" style="44" customWidth="1"/>
    <col min="12" max="12" width="7.7265625" style="44" customWidth="1"/>
    <col min="13" max="13" width="9.26953125" style="44" customWidth="1"/>
    <col min="14" max="14" width="9.54296875" style="45" customWidth="1"/>
    <col min="15" max="15" width="14.7265625" style="45" customWidth="1"/>
    <col min="16" max="16" width="26.26953125" style="45" customWidth="1"/>
    <col min="17" max="17" width="8.26953125" style="45" customWidth="1"/>
    <col min="18" max="18" width="7.453125" style="45" customWidth="1"/>
    <col min="19" max="19" width="9.54296875" style="45" customWidth="1"/>
    <col min="20" max="20" width="9" style="45" customWidth="1"/>
    <col min="21" max="21" width="11.26953125" style="45" customWidth="1"/>
    <col min="22" max="22" width="15.81640625" style="45" customWidth="1"/>
    <col min="23" max="24" width="15.26953125" style="45" customWidth="1"/>
    <col min="25" max="25" width="14" style="45" customWidth="1"/>
    <col min="26" max="26" width="14.453125" style="45" customWidth="1"/>
    <col min="27" max="27" width="2.7265625" style="45" customWidth="1"/>
    <col min="28" max="16384" width="11.453125" style="45"/>
  </cols>
  <sheetData>
    <row r="1" spans="2:26" ht="15.75" customHeight="1" x14ac:dyDescent="0.35"/>
    <row r="2" spans="2:26" ht="15" customHeight="1" x14ac:dyDescent="0.35">
      <c r="B2" s="77"/>
      <c r="C2" s="77"/>
      <c r="D2" s="77"/>
      <c r="E2" s="77"/>
      <c r="F2" s="77"/>
      <c r="G2" s="77"/>
      <c r="H2" s="78" t="s">
        <v>0</v>
      </c>
      <c r="I2" s="78"/>
      <c r="J2" s="78"/>
      <c r="K2" s="78"/>
      <c r="L2" s="78"/>
      <c r="M2" s="78"/>
      <c r="N2" s="78"/>
      <c r="O2" s="78"/>
      <c r="P2" s="78"/>
      <c r="Q2" s="78"/>
      <c r="R2" s="78"/>
      <c r="S2" s="78"/>
      <c r="T2" s="78"/>
      <c r="U2" s="78"/>
      <c r="V2" s="78"/>
      <c r="W2" s="78"/>
      <c r="X2" s="78"/>
      <c r="Y2" s="78"/>
      <c r="Z2" s="78"/>
    </row>
    <row r="3" spans="2:26" ht="15" customHeight="1" x14ac:dyDescent="0.35">
      <c r="B3" s="77"/>
      <c r="C3" s="77"/>
      <c r="D3" s="77"/>
      <c r="E3" s="77"/>
      <c r="F3" s="77"/>
      <c r="G3" s="77"/>
      <c r="H3" s="78"/>
      <c r="I3" s="78"/>
      <c r="J3" s="78"/>
      <c r="K3" s="78"/>
      <c r="L3" s="78"/>
      <c r="M3" s="78"/>
      <c r="N3" s="78"/>
      <c r="O3" s="78"/>
      <c r="P3" s="78"/>
      <c r="Q3" s="78"/>
      <c r="R3" s="78"/>
      <c r="S3" s="78"/>
      <c r="T3" s="78"/>
      <c r="U3" s="78"/>
      <c r="V3" s="78"/>
      <c r="W3" s="78"/>
      <c r="X3" s="78"/>
      <c r="Y3" s="78"/>
      <c r="Z3" s="78"/>
    </row>
    <row r="4" spans="2:26" ht="15" customHeight="1" x14ac:dyDescent="0.35">
      <c r="B4" s="77"/>
      <c r="C4" s="77"/>
      <c r="D4" s="77"/>
      <c r="E4" s="77"/>
      <c r="F4" s="77"/>
      <c r="G4" s="77"/>
      <c r="H4" s="78"/>
      <c r="I4" s="78"/>
      <c r="J4" s="78"/>
      <c r="K4" s="78"/>
      <c r="L4" s="78"/>
      <c r="M4" s="78"/>
      <c r="N4" s="78"/>
      <c r="O4" s="78"/>
      <c r="P4" s="78"/>
      <c r="Q4" s="78"/>
      <c r="R4" s="78"/>
      <c r="S4" s="78"/>
      <c r="T4" s="78"/>
      <c r="U4" s="78"/>
      <c r="V4" s="78"/>
      <c r="W4" s="78"/>
      <c r="X4" s="78"/>
      <c r="Y4" s="78"/>
      <c r="Z4" s="78"/>
    </row>
    <row r="5" spans="2:26" ht="15" customHeight="1" x14ac:dyDescent="0.35">
      <c r="B5" s="77"/>
      <c r="C5" s="77"/>
      <c r="D5" s="77"/>
      <c r="E5" s="77"/>
      <c r="F5" s="77"/>
      <c r="G5" s="77"/>
      <c r="H5" s="78"/>
      <c r="I5" s="78"/>
      <c r="J5" s="78"/>
      <c r="K5" s="78"/>
      <c r="L5" s="78"/>
      <c r="M5" s="78"/>
      <c r="N5" s="78"/>
      <c r="O5" s="78"/>
      <c r="P5" s="78"/>
      <c r="Q5" s="78"/>
      <c r="R5" s="78"/>
      <c r="S5" s="78"/>
      <c r="T5" s="78"/>
      <c r="U5" s="78"/>
      <c r="V5" s="78"/>
      <c r="W5" s="78"/>
      <c r="X5" s="78"/>
      <c r="Y5" s="78"/>
      <c r="Z5" s="78"/>
    </row>
    <row r="6" spans="2:26" ht="15" customHeight="1" x14ac:dyDescent="0.35">
      <c r="B6" s="77"/>
      <c r="C6" s="77"/>
      <c r="D6" s="77"/>
      <c r="E6" s="77"/>
      <c r="F6" s="77"/>
      <c r="G6" s="77"/>
      <c r="H6" s="78"/>
      <c r="I6" s="78"/>
      <c r="J6" s="78"/>
      <c r="K6" s="78"/>
      <c r="L6" s="78"/>
      <c r="M6" s="78"/>
      <c r="N6" s="78"/>
      <c r="O6" s="78"/>
      <c r="P6" s="78"/>
      <c r="Q6" s="78"/>
      <c r="R6" s="78"/>
      <c r="S6" s="78"/>
      <c r="T6" s="78"/>
      <c r="U6" s="78"/>
      <c r="V6" s="78"/>
      <c r="W6" s="78"/>
      <c r="X6" s="78"/>
      <c r="Y6" s="78"/>
      <c r="Z6" s="78"/>
    </row>
    <row r="7" spans="2:26" ht="15.75" customHeight="1" x14ac:dyDescent="0.35">
      <c r="B7" s="77"/>
      <c r="C7" s="77"/>
      <c r="D7" s="77"/>
      <c r="E7" s="77"/>
      <c r="F7" s="77"/>
      <c r="G7" s="77"/>
      <c r="H7" s="78"/>
      <c r="I7" s="78"/>
      <c r="J7" s="78"/>
      <c r="K7" s="78"/>
      <c r="L7" s="78"/>
      <c r="M7" s="78"/>
      <c r="N7" s="78"/>
      <c r="O7" s="78"/>
      <c r="P7" s="78"/>
      <c r="Q7" s="78"/>
      <c r="R7" s="78"/>
      <c r="S7" s="78"/>
      <c r="T7" s="78"/>
      <c r="U7" s="78"/>
      <c r="V7" s="78"/>
      <c r="W7" s="78"/>
      <c r="X7" s="78"/>
      <c r="Y7" s="78"/>
      <c r="Z7" s="78"/>
    </row>
    <row r="8" spans="2:26" ht="15.75" customHeight="1" x14ac:dyDescent="0.35"/>
    <row r="9" spans="2:26" ht="7.5" customHeight="1" x14ac:dyDescent="0.35">
      <c r="B9" s="46"/>
      <c r="C9" s="47"/>
      <c r="D9" s="47"/>
      <c r="E9" s="47"/>
      <c r="F9" s="47"/>
      <c r="G9" s="47"/>
      <c r="H9" s="79"/>
      <c r="I9" s="79"/>
      <c r="J9" s="79"/>
      <c r="K9" s="79"/>
      <c r="L9" s="79"/>
      <c r="M9" s="79"/>
      <c r="N9" s="79"/>
      <c r="O9" s="79"/>
      <c r="P9" s="79"/>
      <c r="Q9" s="79"/>
      <c r="R9" s="79"/>
      <c r="S9" s="79"/>
      <c r="T9" s="79"/>
      <c r="U9" s="79"/>
      <c r="V9" s="79"/>
      <c r="W9" s="79"/>
      <c r="X9" s="79"/>
      <c r="Y9" s="79"/>
      <c r="Z9" s="79"/>
    </row>
    <row r="10" spans="2:26" ht="30.75" customHeight="1" x14ac:dyDescent="0.5">
      <c r="B10" s="80" t="s">
        <v>1</v>
      </c>
      <c r="C10" s="80"/>
      <c r="D10" s="80"/>
      <c r="E10" s="80"/>
      <c r="F10" s="80"/>
      <c r="G10" s="80"/>
      <c r="H10" s="81">
        <v>46314</v>
      </c>
      <c r="I10" s="81"/>
      <c r="J10" s="81"/>
      <c r="K10" s="81"/>
      <c r="L10" s="81"/>
      <c r="M10" s="81"/>
      <c r="N10" s="81"/>
      <c r="O10" s="81"/>
      <c r="P10" s="81"/>
      <c r="Q10" s="81"/>
      <c r="R10" s="81"/>
      <c r="S10" s="81"/>
      <c r="T10" s="81"/>
      <c r="U10" s="81"/>
      <c r="V10" s="81"/>
      <c r="W10" s="81"/>
      <c r="X10" s="81"/>
      <c r="Y10" s="81"/>
      <c r="Z10" s="81"/>
    </row>
    <row r="11" spans="2:26" ht="10.5" customHeight="1" x14ac:dyDescent="0.35">
      <c r="B11" s="48"/>
      <c r="C11" s="49"/>
      <c r="D11" s="49"/>
      <c r="E11" s="49"/>
      <c r="F11" s="49"/>
      <c r="G11" s="49"/>
      <c r="H11" s="82"/>
      <c r="I11" s="82"/>
      <c r="J11" s="82"/>
      <c r="K11" s="50"/>
      <c r="L11" s="50"/>
      <c r="M11" s="50"/>
      <c r="N11" s="49"/>
      <c r="O11" s="49"/>
      <c r="P11" s="49"/>
      <c r="Q11" s="49"/>
      <c r="R11" s="49"/>
      <c r="S11" s="49"/>
      <c r="T11" s="49"/>
      <c r="U11" s="49"/>
      <c r="V11" s="49"/>
      <c r="W11" s="49"/>
      <c r="X11" s="49"/>
      <c r="Y11" s="49"/>
      <c r="Z11" s="51"/>
    </row>
    <row r="12" spans="2:26" ht="65.25" customHeight="1" x14ac:dyDescent="0.5">
      <c r="B12" s="80" t="s">
        <v>2</v>
      </c>
      <c r="C12" s="80"/>
      <c r="D12" s="80"/>
      <c r="E12" s="80"/>
      <c r="F12" s="80"/>
      <c r="G12" s="80"/>
      <c r="H12" s="83" t="s">
        <v>3</v>
      </c>
      <c r="I12" s="83"/>
      <c r="J12" s="83"/>
      <c r="K12" s="83"/>
      <c r="L12" s="83"/>
      <c r="M12" s="83"/>
      <c r="N12" s="83"/>
      <c r="O12" s="83"/>
      <c r="P12" s="83"/>
      <c r="Q12" s="83"/>
      <c r="R12" s="83"/>
      <c r="S12" s="83"/>
      <c r="T12" s="83"/>
      <c r="U12" s="83"/>
      <c r="V12" s="83"/>
      <c r="W12" s="83"/>
      <c r="X12" s="83"/>
      <c r="Y12" s="83"/>
      <c r="Z12" s="83"/>
    </row>
    <row r="13" spans="2:26" ht="6.75" customHeight="1" x14ac:dyDescent="0.6">
      <c r="B13" s="52"/>
      <c r="C13" s="53"/>
      <c r="D13" s="53"/>
      <c r="E13" s="53"/>
      <c r="F13" s="53"/>
      <c r="G13" s="53"/>
      <c r="H13" s="84"/>
      <c r="I13" s="84"/>
      <c r="J13" s="84"/>
      <c r="K13" s="54"/>
      <c r="L13" s="54"/>
      <c r="M13" s="54"/>
      <c r="N13" s="55"/>
      <c r="O13" s="55"/>
      <c r="P13" s="55"/>
      <c r="Q13" s="55"/>
      <c r="R13" s="55"/>
      <c r="S13" s="55"/>
      <c r="T13" s="55"/>
      <c r="U13" s="55"/>
      <c r="V13" s="56"/>
      <c r="W13" s="56"/>
      <c r="X13" s="56"/>
      <c r="Y13" s="56"/>
      <c r="Z13" s="57"/>
    </row>
    <row r="14" spans="2:26" ht="27" customHeight="1" x14ac:dyDescent="0.5">
      <c r="B14" s="80" t="s">
        <v>4</v>
      </c>
      <c r="C14" s="80"/>
      <c r="D14" s="80"/>
      <c r="E14" s="80"/>
      <c r="F14" s="80"/>
      <c r="G14" s="80"/>
      <c r="H14" s="58" t="s">
        <v>5</v>
      </c>
      <c r="I14" s="59"/>
      <c r="J14" s="59"/>
      <c r="K14" s="59"/>
      <c r="L14" s="59"/>
      <c r="M14" s="60"/>
      <c r="N14" s="60"/>
      <c r="O14" s="60"/>
      <c r="P14" s="60"/>
      <c r="Q14" s="60"/>
      <c r="R14" s="60"/>
      <c r="S14" s="60"/>
      <c r="T14" s="60"/>
      <c r="U14" s="60"/>
      <c r="V14" s="60"/>
      <c r="W14" s="60"/>
      <c r="X14" s="60"/>
      <c r="Y14" s="60"/>
      <c r="Z14" s="61"/>
    </row>
    <row r="15" spans="2:26" ht="10.5" customHeight="1" x14ac:dyDescent="0.35">
      <c r="B15" s="62"/>
      <c r="C15" s="63"/>
      <c r="D15" s="63"/>
      <c r="E15" s="63"/>
      <c r="F15" s="63"/>
      <c r="G15" s="63"/>
      <c r="H15" s="85"/>
      <c r="I15" s="85"/>
      <c r="J15" s="85"/>
      <c r="K15" s="64"/>
      <c r="L15" s="64"/>
      <c r="M15" s="64"/>
      <c r="N15" s="63"/>
      <c r="O15" s="63"/>
      <c r="P15" s="63"/>
      <c r="Q15" s="63"/>
      <c r="R15" s="63"/>
      <c r="S15" s="63"/>
      <c r="T15" s="63"/>
      <c r="U15" s="63"/>
      <c r="V15" s="65"/>
      <c r="W15" s="65"/>
      <c r="X15" s="65"/>
      <c r="Y15" s="65"/>
      <c r="Z15" s="66"/>
    </row>
    <row r="16" spans="2:26" s="68" customFormat="1" ht="30" customHeight="1" x14ac:dyDescent="0.35">
      <c r="B16" s="86" t="s">
        <v>6</v>
      </c>
      <c r="C16" s="87" t="s">
        <v>7</v>
      </c>
      <c r="D16" s="87" t="s">
        <v>8</v>
      </c>
      <c r="E16" s="87" t="s">
        <v>9</v>
      </c>
      <c r="F16" s="87" t="s">
        <v>10</v>
      </c>
      <c r="G16" s="67" t="s">
        <v>11</v>
      </c>
      <c r="H16" s="88" t="s">
        <v>12</v>
      </c>
      <c r="I16" s="88"/>
      <c r="J16" s="88"/>
      <c r="K16" s="88" t="s">
        <v>13</v>
      </c>
      <c r="L16" s="88" t="s">
        <v>14</v>
      </c>
      <c r="M16" s="88" t="s">
        <v>15</v>
      </c>
      <c r="N16" s="88" t="s">
        <v>16</v>
      </c>
      <c r="O16" s="88" t="s">
        <v>17</v>
      </c>
      <c r="P16" s="88" t="s">
        <v>18</v>
      </c>
      <c r="Q16" s="88" t="s">
        <v>19</v>
      </c>
      <c r="R16" s="88"/>
      <c r="S16" s="88"/>
      <c r="T16" s="88"/>
      <c r="U16" s="88" t="s">
        <v>20</v>
      </c>
      <c r="V16" s="88" t="s">
        <v>21</v>
      </c>
      <c r="W16" s="88" t="s">
        <v>22</v>
      </c>
      <c r="X16" s="88" t="s">
        <v>23</v>
      </c>
      <c r="Y16" s="87" t="s">
        <v>24</v>
      </c>
      <c r="Z16" s="87"/>
    </row>
    <row r="17" spans="2:32" s="71" customFormat="1" ht="81.75" customHeight="1" x14ac:dyDescent="0.25">
      <c r="B17" s="86"/>
      <c r="C17" s="87"/>
      <c r="D17" s="87"/>
      <c r="E17" s="87"/>
      <c r="F17" s="87"/>
      <c r="G17" s="69" t="s">
        <v>25</v>
      </c>
      <c r="H17" s="88"/>
      <c r="I17" s="88"/>
      <c r="J17" s="88"/>
      <c r="K17" s="88"/>
      <c r="L17" s="88"/>
      <c r="M17" s="88"/>
      <c r="N17" s="88"/>
      <c r="O17" s="88"/>
      <c r="P17" s="88"/>
      <c r="Q17" s="69" t="s">
        <v>13</v>
      </c>
      <c r="R17" s="69" t="s">
        <v>26</v>
      </c>
      <c r="S17" s="69" t="s">
        <v>15</v>
      </c>
      <c r="T17" s="69" t="s">
        <v>16</v>
      </c>
      <c r="U17" s="88"/>
      <c r="V17" s="88"/>
      <c r="W17" s="88"/>
      <c r="X17" s="88"/>
      <c r="Y17" s="69" t="s">
        <v>27</v>
      </c>
      <c r="Z17" s="70" t="s">
        <v>28</v>
      </c>
      <c r="AA17" s="68"/>
      <c r="AB17" s="68"/>
      <c r="AC17" s="68"/>
      <c r="AD17" s="68"/>
      <c r="AE17" s="68"/>
      <c r="AF17" s="68"/>
    </row>
    <row r="18" spans="2:32" s="2" customFormat="1" ht="187.5" customHeight="1" x14ac:dyDescent="0.35">
      <c r="B18" s="34">
        <v>1</v>
      </c>
      <c r="C18" s="35" t="s">
        <v>29</v>
      </c>
      <c r="D18" s="35" t="s">
        <v>30</v>
      </c>
      <c r="E18" s="35" t="s">
        <v>31</v>
      </c>
      <c r="F18" s="36" t="s">
        <v>32</v>
      </c>
      <c r="G18" s="36" t="s">
        <v>33</v>
      </c>
      <c r="H18" s="89" t="s">
        <v>34</v>
      </c>
      <c r="I18" s="89"/>
      <c r="J18" s="89"/>
      <c r="K18" s="35">
        <v>3</v>
      </c>
      <c r="L18" s="35">
        <v>4</v>
      </c>
      <c r="M18" s="37">
        <f t="shared" ref="M18:M25" si="0">SUM(K18+L18)</f>
        <v>7</v>
      </c>
      <c r="N18" s="1" t="str">
        <f t="shared" ref="N18:N33" si="1">IF(M18=8,"Riesgo Extremo",IF(M18=9,"Riesgo Extremo",IF(M18=10,"Riesgo Extremo",IF(M18=7,"Riesgo Alto",IF(M18=6,"Riesgo Alto",IF(M18=5,"Riesgo Medio",IF(M18=4,"Riesgo Bajo",IF(M18=3,"Riesgo Bajo",IF(M18=2,"Riesgo Bajo",0)))))))))</f>
        <v>Riesgo Alto</v>
      </c>
      <c r="O18" s="36" t="s">
        <v>35</v>
      </c>
      <c r="P18" s="38" t="s">
        <v>36</v>
      </c>
      <c r="Q18" s="35">
        <v>3</v>
      </c>
      <c r="R18" s="35">
        <v>1</v>
      </c>
      <c r="S18" s="5">
        <f t="shared" ref="S18:S33" si="2">SUM(Q18+R18)</f>
        <v>4</v>
      </c>
      <c r="T18" s="36" t="str">
        <f t="shared" ref="T18:T33" si="3">IF(S18=8,"Riesgo Extremo",IF(S18=9,"Riesgo Extremo",IF(S18=10,"Riesgo Extremo",IF(S18=7,"Riesgo Alto",IF(S18=6,"Riesgo Alto",IF(S18=5,"Riesgo Medio",IF(S18=4,"Riesgo Bajo",IF(S18=3,"Riesgo Bajo",IF(S18=2,"Riesgo Bajo",0)))))))))</f>
        <v>Riesgo Bajo</v>
      </c>
      <c r="U18" s="35" t="s">
        <v>37</v>
      </c>
      <c r="V18" s="36" t="s">
        <v>38</v>
      </c>
      <c r="W18" s="39" t="s">
        <v>39</v>
      </c>
      <c r="X18" s="39" t="s">
        <v>39</v>
      </c>
      <c r="Y18" s="36" t="s">
        <v>40</v>
      </c>
      <c r="Z18" s="40" t="s">
        <v>41</v>
      </c>
    </row>
    <row r="19" spans="2:32" s="2" customFormat="1" ht="267.75" customHeight="1" x14ac:dyDescent="0.35">
      <c r="B19" s="3">
        <v>2</v>
      </c>
      <c r="C19" s="35" t="s">
        <v>29</v>
      </c>
      <c r="D19" s="35" t="s">
        <v>30</v>
      </c>
      <c r="E19" s="4" t="s">
        <v>42</v>
      </c>
      <c r="F19" s="6" t="s">
        <v>32</v>
      </c>
      <c r="G19" s="6" t="s">
        <v>43</v>
      </c>
      <c r="H19" s="89" t="s">
        <v>44</v>
      </c>
      <c r="I19" s="89"/>
      <c r="J19" s="89"/>
      <c r="K19" s="4">
        <v>4</v>
      </c>
      <c r="L19" s="4">
        <v>5</v>
      </c>
      <c r="M19" s="5">
        <f t="shared" si="0"/>
        <v>9</v>
      </c>
      <c r="N19" s="1" t="str">
        <f t="shared" si="1"/>
        <v>Riesgo Extremo</v>
      </c>
      <c r="O19" s="36" t="s">
        <v>45</v>
      </c>
      <c r="P19" s="38" t="s">
        <v>46</v>
      </c>
      <c r="Q19" s="4">
        <v>3</v>
      </c>
      <c r="R19" s="4">
        <v>1</v>
      </c>
      <c r="S19" s="5">
        <f t="shared" si="2"/>
        <v>4</v>
      </c>
      <c r="T19" s="6" t="str">
        <f t="shared" si="3"/>
        <v>Riesgo Bajo</v>
      </c>
      <c r="U19" s="4" t="s">
        <v>37</v>
      </c>
      <c r="V19" s="36" t="s">
        <v>47</v>
      </c>
      <c r="W19" s="39" t="s">
        <v>48</v>
      </c>
      <c r="X19" s="39" t="s">
        <v>49</v>
      </c>
      <c r="Y19" s="6" t="s">
        <v>40</v>
      </c>
      <c r="Z19" s="41" t="s">
        <v>50</v>
      </c>
    </row>
    <row r="20" spans="2:32" s="2" customFormat="1" ht="189" customHeight="1" x14ac:dyDescent="0.35">
      <c r="B20" s="3">
        <v>3</v>
      </c>
      <c r="C20" s="35" t="s">
        <v>29</v>
      </c>
      <c r="D20" s="35" t="s">
        <v>30</v>
      </c>
      <c r="E20" s="35" t="s">
        <v>51</v>
      </c>
      <c r="F20" s="36" t="s">
        <v>32</v>
      </c>
      <c r="G20" s="6" t="s">
        <v>52</v>
      </c>
      <c r="H20" s="90" t="s">
        <v>53</v>
      </c>
      <c r="I20" s="90"/>
      <c r="J20" s="90"/>
      <c r="K20" s="4">
        <v>3</v>
      </c>
      <c r="L20" s="4">
        <v>4</v>
      </c>
      <c r="M20" s="5">
        <f t="shared" si="0"/>
        <v>7</v>
      </c>
      <c r="N20" s="1" t="str">
        <f t="shared" si="1"/>
        <v>Riesgo Alto</v>
      </c>
      <c r="O20" s="4" t="s">
        <v>54</v>
      </c>
      <c r="P20" s="38" t="s">
        <v>55</v>
      </c>
      <c r="Q20" s="4">
        <v>3</v>
      </c>
      <c r="R20" s="4">
        <v>3</v>
      </c>
      <c r="S20" s="5">
        <f t="shared" si="2"/>
        <v>6</v>
      </c>
      <c r="T20" s="6" t="str">
        <f t="shared" si="3"/>
        <v>Riesgo Alto</v>
      </c>
      <c r="U20" s="4" t="s">
        <v>37</v>
      </c>
      <c r="V20" s="6" t="s">
        <v>56</v>
      </c>
      <c r="W20" s="39" t="s">
        <v>49</v>
      </c>
      <c r="X20" s="39" t="s">
        <v>57</v>
      </c>
      <c r="Y20" s="6" t="s">
        <v>40</v>
      </c>
      <c r="Z20" s="41" t="s">
        <v>58</v>
      </c>
    </row>
    <row r="21" spans="2:32" s="2" customFormat="1" ht="141.75" customHeight="1" x14ac:dyDescent="0.35">
      <c r="B21" s="3">
        <v>4</v>
      </c>
      <c r="C21" s="35" t="s">
        <v>29</v>
      </c>
      <c r="D21" s="35" t="s">
        <v>59</v>
      </c>
      <c r="E21" s="35" t="s">
        <v>31</v>
      </c>
      <c r="F21" s="36" t="s">
        <v>60</v>
      </c>
      <c r="G21" s="36" t="s">
        <v>61</v>
      </c>
      <c r="H21" s="91" t="s">
        <v>62</v>
      </c>
      <c r="I21" s="91"/>
      <c r="J21" s="91"/>
      <c r="K21" s="4">
        <v>3</v>
      </c>
      <c r="L21" s="4">
        <v>4</v>
      </c>
      <c r="M21" s="5">
        <f t="shared" si="0"/>
        <v>7</v>
      </c>
      <c r="N21" s="1" t="str">
        <f t="shared" si="1"/>
        <v>Riesgo Alto</v>
      </c>
      <c r="O21" s="36" t="s">
        <v>35</v>
      </c>
      <c r="P21" s="38" t="s">
        <v>63</v>
      </c>
      <c r="Q21" s="4">
        <v>2</v>
      </c>
      <c r="R21" s="4">
        <v>1</v>
      </c>
      <c r="S21" s="5">
        <f t="shared" si="2"/>
        <v>3</v>
      </c>
      <c r="T21" s="6" t="str">
        <f t="shared" si="3"/>
        <v>Riesgo Bajo</v>
      </c>
      <c r="U21" s="4" t="s">
        <v>37</v>
      </c>
      <c r="V21" s="36" t="s">
        <v>64</v>
      </c>
      <c r="W21" s="39" t="s">
        <v>39</v>
      </c>
      <c r="X21" s="39" t="s">
        <v>65</v>
      </c>
      <c r="Y21" s="6" t="s">
        <v>40</v>
      </c>
      <c r="Z21" s="41" t="s">
        <v>41</v>
      </c>
    </row>
    <row r="22" spans="2:32" s="2" customFormat="1" ht="134.25" customHeight="1" x14ac:dyDescent="0.35">
      <c r="B22" s="3">
        <f>+B21+1</f>
        <v>5</v>
      </c>
      <c r="C22" s="6" t="s">
        <v>66</v>
      </c>
      <c r="D22" s="6" t="s">
        <v>59</v>
      </c>
      <c r="E22" s="6" t="s">
        <v>67</v>
      </c>
      <c r="F22" s="6" t="s">
        <v>32</v>
      </c>
      <c r="G22" s="6" t="s">
        <v>68</v>
      </c>
      <c r="H22" s="92" t="s">
        <v>69</v>
      </c>
      <c r="I22" s="92"/>
      <c r="J22" s="92"/>
      <c r="K22" s="42">
        <v>2</v>
      </c>
      <c r="L22" s="42">
        <v>4</v>
      </c>
      <c r="M22" s="5">
        <f t="shared" si="0"/>
        <v>6</v>
      </c>
      <c r="N22" s="1" t="str">
        <f t="shared" si="1"/>
        <v>Riesgo Alto</v>
      </c>
      <c r="O22" s="6" t="s">
        <v>54</v>
      </c>
      <c r="P22" s="38" t="s">
        <v>70</v>
      </c>
      <c r="Q22" s="6">
        <v>2</v>
      </c>
      <c r="R22" s="6">
        <v>1</v>
      </c>
      <c r="S22" s="5">
        <f t="shared" si="2"/>
        <v>3</v>
      </c>
      <c r="T22" s="6" t="str">
        <f t="shared" si="3"/>
        <v>Riesgo Bajo</v>
      </c>
      <c r="U22" s="6" t="s">
        <v>37</v>
      </c>
      <c r="V22" s="36" t="s">
        <v>71</v>
      </c>
      <c r="W22" s="36" t="s">
        <v>72</v>
      </c>
      <c r="X22" s="36" t="s">
        <v>72</v>
      </c>
      <c r="Y22" s="6" t="s">
        <v>40</v>
      </c>
      <c r="Z22" s="43" t="s">
        <v>50</v>
      </c>
    </row>
    <row r="23" spans="2:32" s="2" customFormat="1" ht="209.25" customHeight="1" x14ac:dyDescent="0.35">
      <c r="B23" s="3">
        <f>+B22+1</f>
        <v>6</v>
      </c>
      <c r="C23" s="6" t="s">
        <v>66</v>
      </c>
      <c r="D23" s="6" t="s">
        <v>59</v>
      </c>
      <c r="E23" s="6" t="s">
        <v>31</v>
      </c>
      <c r="F23" s="6" t="s">
        <v>73</v>
      </c>
      <c r="G23" s="6" t="s">
        <v>74</v>
      </c>
      <c r="H23" s="91" t="s">
        <v>75</v>
      </c>
      <c r="I23" s="91"/>
      <c r="J23" s="91"/>
      <c r="K23" s="42">
        <v>4</v>
      </c>
      <c r="L23" s="42">
        <v>3</v>
      </c>
      <c r="M23" s="5">
        <f t="shared" si="0"/>
        <v>7</v>
      </c>
      <c r="N23" s="1" t="str">
        <f t="shared" si="1"/>
        <v>Riesgo Alto</v>
      </c>
      <c r="O23" s="6" t="s">
        <v>54</v>
      </c>
      <c r="P23" s="38" t="s">
        <v>76</v>
      </c>
      <c r="Q23" s="6">
        <v>3</v>
      </c>
      <c r="R23" s="6">
        <v>2</v>
      </c>
      <c r="S23" s="5">
        <f t="shared" si="2"/>
        <v>5</v>
      </c>
      <c r="T23" s="6" t="str">
        <f t="shared" si="3"/>
        <v>Riesgo Medio</v>
      </c>
      <c r="U23" s="6" t="s">
        <v>37</v>
      </c>
      <c r="V23" s="36" t="s">
        <v>77</v>
      </c>
      <c r="W23" s="39" t="s">
        <v>39</v>
      </c>
      <c r="X23" s="39" t="s">
        <v>65</v>
      </c>
      <c r="Y23" s="6" t="s">
        <v>40</v>
      </c>
      <c r="Z23" s="43" t="s">
        <v>58</v>
      </c>
    </row>
    <row r="24" spans="2:32" s="2" customFormat="1" ht="409.5" customHeight="1" x14ac:dyDescent="0.35">
      <c r="B24" s="3">
        <f>+B23+1</f>
        <v>7</v>
      </c>
      <c r="C24" s="6" t="s">
        <v>66</v>
      </c>
      <c r="D24" s="6" t="s">
        <v>59</v>
      </c>
      <c r="E24" s="6" t="s">
        <v>31</v>
      </c>
      <c r="F24" s="6" t="s">
        <v>78</v>
      </c>
      <c r="G24" s="6" t="s">
        <v>79</v>
      </c>
      <c r="H24" s="90" t="s">
        <v>80</v>
      </c>
      <c r="I24" s="90"/>
      <c r="J24" s="90"/>
      <c r="K24" s="42">
        <v>3</v>
      </c>
      <c r="L24" s="42">
        <v>4</v>
      </c>
      <c r="M24" s="5">
        <f t="shared" si="0"/>
        <v>7</v>
      </c>
      <c r="N24" s="1" t="str">
        <f t="shared" si="1"/>
        <v>Riesgo Alto</v>
      </c>
      <c r="O24" s="36" t="s">
        <v>35</v>
      </c>
      <c r="P24" s="38" t="s">
        <v>81</v>
      </c>
      <c r="Q24" s="6">
        <v>2</v>
      </c>
      <c r="R24" s="6">
        <v>2</v>
      </c>
      <c r="S24" s="5">
        <f t="shared" si="2"/>
        <v>4</v>
      </c>
      <c r="T24" s="6" t="str">
        <f t="shared" si="3"/>
        <v>Riesgo Bajo</v>
      </c>
      <c r="U24" s="6" t="s">
        <v>37</v>
      </c>
      <c r="V24" s="36" t="s">
        <v>38</v>
      </c>
      <c r="W24" s="39" t="s">
        <v>39</v>
      </c>
      <c r="X24" s="39" t="s">
        <v>82</v>
      </c>
      <c r="Y24" s="6" t="s">
        <v>40</v>
      </c>
      <c r="Z24" s="43" t="s">
        <v>41</v>
      </c>
    </row>
    <row r="25" spans="2:32" s="2" customFormat="1" ht="184.5" customHeight="1" x14ac:dyDescent="0.35">
      <c r="B25" s="3">
        <f>+B24+1</f>
        <v>8</v>
      </c>
      <c r="C25" s="6" t="s">
        <v>66</v>
      </c>
      <c r="D25" s="6" t="s">
        <v>30</v>
      </c>
      <c r="E25" s="6" t="s">
        <v>42</v>
      </c>
      <c r="F25" s="6" t="s">
        <v>78</v>
      </c>
      <c r="G25" s="6" t="s">
        <v>83</v>
      </c>
      <c r="H25" s="90" t="s">
        <v>84</v>
      </c>
      <c r="I25" s="90"/>
      <c r="J25" s="90"/>
      <c r="K25" s="42">
        <v>2</v>
      </c>
      <c r="L25" s="42">
        <v>5</v>
      </c>
      <c r="M25" s="5">
        <f t="shared" si="0"/>
        <v>7</v>
      </c>
      <c r="N25" s="1" t="str">
        <f t="shared" si="1"/>
        <v>Riesgo Alto</v>
      </c>
      <c r="O25" s="6" t="s">
        <v>45</v>
      </c>
      <c r="P25" s="38" t="s">
        <v>85</v>
      </c>
      <c r="Q25" s="6">
        <v>1</v>
      </c>
      <c r="R25" s="6">
        <v>3</v>
      </c>
      <c r="S25" s="5">
        <f t="shared" si="2"/>
        <v>4</v>
      </c>
      <c r="T25" s="6" t="str">
        <f t="shared" si="3"/>
        <v>Riesgo Bajo</v>
      </c>
      <c r="U25" s="6" t="s">
        <v>37</v>
      </c>
      <c r="V25" s="36" t="s">
        <v>86</v>
      </c>
      <c r="W25" s="39" t="s">
        <v>39</v>
      </c>
      <c r="X25" s="39" t="s">
        <v>87</v>
      </c>
      <c r="Y25" s="6" t="s">
        <v>40</v>
      </c>
      <c r="Z25" s="43" t="s">
        <v>41</v>
      </c>
    </row>
    <row r="26" spans="2:32" s="2" customFormat="1" ht="362.25" customHeight="1" x14ac:dyDescent="0.35">
      <c r="B26" s="3">
        <f>+B25+1</f>
        <v>9</v>
      </c>
      <c r="C26" s="6" t="s">
        <v>66</v>
      </c>
      <c r="D26" s="6" t="s">
        <v>59</v>
      </c>
      <c r="E26" s="6" t="s">
        <v>51</v>
      </c>
      <c r="F26" s="6" t="s">
        <v>78</v>
      </c>
      <c r="G26" s="6" t="s">
        <v>88</v>
      </c>
      <c r="H26" s="90" t="s">
        <v>89</v>
      </c>
      <c r="I26" s="90"/>
      <c r="J26" s="90"/>
      <c r="K26" s="42">
        <v>2</v>
      </c>
      <c r="L26" s="42">
        <v>4</v>
      </c>
      <c r="M26" s="42">
        <f>(L26+K26)</f>
        <v>6</v>
      </c>
      <c r="N26" s="1" t="str">
        <f t="shared" si="1"/>
        <v>Riesgo Alto</v>
      </c>
      <c r="O26" s="6" t="s">
        <v>54</v>
      </c>
      <c r="P26" s="38" t="s">
        <v>90</v>
      </c>
      <c r="Q26" s="6">
        <v>1</v>
      </c>
      <c r="R26" s="6">
        <v>2</v>
      </c>
      <c r="S26" s="5">
        <f t="shared" si="2"/>
        <v>3</v>
      </c>
      <c r="T26" s="6" t="str">
        <f t="shared" si="3"/>
        <v>Riesgo Bajo</v>
      </c>
      <c r="U26" s="6" t="s">
        <v>37</v>
      </c>
      <c r="V26" s="36" t="s">
        <v>56</v>
      </c>
      <c r="W26" s="36" t="s">
        <v>49</v>
      </c>
      <c r="X26" s="36" t="s">
        <v>57</v>
      </c>
      <c r="Y26" s="6" t="s">
        <v>40</v>
      </c>
      <c r="Z26" s="43" t="s">
        <v>58</v>
      </c>
    </row>
    <row r="27" spans="2:32" s="2" customFormat="1" ht="219.75" customHeight="1" x14ac:dyDescent="0.35">
      <c r="B27" s="3">
        <v>10</v>
      </c>
      <c r="C27" s="4" t="s">
        <v>66</v>
      </c>
      <c r="D27" s="4" t="s">
        <v>59</v>
      </c>
      <c r="E27" s="6" t="s">
        <v>51</v>
      </c>
      <c r="F27" s="4" t="s">
        <v>32</v>
      </c>
      <c r="G27" s="6" t="s">
        <v>91</v>
      </c>
      <c r="H27" s="90" t="s">
        <v>92</v>
      </c>
      <c r="I27" s="90"/>
      <c r="J27" s="90"/>
      <c r="K27" s="4">
        <v>3</v>
      </c>
      <c r="L27" s="4">
        <v>3</v>
      </c>
      <c r="M27" s="5">
        <f t="shared" ref="M27:M33" si="4">SUM(K27+L27)</f>
        <v>6</v>
      </c>
      <c r="N27" s="1" t="str">
        <f t="shared" si="1"/>
        <v>Riesgo Alto</v>
      </c>
      <c r="O27" s="6" t="s">
        <v>54</v>
      </c>
      <c r="P27" s="38" t="s">
        <v>93</v>
      </c>
      <c r="Q27" s="4">
        <v>2</v>
      </c>
      <c r="R27" s="7">
        <v>1</v>
      </c>
      <c r="S27" s="8">
        <f t="shared" si="2"/>
        <v>3</v>
      </c>
      <c r="T27" s="1" t="str">
        <f t="shared" si="3"/>
        <v>Riesgo Bajo</v>
      </c>
      <c r="U27" s="4" t="s">
        <v>37</v>
      </c>
      <c r="V27" s="6" t="s">
        <v>94</v>
      </c>
      <c r="W27" s="39" t="s">
        <v>49</v>
      </c>
      <c r="X27" s="39" t="s">
        <v>95</v>
      </c>
      <c r="Y27" s="6" t="s">
        <v>40</v>
      </c>
      <c r="Z27" s="43" t="s">
        <v>96</v>
      </c>
    </row>
    <row r="28" spans="2:32" ht="199.5" customHeight="1" x14ac:dyDescent="0.35">
      <c r="B28" s="3">
        <v>11</v>
      </c>
      <c r="C28" s="35" t="s">
        <v>29</v>
      </c>
      <c r="D28" s="35" t="s">
        <v>30</v>
      </c>
      <c r="E28" s="35" t="s">
        <v>42</v>
      </c>
      <c r="F28" s="36" t="s">
        <v>32</v>
      </c>
      <c r="G28" s="6" t="s">
        <v>97</v>
      </c>
      <c r="H28" s="90" t="s">
        <v>98</v>
      </c>
      <c r="I28" s="90"/>
      <c r="J28" s="90"/>
      <c r="K28" s="4">
        <v>2</v>
      </c>
      <c r="L28" s="4">
        <v>5</v>
      </c>
      <c r="M28" s="5">
        <f t="shared" si="4"/>
        <v>7</v>
      </c>
      <c r="N28" s="1" t="str">
        <f t="shared" si="1"/>
        <v>Riesgo Alto</v>
      </c>
      <c r="O28" s="6" t="s">
        <v>45</v>
      </c>
      <c r="P28" s="38" t="s">
        <v>99</v>
      </c>
      <c r="Q28" s="4">
        <v>1</v>
      </c>
      <c r="R28" s="4">
        <v>2</v>
      </c>
      <c r="S28" s="5">
        <f t="shared" si="2"/>
        <v>3</v>
      </c>
      <c r="T28" s="6" t="str">
        <f t="shared" si="3"/>
        <v>Riesgo Bajo</v>
      </c>
      <c r="U28" s="4" t="s">
        <v>37</v>
      </c>
      <c r="V28" s="6" t="s">
        <v>100</v>
      </c>
      <c r="W28" s="39" t="s">
        <v>65</v>
      </c>
      <c r="X28" s="39" t="s">
        <v>87</v>
      </c>
      <c r="Y28" s="6" t="s">
        <v>40</v>
      </c>
      <c r="Z28" s="41" t="s">
        <v>41</v>
      </c>
    </row>
    <row r="29" spans="2:32" ht="199.5" customHeight="1" x14ac:dyDescent="0.35">
      <c r="B29" s="3">
        <v>12</v>
      </c>
      <c r="C29" s="35" t="s">
        <v>29</v>
      </c>
      <c r="D29" s="35" t="s">
        <v>30</v>
      </c>
      <c r="E29" s="35" t="s">
        <v>51</v>
      </c>
      <c r="F29" s="36" t="s">
        <v>32</v>
      </c>
      <c r="G29" s="6" t="s">
        <v>101</v>
      </c>
      <c r="H29" s="90" t="s">
        <v>102</v>
      </c>
      <c r="I29" s="90"/>
      <c r="J29" s="90"/>
      <c r="K29" s="4">
        <v>3</v>
      </c>
      <c r="L29" s="4">
        <v>4</v>
      </c>
      <c r="M29" s="5">
        <f t="shared" si="4"/>
        <v>7</v>
      </c>
      <c r="N29" s="1" t="str">
        <f t="shared" si="1"/>
        <v>Riesgo Alto</v>
      </c>
      <c r="O29" s="4" t="s">
        <v>54</v>
      </c>
      <c r="P29" s="38" t="s">
        <v>103</v>
      </c>
      <c r="Q29" s="4">
        <v>2</v>
      </c>
      <c r="R29" s="4">
        <v>2</v>
      </c>
      <c r="S29" s="5">
        <f t="shared" si="2"/>
        <v>4</v>
      </c>
      <c r="T29" s="6" t="str">
        <f t="shared" si="3"/>
        <v>Riesgo Bajo</v>
      </c>
      <c r="U29" s="4" t="s">
        <v>37</v>
      </c>
      <c r="V29" s="6" t="s">
        <v>94</v>
      </c>
      <c r="W29" s="39" t="s">
        <v>87</v>
      </c>
      <c r="X29" s="39" t="s">
        <v>57</v>
      </c>
      <c r="Y29" s="6" t="s">
        <v>40</v>
      </c>
      <c r="Z29" s="41" t="s">
        <v>58</v>
      </c>
    </row>
    <row r="30" spans="2:32" ht="199.5" customHeight="1" x14ac:dyDescent="0.35">
      <c r="B30" s="3">
        <v>13</v>
      </c>
      <c r="C30" s="35" t="s">
        <v>66</v>
      </c>
      <c r="D30" s="35" t="s">
        <v>30</v>
      </c>
      <c r="E30" s="35" t="s">
        <v>51</v>
      </c>
      <c r="F30" s="36" t="s">
        <v>32</v>
      </c>
      <c r="G30" s="6" t="s">
        <v>104</v>
      </c>
      <c r="H30" s="90" t="s">
        <v>105</v>
      </c>
      <c r="I30" s="90"/>
      <c r="J30" s="90"/>
      <c r="K30" s="4">
        <v>2</v>
      </c>
      <c r="L30" s="4">
        <v>4</v>
      </c>
      <c r="M30" s="5">
        <f t="shared" si="4"/>
        <v>6</v>
      </c>
      <c r="N30" s="1" t="str">
        <f t="shared" si="1"/>
        <v>Riesgo Alto</v>
      </c>
      <c r="O30" s="4" t="s">
        <v>54</v>
      </c>
      <c r="P30" s="38" t="s">
        <v>106</v>
      </c>
      <c r="Q30" s="4">
        <v>1</v>
      </c>
      <c r="R30" s="4">
        <v>2</v>
      </c>
      <c r="S30" s="5">
        <f t="shared" si="2"/>
        <v>3</v>
      </c>
      <c r="T30" s="6" t="str">
        <f t="shared" si="3"/>
        <v>Riesgo Bajo</v>
      </c>
      <c r="U30" s="4" t="s">
        <v>37</v>
      </c>
      <c r="V30" s="6" t="s">
        <v>56</v>
      </c>
      <c r="W30" s="39" t="s">
        <v>87</v>
      </c>
      <c r="X30" s="39" t="s">
        <v>57</v>
      </c>
      <c r="Y30" s="6" t="s">
        <v>40</v>
      </c>
      <c r="Z30" s="41" t="s">
        <v>58</v>
      </c>
    </row>
    <row r="31" spans="2:32" ht="199.5" customHeight="1" x14ac:dyDescent="0.35">
      <c r="B31" s="3">
        <v>14</v>
      </c>
      <c r="C31" s="35" t="s">
        <v>29</v>
      </c>
      <c r="D31" s="35" t="s">
        <v>59</v>
      </c>
      <c r="E31" s="35" t="s">
        <v>67</v>
      </c>
      <c r="F31" s="36" t="s">
        <v>60</v>
      </c>
      <c r="G31" s="6" t="s">
        <v>107</v>
      </c>
      <c r="H31" s="90" t="s">
        <v>108</v>
      </c>
      <c r="I31" s="90"/>
      <c r="J31" s="90"/>
      <c r="K31" s="4">
        <v>2</v>
      </c>
      <c r="L31" s="4">
        <v>4</v>
      </c>
      <c r="M31" s="5">
        <f t="shared" si="4"/>
        <v>6</v>
      </c>
      <c r="N31" s="1" t="str">
        <f t="shared" si="1"/>
        <v>Riesgo Alto</v>
      </c>
      <c r="O31" s="4" t="s">
        <v>35</v>
      </c>
      <c r="P31" s="38" t="s">
        <v>109</v>
      </c>
      <c r="Q31" s="4">
        <v>1</v>
      </c>
      <c r="R31" s="4">
        <v>2</v>
      </c>
      <c r="S31" s="5">
        <f t="shared" si="2"/>
        <v>3</v>
      </c>
      <c r="T31" s="6" t="str">
        <f t="shared" si="3"/>
        <v>Riesgo Bajo</v>
      </c>
      <c r="U31" s="4" t="s">
        <v>37</v>
      </c>
      <c r="V31" s="6" t="s">
        <v>71</v>
      </c>
      <c r="W31" s="39" t="s">
        <v>72</v>
      </c>
      <c r="X31" s="39" t="s">
        <v>65</v>
      </c>
      <c r="Y31" s="6" t="s">
        <v>40</v>
      </c>
      <c r="Z31" s="41" t="s">
        <v>50</v>
      </c>
    </row>
    <row r="32" spans="2:32" ht="199.5" customHeight="1" x14ac:dyDescent="0.35">
      <c r="B32" s="3">
        <v>15</v>
      </c>
      <c r="C32" s="35" t="s">
        <v>29</v>
      </c>
      <c r="D32" s="35" t="s">
        <v>30</v>
      </c>
      <c r="E32" s="35" t="s">
        <v>51</v>
      </c>
      <c r="F32" s="36" t="s">
        <v>32</v>
      </c>
      <c r="G32" s="6" t="s">
        <v>110</v>
      </c>
      <c r="H32" s="90" t="s">
        <v>111</v>
      </c>
      <c r="I32" s="90"/>
      <c r="J32" s="90"/>
      <c r="K32" s="4">
        <v>2</v>
      </c>
      <c r="L32" s="4">
        <v>3</v>
      </c>
      <c r="M32" s="5">
        <f t="shared" si="4"/>
        <v>5</v>
      </c>
      <c r="N32" s="1" t="str">
        <f t="shared" si="1"/>
        <v>Riesgo Medio</v>
      </c>
      <c r="O32" s="4" t="s">
        <v>35</v>
      </c>
      <c r="P32" s="38" t="s">
        <v>112</v>
      </c>
      <c r="Q32" s="4">
        <v>1</v>
      </c>
      <c r="R32" s="4">
        <v>2</v>
      </c>
      <c r="S32" s="5">
        <f t="shared" si="2"/>
        <v>3</v>
      </c>
      <c r="T32" s="6" t="str">
        <f t="shared" si="3"/>
        <v>Riesgo Bajo</v>
      </c>
      <c r="U32" s="4" t="s">
        <v>37</v>
      </c>
      <c r="V32" s="6" t="s">
        <v>94</v>
      </c>
      <c r="W32" s="39" t="s">
        <v>87</v>
      </c>
      <c r="X32" s="39" t="s">
        <v>57</v>
      </c>
      <c r="Y32" s="6" t="s">
        <v>40</v>
      </c>
      <c r="Z32" s="41" t="s">
        <v>58</v>
      </c>
    </row>
    <row r="33" spans="2:26" ht="199.5" customHeight="1" x14ac:dyDescent="0.35">
      <c r="B33" s="3">
        <v>16</v>
      </c>
      <c r="C33" s="35" t="s">
        <v>29</v>
      </c>
      <c r="D33" s="35" t="s">
        <v>59</v>
      </c>
      <c r="E33" s="35" t="s">
        <v>67</v>
      </c>
      <c r="F33" s="36" t="s">
        <v>73</v>
      </c>
      <c r="G33" s="6" t="s">
        <v>113</v>
      </c>
      <c r="H33" s="90" t="s">
        <v>114</v>
      </c>
      <c r="I33" s="90"/>
      <c r="J33" s="90"/>
      <c r="K33" s="4">
        <v>2</v>
      </c>
      <c r="L33" s="4">
        <v>4</v>
      </c>
      <c r="M33" s="5">
        <f t="shared" si="4"/>
        <v>6</v>
      </c>
      <c r="N33" s="1" t="str">
        <f t="shared" si="1"/>
        <v>Riesgo Alto</v>
      </c>
      <c r="O33" s="4" t="s">
        <v>54</v>
      </c>
      <c r="P33" s="38" t="s">
        <v>115</v>
      </c>
      <c r="Q33" s="4">
        <v>1</v>
      </c>
      <c r="R33" s="4">
        <v>2</v>
      </c>
      <c r="S33" s="5">
        <f t="shared" si="2"/>
        <v>3</v>
      </c>
      <c r="T33" s="6" t="str">
        <f t="shared" si="3"/>
        <v>Riesgo Bajo</v>
      </c>
      <c r="U33" s="4" t="s">
        <v>37</v>
      </c>
      <c r="V33" s="6" t="s">
        <v>71</v>
      </c>
      <c r="W33" s="39" t="s">
        <v>72</v>
      </c>
      <c r="X33" s="39" t="s">
        <v>65</v>
      </c>
      <c r="Y33" s="6" t="s">
        <v>40</v>
      </c>
      <c r="Z33" s="41" t="s">
        <v>50</v>
      </c>
    </row>
    <row r="34" spans="2:26" ht="15.75" customHeight="1" x14ac:dyDescent="0.35"/>
    <row r="35" spans="2:26" ht="17.25" customHeight="1" x14ac:dyDescent="0.35">
      <c r="C35" s="93" t="s">
        <v>7</v>
      </c>
      <c r="D35" s="93"/>
      <c r="E35" s="93"/>
      <c r="F35" s="93"/>
      <c r="G35" s="93"/>
      <c r="H35" s="10"/>
      <c r="I35" s="93" t="s">
        <v>8</v>
      </c>
      <c r="J35" s="93"/>
      <c r="K35" s="93"/>
      <c r="L35" s="93"/>
      <c r="M35" s="93"/>
      <c r="N35" s="93"/>
    </row>
    <row r="36" spans="2:26" ht="17.25" customHeight="1" x14ac:dyDescent="0.35">
      <c r="C36" s="94" t="s">
        <v>116</v>
      </c>
      <c r="D36" s="94"/>
      <c r="E36" s="94"/>
      <c r="F36" s="94"/>
      <c r="G36" s="94"/>
      <c r="H36" s="72"/>
      <c r="I36" s="94" t="s">
        <v>117</v>
      </c>
      <c r="J36" s="94"/>
      <c r="K36" s="94"/>
      <c r="L36" s="94"/>
      <c r="M36" s="94"/>
      <c r="N36" s="94"/>
    </row>
    <row r="37" spans="2:26" ht="28.5" customHeight="1" x14ac:dyDescent="0.35">
      <c r="C37" s="95" t="s">
        <v>118</v>
      </c>
      <c r="D37" s="95"/>
      <c r="E37" s="95"/>
      <c r="F37" s="95"/>
      <c r="G37" s="95"/>
      <c r="H37" s="72"/>
      <c r="I37" s="96" t="s">
        <v>119</v>
      </c>
      <c r="J37" s="96"/>
      <c r="K37" s="96"/>
      <c r="L37" s="96"/>
      <c r="M37" s="96"/>
      <c r="N37" s="96"/>
    </row>
    <row r="38" spans="2:26" ht="15.75" customHeight="1" x14ac:dyDescent="0.35"/>
    <row r="39" spans="2:26" ht="15.75" customHeight="1" x14ac:dyDescent="0.35">
      <c r="C39" s="93" t="s">
        <v>120</v>
      </c>
      <c r="D39" s="93"/>
      <c r="E39" s="93"/>
      <c r="F39" s="93"/>
      <c r="G39" s="93"/>
      <c r="H39" s="9"/>
      <c r="I39" s="93" t="s">
        <v>121</v>
      </c>
      <c r="J39" s="93"/>
      <c r="K39" s="93"/>
      <c r="L39" s="93"/>
      <c r="M39" s="93"/>
      <c r="N39" s="93"/>
      <c r="O39" s="10"/>
      <c r="P39" s="93" t="s">
        <v>122</v>
      </c>
      <c r="Q39" s="93"/>
      <c r="R39" s="93"/>
      <c r="S39" s="93"/>
      <c r="T39" s="93"/>
      <c r="U39" s="93"/>
    </row>
    <row r="40" spans="2:26" ht="15.75" customHeight="1" x14ac:dyDescent="0.35">
      <c r="C40" s="11" t="s">
        <v>123</v>
      </c>
      <c r="D40" s="97" t="s">
        <v>124</v>
      </c>
      <c r="E40" s="97"/>
      <c r="F40" s="98" t="s">
        <v>125</v>
      </c>
      <c r="G40" s="98"/>
      <c r="H40" s="9"/>
      <c r="I40" s="12" t="s">
        <v>123</v>
      </c>
      <c r="J40" s="13" t="s">
        <v>124</v>
      </c>
      <c r="K40" s="99" t="s">
        <v>125</v>
      </c>
      <c r="L40" s="99"/>
      <c r="M40" s="99"/>
      <c r="N40" s="99"/>
      <c r="O40" s="10"/>
      <c r="P40" s="12" t="s">
        <v>123</v>
      </c>
      <c r="Q40" s="100" t="s">
        <v>16</v>
      </c>
      <c r="R40" s="100"/>
      <c r="S40" s="93" t="s">
        <v>125</v>
      </c>
      <c r="T40" s="93"/>
      <c r="U40" s="93"/>
    </row>
    <row r="41" spans="2:26" ht="26.25" customHeight="1" x14ac:dyDescent="0.35">
      <c r="C41" s="14">
        <v>1</v>
      </c>
      <c r="D41" s="101" t="s">
        <v>126</v>
      </c>
      <c r="E41" s="101"/>
      <c r="F41" s="102" t="s">
        <v>127</v>
      </c>
      <c r="G41" s="102"/>
      <c r="H41" s="15"/>
      <c r="I41" s="14">
        <v>1</v>
      </c>
      <c r="J41" s="16" t="s">
        <v>128</v>
      </c>
      <c r="K41" s="103" t="s">
        <v>129</v>
      </c>
      <c r="L41" s="103"/>
      <c r="M41" s="103"/>
      <c r="N41" s="103"/>
      <c r="O41" s="17"/>
      <c r="P41" s="14" t="s">
        <v>130</v>
      </c>
      <c r="Q41" s="104" t="s">
        <v>131</v>
      </c>
      <c r="R41" s="104"/>
      <c r="S41" s="105" t="s">
        <v>132</v>
      </c>
      <c r="T41" s="105"/>
      <c r="U41" s="105"/>
    </row>
    <row r="42" spans="2:26" ht="21" customHeight="1" x14ac:dyDescent="0.35">
      <c r="C42" s="14">
        <v>2</v>
      </c>
      <c r="D42" s="106" t="s">
        <v>133</v>
      </c>
      <c r="E42" s="106"/>
      <c r="F42" s="102" t="s">
        <v>134</v>
      </c>
      <c r="G42" s="102"/>
      <c r="H42" s="15"/>
      <c r="I42" s="14">
        <v>2</v>
      </c>
      <c r="J42" s="18" t="s">
        <v>135</v>
      </c>
      <c r="K42" s="103" t="s">
        <v>136</v>
      </c>
      <c r="L42" s="103"/>
      <c r="M42" s="103"/>
      <c r="N42" s="103"/>
      <c r="O42" s="17"/>
      <c r="P42" s="14" t="s">
        <v>137</v>
      </c>
      <c r="Q42" s="107" t="s">
        <v>138</v>
      </c>
      <c r="R42" s="107"/>
      <c r="S42" s="108" t="s">
        <v>139</v>
      </c>
      <c r="T42" s="108"/>
      <c r="U42" s="108"/>
    </row>
    <row r="43" spans="2:26" ht="24.75" customHeight="1" x14ac:dyDescent="0.35">
      <c r="C43" s="14">
        <v>3</v>
      </c>
      <c r="D43" s="109" t="s">
        <v>140</v>
      </c>
      <c r="E43" s="109"/>
      <c r="F43" s="102" t="s">
        <v>141</v>
      </c>
      <c r="G43" s="102"/>
      <c r="H43" s="15"/>
      <c r="I43" s="14">
        <v>3</v>
      </c>
      <c r="J43" s="19" t="s">
        <v>142</v>
      </c>
      <c r="K43" s="103" t="s">
        <v>143</v>
      </c>
      <c r="L43" s="103"/>
      <c r="M43" s="103"/>
      <c r="N43" s="103"/>
      <c r="O43" s="17"/>
      <c r="P43" s="14">
        <v>5</v>
      </c>
      <c r="Q43" s="110" t="s">
        <v>144</v>
      </c>
      <c r="R43" s="110"/>
      <c r="S43" s="108" t="s">
        <v>145</v>
      </c>
      <c r="T43" s="108"/>
      <c r="U43" s="108"/>
    </row>
    <row r="44" spans="2:26" ht="23.25" customHeight="1" x14ac:dyDescent="0.35">
      <c r="C44" s="14">
        <v>4</v>
      </c>
      <c r="D44" s="111" t="s">
        <v>146</v>
      </c>
      <c r="E44" s="111"/>
      <c r="F44" s="102" t="s">
        <v>147</v>
      </c>
      <c r="G44" s="102"/>
      <c r="H44" s="15"/>
      <c r="I44" s="14">
        <v>4</v>
      </c>
      <c r="J44" s="20" t="s">
        <v>148</v>
      </c>
      <c r="K44" s="103" t="s">
        <v>149</v>
      </c>
      <c r="L44" s="103"/>
      <c r="M44" s="103"/>
      <c r="N44" s="103"/>
      <c r="O44" s="17"/>
      <c r="P44" s="21" t="s">
        <v>150</v>
      </c>
      <c r="Q44" s="112" t="s">
        <v>151</v>
      </c>
      <c r="R44" s="112"/>
      <c r="S44" s="113" t="s">
        <v>152</v>
      </c>
      <c r="T44" s="113"/>
      <c r="U44" s="113"/>
    </row>
    <row r="45" spans="2:26" ht="23.25" customHeight="1" x14ac:dyDescent="0.35">
      <c r="C45" s="21">
        <v>5</v>
      </c>
      <c r="D45" s="114" t="s">
        <v>153</v>
      </c>
      <c r="E45" s="114"/>
      <c r="F45" s="115" t="s">
        <v>154</v>
      </c>
      <c r="G45" s="115"/>
      <c r="H45" s="15"/>
      <c r="I45" s="21">
        <v>5</v>
      </c>
      <c r="J45" s="22" t="s">
        <v>155</v>
      </c>
      <c r="K45" s="116" t="s">
        <v>156</v>
      </c>
      <c r="L45" s="116"/>
      <c r="M45" s="116"/>
      <c r="N45" s="116"/>
      <c r="O45" s="17"/>
    </row>
    <row r="46" spans="2:26" ht="63.75" customHeight="1" x14ac:dyDescent="0.35"/>
    <row r="47" spans="2:26" ht="15" customHeight="1" x14ac:dyDescent="0.35">
      <c r="Q47" s="10"/>
    </row>
    <row r="48" spans="2:26" ht="15" customHeight="1" x14ac:dyDescent="0.35">
      <c r="K48" s="23"/>
      <c r="L48" s="23"/>
      <c r="M48" s="23"/>
      <c r="N48" s="10"/>
      <c r="O48" s="10"/>
      <c r="P48" s="10"/>
      <c r="Q48" s="10"/>
      <c r="R48" s="10"/>
    </row>
    <row r="49" spans="3:18" ht="16.5" customHeight="1" x14ac:dyDescent="0.35">
      <c r="K49" s="23"/>
      <c r="L49" s="23"/>
      <c r="N49" s="10"/>
      <c r="O49" s="10"/>
      <c r="P49" s="10"/>
      <c r="Q49" s="10"/>
      <c r="R49" s="10"/>
    </row>
    <row r="50" spans="3:18" ht="18.75" customHeight="1" x14ac:dyDescent="0.35">
      <c r="C50" s="93" t="s">
        <v>157</v>
      </c>
      <c r="D50" s="93"/>
      <c r="E50" s="93"/>
      <c r="F50" s="93"/>
      <c r="G50" s="93"/>
      <c r="L50" s="24"/>
      <c r="N50" s="17"/>
      <c r="O50" s="17"/>
      <c r="P50" s="17"/>
      <c r="Q50" s="17"/>
      <c r="R50" s="17"/>
    </row>
    <row r="51" spans="3:18" ht="23.25" customHeight="1" x14ac:dyDescent="0.35">
      <c r="C51" s="93" t="s">
        <v>158</v>
      </c>
      <c r="D51" s="93"/>
      <c r="E51" s="93" t="s">
        <v>159</v>
      </c>
      <c r="F51" s="93"/>
      <c r="G51" s="93"/>
      <c r="L51" s="24"/>
      <c r="N51" s="17"/>
      <c r="O51" s="17"/>
      <c r="P51" s="17"/>
      <c r="Q51" s="17"/>
      <c r="R51" s="17"/>
    </row>
    <row r="52" spans="3:18" ht="63.75" customHeight="1" x14ac:dyDescent="0.35">
      <c r="C52" s="117" t="s">
        <v>160</v>
      </c>
      <c r="D52" s="117"/>
      <c r="E52" s="118" t="s">
        <v>161</v>
      </c>
      <c r="F52" s="118"/>
      <c r="G52" s="118"/>
      <c r="L52" s="24"/>
      <c r="N52" s="17"/>
      <c r="O52" s="17"/>
      <c r="P52" s="17"/>
      <c r="Q52" s="17"/>
      <c r="R52" s="17"/>
    </row>
    <row r="53" spans="3:18" ht="66" customHeight="1" x14ac:dyDescent="0.35">
      <c r="C53" s="119" t="s">
        <v>162</v>
      </c>
      <c r="D53" s="119"/>
      <c r="E53" s="120" t="s">
        <v>163</v>
      </c>
      <c r="F53" s="120"/>
      <c r="G53" s="120"/>
      <c r="K53" s="24"/>
      <c r="L53" s="24"/>
      <c r="N53" s="17"/>
      <c r="O53" s="17"/>
      <c r="P53" s="17"/>
      <c r="Q53" s="17"/>
      <c r="R53" s="17"/>
    </row>
    <row r="54" spans="3:18" ht="77.25" customHeight="1" x14ac:dyDescent="0.35">
      <c r="C54" s="119" t="s">
        <v>164</v>
      </c>
      <c r="D54" s="119"/>
      <c r="E54" s="121" t="s">
        <v>165</v>
      </c>
      <c r="F54" s="121"/>
      <c r="G54" s="121"/>
    </row>
    <row r="55" spans="3:18" ht="90.75" customHeight="1" x14ac:dyDescent="0.35">
      <c r="C55" s="122" t="s">
        <v>166</v>
      </c>
      <c r="D55" s="122"/>
      <c r="E55" s="121" t="s">
        <v>167</v>
      </c>
      <c r="F55" s="121"/>
      <c r="G55" s="121"/>
    </row>
    <row r="56" spans="3:18" ht="45" customHeight="1" x14ac:dyDescent="0.35">
      <c r="C56" s="122" t="s">
        <v>168</v>
      </c>
      <c r="D56" s="122"/>
      <c r="E56" s="121" t="s">
        <v>169</v>
      </c>
      <c r="F56" s="121"/>
      <c r="G56" s="121"/>
    </row>
    <row r="57" spans="3:18" ht="76.5" customHeight="1" x14ac:dyDescent="0.35">
      <c r="C57" s="123" t="s">
        <v>170</v>
      </c>
      <c r="D57" s="123"/>
      <c r="E57" s="124" t="s">
        <v>171</v>
      </c>
      <c r="F57" s="124"/>
      <c r="G57" s="124"/>
    </row>
    <row r="58" spans="3:18" ht="97.5" customHeight="1" x14ac:dyDescent="0.35">
      <c r="C58" s="123" t="s">
        <v>172</v>
      </c>
      <c r="D58" s="123"/>
      <c r="E58" s="124" t="s">
        <v>173</v>
      </c>
      <c r="F58" s="124"/>
      <c r="G58" s="124"/>
    </row>
    <row r="59" spans="3:18" ht="70.5" customHeight="1" x14ac:dyDescent="0.35">
      <c r="C59" s="123" t="s">
        <v>174</v>
      </c>
      <c r="D59" s="123"/>
      <c r="E59" s="124" t="s">
        <v>175</v>
      </c>
      <c r="F59" s="124"/>
      <c r="G59" s="124"/>
    </row>
    <row r="60" spans="3:18" ht="35.25" customHeight="1" x14ac:dyDescent="0.35"/>
    <row r="61" spans="3:18" ht="47.25" customHeight="1" x14ac:dyDescent="0.35"/>
    <row r="62" spans="3:18" ht="15.75" customHeight="1" x14ac:dyDescent="0.35">
      <c r="C62" s="73"/>
      <c r="D62" s="2"/>
      <c r="E62" s="2"/>
    </row>
    <row r="63" spans="3:18" ht="15.75" customHeight="1" x14ac:dyDescent="0.35">
      <c r="C63" s="93" t="s">
        <v>176</v>
      </c>
      <c r="D63" s="93"/>
      <c r="E63" s="93"/>
      <c r="F63" s="93"/>
      <c r="G63" s="93"/>
    </row>
    <row r="64" spans="3:18" ht="55.5" customHeight="1" x14ac:dyDescent="0.35">
      <c r="C64" s="74" t="s">
        <v>177</v>
      </c>
      <c r="D64" s="125" t="s">
        <v>178</v>
      </c>
      <c r="E64" s="125"/>
      <c r="F64" s="125"/>
      <c r="G64" s="125"/>
    </row>
    <row r="65" spans="3:7" ht="49.5" customHeight="1" x14ac:dyDescent="0.35">
      <c r="C65" s="75" t="s">
        <v>179</v>
      </c>
      <c r="D65" s="126" t="s">
        <v>180</v>
      </c>
      <c r="E65" s="126"/>
      <c r="F65" s="126"/>
      <c r="G65" s="126"/>
    </row>
    <row r="66" spans="3:7" ht="35.25" customHeight="1" x14ac:dyDescent="0.35">
      <c r="C66" s="75" t="s">
        <v>179</v>
      </c>
      <c r="D66" s="126" t="s">
        <v>181</v>
      </c>
      <c r="E66" s="126"/>
      <c r="F66" s="126"/>
      <c r="G66" s="126"/>
    </row>
    <row r="67" spans="3:7" ht="47.25" customHeight="1" x14ac:dyDescent="0.35">
      <c r="C67" s="75" t="s">
        <v>182</v>
      </c>
      <c r="D67" s="126" t="s">
        <v>183</v>
      </c>
      <c r="E67" s="126"/>
      <c r="F67" s="126"/>
      <c r="G67" s="126"/>
    </row>
    <row r="68" spans="3:7" ht="46.5" customHeight="1" x14ac:dyDescent="0.35">
      <c r="C68" s="75" t="s">
        <v>182</v>
      </c>
      <c r="D68" s="126" t="s">
        <v>184</v>
      </c>
      <c r="E68" s="126"/>
      <c r="F68" s="126"/>
      <c r="G68" s="126"/>
    </row>
    <row r="69" spans="3:7" ht="40.5" hidden="1" customHeight="1" x14ac:dyDescent="0.35">
      <c r="C69" s="75" t="s">
        <v>32</v>
      </c>
      <c r="D69" s="126" t="s">
        <v>185</v>
      </c>
      <c r="E69" s="126"/>
      <c r="F69" s="126"/>
      <c r="G69" s="126"/>
    </row>
    <row r="70" spans="3:7" ht="45" customHeight="1" x14ac:dyDescent="0.35">
      <c r="C70" s="75" t="s">
        <v>32</v>
      </c>
      <c r="D70" s="126" t="s">
        <v>186</v>
      </c>
      <c r="E70" s="126"/>
      <c r="F70" s="126"/>
      <c r="G70" s="126"/>
    </row>
    <row r="71" spans="3:7" ht="30" customHeight="1" x14ac:dyDescent="0.35">
      <c r="C71" s="75" t="s">
        <v>32</v>
      </c>
      <c r="D71" s="126" t="s">
        <v>187</v>
      </c>
      <c r="E71" s="126"/>
      <c r="F71" s="126"/>
      <c r="G71" s="126"/>
    </row>
    <row r="72" spans="3:7" ht="36" customHeight="1" x14ac:dyDescent="0.35">
      <c r="C72" s="75" t="s">
        <v>32</v>
      </c>
      <c r="D72" s="126" t="s">
        <v>188</v>
      </c>
      <c r="E72" s="126"/>
      <c r="F72" s="126"/>
      <c r="G72" s="126"/>
    </row>
    <row r="73" spans="3:7" ht="36" customHeight="1" x14ac:dyDescent="0.35">
      <c r="C73" s="127" t="s">
        <v>32</v>
      </c>
      <c r="D73" s="128" t="s">
        <v>189</v>
      </c>
      <c r="E73" s="128"/>
      <c r="F73" s="128"/>
      <c r="G73" s="128"/>
    </row>
    <row r="74" spans="3:7" ht="12.75" hidden="1" customHeight="1" x14ac:dyDescent="0.35">
      <c r="C74" s="127"/>
      <c r="D74" s="128"/>
      <c r="E74" s="128"/>
      <c r="F74" s="128"/>
      <c r="G74" s="128"/>
    </row>
    <row r="75" spans="3:7" ht="15" customHeight="1" x14ac:dyDescent="0.35">
      <c r="C75" s="127"/>
      <c r="D75" s="128"/>
      <c r="E75" s="128"/>
      <c r="F75" s="128"/>
      <c r="G75" s="128"/>
    </row>
    <row r="76" spans="3:7" ht="15" customHeight="1" x14ac:dyDescent="0.35">
      <c r="C76" s="127" t="s">
        <v>32</v>
      </c>
      <c r="D76" s="128" t="s">
        <v>190</v>
      </c>
      <c r="E76" s="128"/>
      <c r="F76" s="128"/>
      <c r="G76" s="128"/>
    </row>
    <row r="77" spans="3:7" ht="3" customHeight="1" x14ac:dyDescent="0.35">
      <c r="C77" s="127"/>
      <c r="D77" s="128"/>
      <c r="E77" s="128"/>
      <c r="F77" s="128"/>
      <c r="G77" s="128"/>
    </row>
    <row r="78" spans="3:7" ht="40.5" customHeight="1" x14ac:dyDescent="0.35">
      <c r="C78" s="75" t="s">
        <v>32</v>
      </c>
      <c r="D78" s="126" t="s">
        <v>191</v>
      </c>
      <c r="E78" s="126"/>
      <c r="F78" s="126"/>
      <c r="G78" s="126"/>
    </row>
    <row r="79" spans="3:7" ht="36" customHeight="1" x14ac:dyDescent="0.35">
      <c r="C79" s="127" t="s">
        <v>32</v>
      </c>
      <c r="D79" s="128" t="s">
        <v>192</v>
      </c>
      <c r="E79" s="128"/>
      <c r="F79" s="128"/>
      <c r="G79" s="128"/>
    </row>
    <row r="80" spans="3:7" ht="15.75" hidden="1" customHeight="1" x14ac:dyDescent="0.35">
      <c r="C80" s="127"/>
      <c r="D80" s="128"/>
      <c r="E80" s="128"/>
      <c r="F80" s="128"/>
      <c r="G80" s="128"/>
    </row>
    <row r="81" spans="3:7" ht="30" customHeight="1" x14ac:dyDescent="0.35">
      <c r="C81" s="75" t="s">
        <v>32</v>
      </c>
      <c r="D81" s="126" t="s">
        <v>193</v>
      </c>
      <c r="E81" s="126"/>
      <c r="F81" s="126"/>
      <c r="G81" s="126"/>
    </row>
    <row r="82" spans="3:7" ht="53.25" customHeight="1" x14ac:dyDescent="0.35">
      <c r="C82" s="75" t="s">
        <v>32</v>
      </c>
      <c r="D82" s="126" t="s">
        <v>194</v>
      </c>
      <c r="E82" s="126"/>
      <c r="F82" s="126"/>
      <c r="G82" s="126"/>
    </row>
    <row r="83" spans="3:7" ht="42" customHeight="1" x14ac:dyDescent="0.35">
      <c r="C83" s="75" t="s">
        <v>32</v>
      </c>
      <c r="D83" s="126" t="s">
        <v>195</v>
      </c>
      <c r="E83" s="126"/>
      <c r="F83" s="126"/>
      <c r="G83" s="126"/>
    </row>
    <row r="84" spans="3:7" ht="37.5" customHeight="1" x14ac:dyDescent="0.35">
      <c r="C84" s="75" t="s">
        <v>32</v>
      </c>
      <c r="D84" s="126" t="s">
        <v>196</v>
      </c>
      <c r="E84" s="126"/>
      <c r="F84" s="126"/>
      <c r="G84" s="126"/>
    </row>
    <row r="85" spans="3:7" ht="53.25" customHeight="1" x14ac:dyDescent="0.35">
      <c r="C85" s="127" t="s">
        <v>32</v>
      </c>
      <c r="D85" s="128" t="s">
        <v>197</v>
      </c>
      <c r="E85" s="128"/>
      <c r="F85" s="128"/>
      <c r="G85" s="128"/>
    </row>
    <row r="86" spans="3:7" ht="15.75" customHeight="1" x14ac:dyDescent="0.35">
      <c r="C86" s="127"/>
      <c r="D86" s="128"/>
      <c r="E86" s="128"/>
      <c r="F86" s="128"/>
      <c r="G86" s="128"/>
    </row>
    <row r="87" spans="3:7" ht="15" customHeight="1" x14ac:dyDescent="0.35">
      <c r="C87" s="127" t="s">
        <v>32</v>
      </c>
      <c r="D87" s="128" t="s">
        <v>198</v>
      </c>
      <c r="E87" s="128"/>
      <c r="F87" s="128"/>
      <c r="G87" s="128"/>
    </row>
    <row r="88" spans="3:7" ht="56.25" customHeight="1" x14ac:dyDescent="0.35">
      <c r="C88" s="127"/>
      <c r="D88" s="128"/>
      <c r="E88" s="128"/>
      <c r="F88" s="128"/>
      <c r="G88" s="128"/>
    </row>
    <row r="89" spans="3:7" ht="48.75" customHeight="1" x14ac:dyDescent="0.35">
      <c r="C89" s="75" t="s">
        <v>32</v>
      </c>
      <c r="D89" s="126" t="s">
        <v>199</v>
      </c>
      <c r="E89" s="126"/>
      <c r="F89" s="126"/>
      <c r="G89" s="126"/>
    </row>
    <row r="90" spans="3:7" ht="42" customHeight="1" x14ac:dyDescent="0.35">
      <c r="C90" s="75" t="s">
        <v>32</v>
      </c>
      <c r="D90" s="126" t="s">
        <v>200</v>
      </c>
      <c r="E90" s="126"/>
      <c r="F90" s="126"/>
      <c r="G90" s="126"/>
    </row>
    <row r="91" spans="3:7" ht="54" customHeight="1" x14ac:dyDescent="0.35">
      <c r="C91" s="75" t="s">
        <v>32</v>
      </c>
      <c r="D91" s="126" t="s">
        <v>201</v>
      </c>
      <c r="E91" s="126"/>
      <c r="F91" s="126"/>
      <c r="G91" s="126"/>
    </row>
    <row r="92" spans="3:7" ht="52.5" customHeight="1" x14ac:dyDescent="0.35">
      <c r="C92" s="75" t="s">
        <v>32</v>
      </c>
      <c r="D92" s="126" t="s">
        <v>197</v>
      </c>
      <c r="E92" s="126"/>
      <c r="F92" s="126"/>
      <c r="G92" s="126"/>
    </row>
    <row r="93" spans="3:7" ht="48.75" customHeight="1" x14ac:dyDescent="0.35">
      <c r="C93" s="75" t="s">
        <v>32</v>
      </c>
      <c r="D93" s="126" t="s">
        <v>202</v>
      </c>
      <c r="E93" s="126"/>
      <c r="F93" s="126"/>
      <c r="G93" s="126"/>
    </row>
    <row r="94" spans="3:7" ht="39" customHeight="1" x14ac:dyDescent="0.35">
      <c r="C94" s="75" t="s">
        <v>32</v>
      </c>
      <c r="D94" s="126" t="s">
        <v>203</v>
      </c>
      <c r="E94" s="126"/>
      <c r="F94" s="126"/>
      <c r="G94" s="126"/>
    </row>
    <row r="95" spans="3:7" ht="27.75" customHeight="1" x14ac:dyDescent="0.35">
      <c r="C95" s="127" t="s">
        <v>32</v>
      </c>
      <c r="D95" s="128" t="s">
        <v>204</v>
      </c>
      <c r="E95" s="128"/>
      <c r="F95" s="128"/>
      <c r="G95" s="128"/>
    </row>
    <row r="96" spans="3:7" ht="15.75" customHeight="1" x14ac:dyDescent="0.35">
      <c r="C96" s="127"/>
      <c r="D96" s="128"/>
      <c r="E96" s="128"/>
      <c r="F96" s="128"/>
      <c r="G96" s="128"/>
    </row>
    <row r="97" spans="3:7" ht="50.25" hidden="1" customHeight="1" x14ac:dyDescent="0.35">
      <c r="C97" s="75" t="s">
        <v>32</v>
      </c>
      <c r="D97" s="126" t="s">
        <v>205</v>
      </c>
      <c r="E97" s="126"/>
      <c r="F97" s="126"/>
      <c r="G97" s="126"/>
    </row>
    <row r="98" spans="3:7" ht="56.25" customHeight="1" x14ac:dyDescent="0.35">
      <c r="C98" s="75" t="s">
        <v>206</v>
      </c>
      <c r="D98" s="126" t="s">
        <v>207</v>
      </c>
      <c r="E98" s="126"/>
      <c r="F98" s="126"/>
      <c r="G98" s="126"/>
    </row>
    <row r="99" spans="3:7" ht="57" customHeight="1" x14ac:dyDescent="0.35">
      <c r="C99" s="127" t="s">
        <v>206</v>
      </c>
      <c r="D99" s="128" t="s">
        <v>208</v>
      </c>
      <c r="E99" s="128"/>
      <c r="F99" s="128"/>
      <c r="G99" s="128"/>
    </row>
    <row r="100" spans="3:7" ht="15.75" customHeight="1" x14ac:dyDescent="0.35">
      <c r="C100" s="127"/>
      <c r="D100" s="128"/>
      <c r="E100" s="128"/>
      <c r="F100" s="128"/>
      <c r="G100" s="128"/>
    </row>
    <row r="101" spans="3:7" ht="15" customHeight="1" x14ac:dyDescent="0.35">
      <c r="C101" s="127" t="s">
        <v>206</v>
      </c>
      <c r="D101" s="128" t="s">
        <v>209</v>
      </c>
      <c r="E101" s="128"/>
      <c r="F101" s="128"/>
      <c r="G101" s="128"/>
    </row>
    <row r="102" spans="3:7" ht="9" customHeight="1" x14ac:dyDescent="0.35">
      <c r="C102" s="127"/>
      <c r="D102" s="128"/>
      <c r="E102" s="128"/>
      <c r="F102" s="128"/>
      <c r="G102" s="128"/>
    </row>
    <row r="103" spans="3:7" ht="15.75" hidden="1" customHeight="1" x14ac:dyDescent="0.35">
      <c r="C103" s="127"/>
      <c r="D103" s="128"/>
      <c r="E103" s="128"/>
      <c r="F103" s="128"/>
      <c r="G103" s="128"/>
    </row>
    <row r="104" spans="3:7" ht="15" customHeight="1" x14ac:dyDescent="0.35">
      <c r="C104" s="127" t="s">
        <v>206</v>
      </c>
      <c r="D104" s="128" t="s">
        <v>210</v>
      </c>
      <c r="E104" s="128"/>
      <c r="F104" s="128"/>
      <c r="G104" s="128"/>
    </row>
    <row r="105" spans="3:7" ht="4.5" hidden="1" customHeight="1" x14ac:dyDescent="0.35">
      <c r="C105" s="127"/>
      <c r="D105" s="128"/>
      <c r="E105" s="128"/>
      <c r="F105" s="128"/>
      <c r="G105" s="128"/>
    </row>
    <row r="106" spans="3:7" ht="15" hidden="1" customHeight="1" x14ac:dyDescent="0.35">
      <c r="C106" s="127" t="s">
        <v>211</v>
      </c>
      <c r="D106" s="128" t="s">
        <v>212</v>
      </c>
      <c r="E106" s="128"/>
      <c r="F106" s="128"/>
      <c r="G106" s="128"/>
    </row>
    <row r="107" spans="3:7" ht="6" customHeight="1" x14ac:dyDescent="0.35">
      <c r="C107" s="127"/>
      <c r="D107" s="128"/>
      <c r="E107" s="128"/>
      <c r="F107" s="128"/>
      <c r="G107" s="128"/>
    </row>
    <row r="108" spans="3:7" ht="64.5" customHeight="1" x14ac:dyDescent="0.35">
      <c r="C108" s="127" t="s">
        <v>211</v>
      </c>
      <c r="D108" s="128" t="s">
        <v>213</v>
      </c>
      <c r="E108" s="128"/>
      <c r="F108" s="128"/>
      <c r="G108" s="128"/>
    </row>
    <row r="109" spans="3:7" ht="15.75" customHeight="1" x14ac:dyDescent="0.35">
      <c r="C109" s="127"/>
      <c r="D109" s="128"/>
      <c r="E109" s="128"/>
      <c r="F109" s="128"/>
      <c r="G109" s="128"/>
    </row>
    <row r="110" spans="3:7" ht="45.75" customHeight="1" x14ac:dyDescent="0.35">
      <c r="C110" s="127" t="s">
        <v>211</v>
      </c>
      <c r="D110" s="128" t="s">
        <v>214</v>
      </c>
      <c r="E110" s="128"/>
      <c r="F110" s="128"/>
      <c r="G110" s="128"/>
    </row>
    <row r="111" spans="3:7" ht="15" customHeight="1" x14ac:dyDescent="0.35">
      <c r="C111" s="127"/>
      <c r="D111" s="128"/>
      <c r="E111" s="128"/>
      <c r="F111" s="128"/>
      <c r="G111" s="128"/>
    </row>
    <row r="112" spans="3:7" ht="15.75" customHeight="1" x14ac:dyDescent="0.35">
      <c r="C112" s="127"/>
      <c r="D112" s="128"/>
      <c r="E112" s="128"/>
      <c r="F112" s="128"/>
      <c r="G112" s="128"/>
    </row>
    <row r="113" spans="3:7" ht="48.75" customHeight="1" x14ac:dyDescent="0.35">
      <c r="C113" s="75" t="s">
        <v>215</v>
      </c>
      <c r="D113" s="126" t="s">
        <v>216</v>
      </c>
      <c r="E113" s="126"/>
      <c r="F113" s="126"/>
      <c r="G113" s="126"/>
    </row>
    <row r="114" spans="3:7" ht="58.5" customHeight="1" x14ac:dyDescent="0.35">
      <c r="C114" s="76" t="s">
        <v>217</v>
      </c>
      <c r="D114" s="129" t="s">
        <v>218</v>
      </c>
      <c r="E114" s="129"/>
      <c r="F114" s="129"/>
      <c r="G114" s="129"/>
    </row>
  </sheetData>
  <mergeCells count="150">
    <mergeCell ref="D113:G113"/>
    <mergeCell ref="D114:G114"/>
    <mergeCell ref="C101:C103"/>
    <mergeCell ref="D101:G103"/>
    <mergeCell ref="C104:C105"/>
    <mergeCell ref="D104:G105"/>
    <mergeCell ref="C106:C107"/>
    <mergeCell ref="D106:G107"/>
    <mergeCell ref="C108:C109"/>
    <mergeCell ref="D108:G109"/>
    <mergeCell ref="C110:C112"/>
    <mergeCell ref="D110:G112"/>
    <mergeCell ref="D92:G92"/>
    <mergeCell ref="D93:G93"/>
    <mergeCell ref="D94:G94"/>
    <mergeCell ref="C95:C96"/>
    <mergeCell ref="D95:G96"/>
    <mergeCell ref="D97:G97"/>
    <mergeCell ref="D98:G98"/>
    <mergeCell ref="C99:C100"/>
    <mergeCell ref="D99:G100"/>
    <mergeCell ref="D83:G83"/>
    <mergeCell ref="D84:G84"/>
    <mergeCell ref="C85:C86"/>
    <mergeCell ref="D85:G86"/>
    <mergeCell ref="C87:C88"/>
    <mergeCell ref="D87:G88"/>
    <mergeCell ref="D89:G89"/>
    <mergeCell ref="D90:G90"/>
    <mergeCell ref="D91:G91"/>
    <mergeCell ref="C73:C75"/>
    <mergeCell ref="D73:G75"/>
    <mergeCell ref="C76:C77"/>
    <mergeCell ref="D76:G77"/>
    <mergeCell ref="D78:G78"/>
    <mergeCell ref="C79:C80"/>
    <mergeCell ref="D79:G80"/>
    <mergeCell ref="D81:G81"/>
    <mergeCell ref="D82:G82"/>
    <mergeCell ref="D64:G64"/>
    <mergeCell ref="D65:G65"/>
    <mergeCell ref="D66:G66"/>
    <mergeCell ref="D67:G67"/>
    <mergeCell ref="D68:G68"/>
    <mergeCell ref="D69:G69"/>
    <mergeCell ref="D70:G70"/>
    <mergeCell ref="D71:G71"/>
    <mergeCell ref="D72:G72"/>
    <mergeCell ref="C56:D56"/>
    <mergeCell ref="E56:G56"/>
    <mergeCell ref="C57:D57"/>
    <mergeCell ref="E57:G57"/>
    <mergeCell ref="C58:D58"/>
    <mergeCell ref="E58:G58"/>
    <mergeCell ref="C59:D59"/>
    <mergeCell ref="E59:G59"/>
    <mergeCell ref="C63:G63"/>
    <mergeCell ref="C51:D51"/>
    <mergeCell ref="E51:G51"/>
    <mergeCell ref="C52:D52"/>
    <mergeCell ref="E52:G52"/>
    <mergeCell ref="C53:D53"/>
    <mergeCell ref="E53:G53"/>
    <mergeCell ref="C54:D54"/>
    <mergeCell ref="E54:G54"/>
    <mergeCell ref="C55:D55"/>
    <mergeCell ref="E55:G55"/>
    <mergeCell ref="D44:E44"/>
    <mergeCell ref="F44:G44"/>
    <mergeCell ref="K44:N44"/>
    <mergeCell ref="Q44:R44"/>
    <mergeCell ref="S44:U44"/>
    <mergeCell ref="D45:E45"/>
    <mergeCell ref="F45:G45"/>
    <mergeCell ref="K45:N45"/>
    <mergeCell ref="C50:G50"/>
    <mergeCell ref="D42:E42"/>
    <mergeCell ref="F42:G42"/>
    <mergeCell ref="K42:N42"/>
    <mergeCell ref="Q42:R42"/>
    <mergeCell ref="S42:U42"/>
    <mergeCell ref="D43:E43"/>
    <mergeCell ref="F43:G43"/>
    <mergeCell ref="K43:N43"/>
    <mergeCell ref="Q43:R43"/>
    <mergeCell ref="S43:U43"/>
    <mergeCell ref="D40:E40"/>
    <mergeCell ref="F40:G40"/>
    <mergeCell ref="K40:N40"/>
    <mergeCell ref="Q40:R40"/>
    <mergeCell ref="S40:U40"/>
    <mergeCell ref="D41:E41"/>
    <mergeCell ref="F41:G41"/>
    <mergeCell ref="K41:N41"/>
    <mergeCell ref="Q41:R41"/>
    <mergeCell ref="S41:U41"/>
    <mergeCell ref="C35:G35"/>
    <mergeCell ref="I35:N35"/>
    <mergeCell ref="C36:G36"/>
    <mergeCell ref="I36:N36"/>
    <mergeCell ref="C37:G37"/>
    <mergeCell ref="I37:N37"/>
    <mergeCell ref="C39:G39"/>
    <mergeCell ref="I39:N39"/>
    <mergeCell ref="P39:U39"/>
    <mergeCell ref="H25:J25"/>
    <mergeCell ref="H26:J26"/>
    <mergeCell ref="H27:J27"/>
    <mergeCell ref="H28:J28"/>
    <mergeCell ref="H29:J29"/>
    <mergeCell ref="H30:J30"/>
    <mergeCell ref="H31:J31"/>
    <mergeCell ref="H32:J32"/>
    <mergeCell ref="H33:J33"/>
    <mergeCell ref="X16:X17"/>
    <mergeCell ref="Y16:Z16"/>
    <mergeCell ref="H18:J18"/>
    <mergeCell ref="H19:J19"/>
    <mergeCell ref="H20:J20"/>
    <mergeCell ref="H21:J21"/>
    <mergeCell ref="H22:J22"/>
    <mergeCell ref="H23:J23"/>
    <mergeCell ref="H24:J24"/>
    <mergeCell ref="L16:L17"/>
    <mergeCell ref="M16:M17"/>
    <mergeCell ref="N16:N17"/>
    <mergeCell ref="O16:O17"/>
    <mergeCell ref="P16:P17"/>
    <mergeCell ref="Q16:T16"/>
    <mergeCell ref="U16:U17"/>
    <mergeCell ref="V16:V17"/>
    <mergeCell ref="W16:W17"/>
    <mergeCell ref="B14:G14"/>
    <mergeCell ref="H15:J15"/>
    <mergeCell ref="B16:B17"/>
    <mergeCell ref="C16:C17"/>
    <mergeCell ref="D16:D17"/>
    <mergeCell ref="E16:E17"/>
    <mergeCell ref="F16:F17"/>
    <mergeCell ref="H16:J17"/>
    <mergeCell ref="K16:K17"/>
    <mergeCell ref="B2:G7"/>
    <mergeCell ref="H2:Z7"/>
    <mergeCell ref="H9:Z9"/>
    <mergeCell ref="B10:G10"/>
    <mergeCell ref="H10:Z10"/>
    <mergeCell ref="H11:J11"/>
    <mergeCell ref="B12:G12"/>
    <mergeCell ref="H12:Z12"/>
    <mergeCell ref="H13:J13"/>
  </mergeCells>
  <printOptions horizontalCentered="1" verticalCentered="1"/>
  <pageMargins left="0.51180555555555596" right="0.51180555555555596" top="0.74791666666666701" bottom="0.74791666666666701" header="0.511811023622047" footer="0.31527777777777799"/>
  <pageSetup paperSize="14" scale="43" orientation="landscape" horizontalDpi="300" verticalDpi="300" r:id="rId1"/>
  <headerFooter>
    <oddFooter>&amp;L&amp;10 _x005F_x000d_# Informacion publica_x000D_&amp;1#&amp;"Aptos"&amp;10&amp;K000000 Informacion publica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view="pageBreakPreview" topLeftCell="D79" zoomScaleNormal="100" workbookViewId="0">
      <selection activeCell="I87" sqref="I87"/>
    </sheetView>
  </sheetViews>
  <sheetFormatPr baseColWidth="10" defaultColWidth="11.453125" defaultRowHeight="14.5" x14ac:dyDescent="0.35"/>
  <cols>
    <col min="8" max="8" width="21.08984375" customWidth="1"/>
    <col min="9" max="9" width="12.81640625" customWidth="1"/>
    <col min="11" max="11" width="82.453125" customWidth="1"/>
    <col min="31" max="31" width="41.453125" customWidth="1"/>
  </cols>
  <sheetData>
    <row r="2" spans="2:31" ht="15" customHeight="1" x14ac:dyDescent="0.35">
      <c r="B2" t="s">
        <v>7</v>
      </c>
      <c r="D2" t="s">
        <v>219</v>
      </c>
      <c r="F2" t="s">
        <v>9</v>
      </c>
      <c r="H2" t="s">
        <v>220</v>
      </c>
      <c r="J2" t="s">
        <v>221</v>
      </c>
      <c r="L2" t="s">
        <v>14</v>
      </c>
      <c r="N2" t="s">
        <v>16</v>
      </c>
      <c r="P2" t="s">
        <v>222</v>
      </c>
      <c r="S2" t="s">
        <v>223</v>
      </c>
      <c r="U2" t="s">
        <v>224</v>
      </c>
      <c r="X2" t="s">
        <v>225</v>
      </c>
      <c r="AA2" t="s">
        <v>226</v>
      </c>
      <c r="AC2" t="s">
        <v>227</v>
      </c>
      <c r="AE2" t="s">
        <v>228</v>
      </c>
    </row>
    <row r="3" spans="2:31" s="25" customFormat="1" ht="11.25" customHeight="1" x14ac:dyDescent="0.2"/>
    <row r="4" spans="2:31" s="25" customFormat="1" ht="11.25" customHeight="1" x14ac:dyDescent="0.2">
      <c r="B4" s="25" t="s">
        <v>29</v>
      </c>
      <c r="D4" s="25" t="s">
        <v>30</v>
      </c>
      <c r="F4" s="25" t="s">
        <v>31</v>
      </c>
      <c r="H4" s="25" t="s">
        <v>73</v>
      </c>
      <c r="J4" s="25">
        <v>1</v>
      </c>
      <c r="L4" s="25">
        <v>1</v>
      </c>
      <c r="N4" s="25" t="s">
        <v>131</v>
      </c>
      <c r="P4" s="25" t="s">
        <v>54</v>
      </c>
      <c r="S4" s="25">
        <v>1</v>
      </c>
      <c r="U4" s="25">
        <v>1</v>
      </c>
      <c r="X4" s="25" t="s">
        <v>131</v>
      </c>
      <c r="AA4" s="25" t="s">
        <v>37</v>
      </c>
      <c r="AC4" s="25" t="s">
        <v>50</v>
      </c>
      <c r="AE4" s="25" t="s">
        <v>229</v>
      </c>
    </row>
    <row r="5" spans="2:31" s="25" customFormat="1" ht="11.25" customHeight="1" x14ac:dyDescent="0.2">
      <c r="B5" s="25" t="s">
        <v>66</v>
      </c>
      <c r="D5" s="25" t="s">
        <v>59</v>
      </c>
      <c r="F5" s="25" t="s">
        <v>230</v>
      </c>
      <c r="H5" s="25" t="s">
        <v>231</v>
      </c>
      <c r="J5" s="25">
        <v>2</v>
      </c>
      <c r="L5" s="25">
        <v>2</v>
      </c>
      <c r="N5" s="25" t="s">
        <v>138</v>
      </c>
      <c r="P5" s="25" t="s">
        <v>35</v>
      </c>
      <c r="S5" s="25">
        <v>2</v>
      </c>
      <c r="U5" s="25">
        <v>2</v>
      </c>
      <c r="X5" s="25" t="s">
        <v>138</v>
      </c>
      <c r="AA5" s="25" t="s">
        <v>232</v>
      </c>
      <c r="AC5" s="25" t="s">
        <v>41</v>
      </c>
      <c r="AE5" s="25" t="s">
        <v>233</v>
      </c>
    </row>
    <row r="6" spans="2:31" s="25" customFormat="1" ht="11.25" customHeight="1" x14ac:dyDescent="0.2">
      <c r="F6" s="25" t="s">
        <v>42</v>
      </c>
      <c r="H6" s="25" t="s">
        <v>32</v>
      </c>
      <c r="J6" s="25">
        <v>3</v>
      </c>
      <c r="L6" s="25">
        <v>3</v>
      </c>
      <c r="N6" s="25" t="s">
        <v>144</v>
      </c>
      <c r="S6" s="25">
        <v>3</v>
      </c>
      <c r="U6" s="25">
        <v>3</v>
      </c>
      <c r="X6" s="25" t="s">
        <v>144</v>
      </c>
      <c r="AC6" s="25" t="s">
        <v>58</v>
      </c>
    </row>
    <row r="7" spans="2:31" s="25" customFormat="1" ht="11.25" customHeight="1" x14ac:dyDescent="0.2">
      <c r="F7" s="25" t="s">
        <v>51</v>
      </c>
      <c r="H7" s="25" t="s">
        <v>234</v>
      </c>
      <c r="J7" s="25">
        <v>4</v>
      </c>
      <c r="L7" s="25">
        <v>4</v>
      </c>
      <c r="N7" s="25" t="s">
        <v>151</v>
      </c>
      <c r="S7" s="25">
        <v>4</v>
      </c>
      <c r="U7" s="25">
        <v>4</v>
      </c>
      <c r="X7" s="25" t="s">
        <v>151</v>
      </c>
      <c r="AC7" s="25" t="s">
        <v>235</v>
      </c>
    </row>
    <row r="8" spans="2:31" s="25" customFormat="1" ht="11.25" customHeight="1" x14ac:dyDescent="0.2">
      <c r="H8" s="25" t="s">
        <v>60</v>
      </c>
      <c r="J8" s="25">
        <v>5</v>
      </c>
      <c r="L8" s="25">
        <v>5</v>
      </c>
      <c r="S8" s="25">
        <v>5</v>
      </c>
      <c r="U8" s="25">
        <v>5</v>
      </c>
      <c r="AC8" s="25" t="s">
        <v>236</v>
      </c>
    </row>
    <row r="9" spans="2:31" s="25" customFormat="1" ht="11.25" customHeight="1" x14ac:dyDescent="0.2">
      <c r="H9" s="25" t="s">
        <v>237</v>
      </c>
      <c r="AC9" s="25" t="s">
        <v>238</v>
      </c>
    </row>
    <row r="10" spans="2:31" s="25" customFormat="1" ht="11.25" customHeight="1" x14ac:dyDescent="0.2">
      <c r="H10" s="25" t="s">
        <v>239</v>
      </c>
    </row>
    <row r="11" spans="2:31" s="25" customFormat="1" ht="11.25" customHeight="1" x14ac:dyDescent="0.2">
      <c r="H11" s="25" t="s">
        <v>78</v>
      </c>
    </row>
    <row r="12" spans="2:31" s="25" customFormat="1" ht="11.25" customHeight="1" x14ac:dyDescent="0.2">
      <c r="H12" s="25" t="s">
        <v>240</v>
      </c>
    </row>
    <row r="13" spans="2:31" s="25" customFormat="1" ht="11.25" customHeight="1" x14ac:dyDescent="0.2"/>
    <row r="14" spans="2:31" s="25" customFormat="1" ht="11.25" customHeight="1" x14ac:dyDescent="0.2"/>
    <row r="15" spans="2:31" s="25" customFormat="1" ht="11.25" customHeight="1" x14ac:dyDescent="0.2">
      <c r="J15" s="25" t="s">
        <v>241</v>
      </c>
    </row>
    <row r="16" spans="2:31" s="25" customFormat="1" ht="11.25" customHeight="1" x14ac:dyDescent="0.2"/>
    <row r="17" spans="10:11" s="25" customFormat="1" ht="11.25" customHeight="1" x14ac:dyDescent="0.2">
      <c r="J17" s="25" t="s">
        <v>242</v>
      </c>
    </row>
    <row r="18" spans="10:11" s="25" customFormat="1" ht="11.25" customHeight="1" x14ac:dyDescent="0.2">
      <c r="J18" s="25" t="s">
        <v>243</v>
      </c>
    </row>
    <row r="19" spans="10:11" s="25" customFormat="1" ht="11.25" customHeight="1" x14ac:dyDescent="0.2">
      <c r="J19" s="25" t="s">
        <v>244</v>
      </c>
    </row>
    <row r="20" spans="10:11" s="25" customFormat="1" ht="11.25" customHeight="1" x14ac:dyDescent="0.2">
      <c r="J20" s="25" t="s">
        <v>245</v>
      </c>
    </row>
    <row r="21" spans="10:11" s="25" customFormat="1" ht="11.25" customHeight="1" x14ac:dyDescent="0.2">
      <c r="J21" s="25" t="s">
        <v>5</v>
      </c>
    </row>
    <row r="22" spans="10:11" ht="12" customHeight="1" x14ac:dyDescent="0.35">
      <c r="J22" s="25" t="s">
        <v>246</v>
      </c>
    </row>
    <row r="26" spans="10:11" ht="15.75" customHeight="1" x14ac:dyDescent="0.35"/>
    <row r="27" spans="10:11" ht="33.75" customHeight="1" x14ac:dyDescent="0.35">
      <c r="J27" s="26" t="s">
        <v>177</v>
      </c>
      <c r="K27" s="27" t="s">
        <v>178</v>
      </c>
    </row>
    <row r="28" spans="10:11" ht="33.75" customHeight="1" x14ac:dyDescent="0.35">
      <c r="J28" s="28" t="s">
        <v>179</v>
      </c>
      <c r="K28" s="29" t="s">
        <v>180</v>
      </c>
    </row>
    <row r="29" spans="10:11" ht="17.25" customHeight="1" x14ac:dyDescent="0.35">
      <c r="J29" s="28" t="s">
        <v>179</v>
      </c>
      <c r="K29" s="29" t="s">
        <v>181</v>
      </c>
    </row>
    <row r="30" spans="10:11" ht="33.75" customHeight="1" x14ac:dyDescent="0.35">
      <c r="J30" s="28" t="s">
        <v>182</v>
      </c>
      <c r="K30" s="29" t="s">
        <v>183</v>
      </c>
    </row>
    <row r="31" spans="10:11" ht="33.75" customHeight="1" x14ac:dyDescent="0.35">
      <c r="J31" s="28" t="s">
        <v>182</v>
      </c>
      <c r="K31" s="29" t="s">
        <v>184</v>
      </c>
    </row>
    <row r="32" spans="10:11" ht="33.75" customHeight="1" x14ac:dyDescent="0.35">
      <c r="J32" s="28" t="s">
        <v>32</v>
      </c>
      <c r="K32" s="29" t="s">
        <v>185</v>
      </c>
    </row>
    <row r="33" spans="10:11" ht="33.75" customHeight="1" x14ac:dyDescent="0.35">
      <c r="J33" s="28" t="s">
        <v>32</v>
      </c>
      <c r="K33" s="29" t="s">
        <v>186</v>
      </c>
    </row>
    <row r="34" spans="10:11" ht="33.75" customHeight="1" x14ac:dyDescent="0.35">
      <c r="J34" s="28" t="s">
        <v>32</v>
      </c>
      <c r="K34" s="29" t="s">
        <v>187</v>
      </c>
    </row>
    <row r="35" spans="10:11" ht="33.75" customHeight="1" x14ac:dyDescent="0.35">
      <c r="J35" s="28" t="s">
        <v>32</v>
      </c>
      <c r="K35" s="29" t="s">
        <v>188</v>
      </c>
    </row>
    <row r="36" spans="10:11" ht="16.5" customHeight="1" x14ac:dyDescent="0.35">
      <c r="J36" s="130" t="s">
        <v>32</v>
      </c>
      <c r="K36" s="30" t="s">
        <v>247</v>
      </c>
    </row>
    <row r="37" spans="10:11" ht="16.5" customHeight="1" x14ac:dyDescent="0.35">
      <c r="J37" s="130"/>
      <c r="K37" s="30" t="s">
        <v>248</v>
      </c>
    </row>
    <row r="38" spans="10:11" ht="17.25" customHeight="1" x14ac:dyDescent="0.35">
      <c r="J38" s="130"/>
      <c r="K38" s="31" t="s">
        <v>249</v>
      </c>
    </row>
    <row r="39" spans="10:11" ht="16.5" customHeight="1" x14ac:dyDescent="0.35">
      <c r="J39" s="130" t="s">
        <v>32</v>
      </c>
      <c r="K39" s="30" t="s">
        <v>250</v>
      </c>
    </row>
    <row r="40" spans="10:11" ht="17.25" customHeight="1" x14ac:dyDescent="0.35">
      <c r="J40" s="130"/>
      <c r="K40" s="31" t="s">
        <v>251</v>
      </c>
    </row>
    <row r="41" spans="10:11" ht="33.75" customHeight="1" x14ac:dyDescent="0.35">
      <c r="J41" s="28" t="s">
        <v>32</v>
      </c>
      <c r="K41" s="31" t="s">
        <v>252</v>
      </c>
    </row>
    <row r="42" spans="10:11" ht="165.75" customHeight="1" x14ac:dyDescent="0.35">
      <c r="J42" s="130" t="s">
        <v>32</v>
      </c>
      <c r="K42" s="130" t="s">
        <v>253</v>
      </c>
    </row>
    <row r="43" spans="10:11" ht="15.75" customHeight="1" x14ac:dyDescent="0.35">
      <c r="J43" s="130"/>
      <c r="K43" s="130"/>
    </row>
    <row r="44" spans="10:11" ht="33.75" customHeight="1" x14ac:dyDescent="0.35">
      <c r="J44" s="28" t="s">
        <v>32</v>
      </c>
      <c r="K44" s="31" t="s">
        <v>254</v>
      </c>
    </row>
    <row r="45" spans="10:11" ht="33.75" customHeight="1" x14ac:dyDescent="0.35">
      <c r="J45" s="28" t="s">
        <v>32</v>
      </c>
      <c r="K45" s="31" t="s">
        <v>194</v>
      </c>
    </row>
    <row r="46" spans="10:11" ht="33.75" customHeight="1" x14ac:dyDescent="0.35">
      <c r="J46" s="28" t="s">
        <v>32</v>
      </c>
      <c r="K46" s="31" t="s">
        <v>255</v>
      </c>
    </row>
    <row r="47" spans="10:11" ht="33.75" customHeight="1" x14ac:dyDescent="0.35">
      <c r="J47" s="28" t="s">
        <v>32</v>
      </c>
      <c r="K47" s="31" t="s">
        <v>256</v>
      </c>
    </row>
    <row r="48" spans="10:11" ht="215.25" customHeight="1" x14ac:dyDescent="0.35">
      <c r="J48" s="130" t="s">
        <v>32</v>
      </c>
      <c r="K48" s="131" t="s">
        <v>197</v>
      </c>
    </row>
    <row r="49" spans="10:11" ht="15.75" customHeight="1" x14ac:dyDescent="0.35">
      <c r="J49" s="130"/>
      <c r="K49" s="130"/>
    </row>
    <row r="50" spans="10:11" ht="330.75" customHeight="1" x14ac:dyDescent="0.35">
      <c r="J50" s="130" t="s">
        <v>32</v>
      </c>
      <c r="K50" s="131" t="s">
        <v>198</v>
      </c>
    </row>
    <row r="51" spans="10:11" ht="15.75" customHeight="1" x14ac:dyDescent="0.35">
      <c r="J51" s="130"/>
      <c r="K51" s="130"/>
    </row>
    <row r="52" spans="10:11" ht="33.75" customHeight="1" x14ac:dyDescent="0.35">
      <c r="J52" s="28" t="s">
        <v>32</v>
      </c>
      <c r="K52" s="31" t="s">
        <v>257</v>
      </c>
    </row>
    <row r="53" spans="10:11" ht="33.75" customHeight="1" x14ac:dyDescent="0.35">
      <c r="J53" s="28" t="s">
        <v>32</v>
      </c>
      <c r="K53" s="32" t="s">
        <v>200</v>
      </c>
    </row>
    <row r="54" spans="10:11" ht="33.75" customHeight="1" x14ac:dyDescent="0.35">
      <c r="J54" s="28" t="s">
        <v>32</v>
      </c>
      <c r="K54" s="29" t="s">
        <v>201</v>
      </c>
    </row>
    <row r="55" spans="10:11" ht="33.75" customHeight="1" x14ac:dyDescent="0.35">
      <c r="J55" s="28" t="s">
        <v>32</v>
      </c>
      <c r="K55" s="31" t="s">
        <v>197</v>
      </c>
    </row>
    <row r="56" spans="10:11" ht="66.75" customHeight="1" x14ac:dyDescent="0.35">
      <c r="J56" s="28" t="s">
        <v>32</v>
      </c>
      <c r="K56" s="31" t="s">
        <v>202</v>
      </c>
    </row>
    <row r="57" spans="10:11" ht="33.75" customHeight="1" x14ac:dyDescent="0.35">
      <c r="J57" s="28" t="s">
        <v>32</v>
      </c>
      <c r="K57" s="29" t="s">
        <v>203</v>
      </c>
    </row>
    <row r="58" spans="10:11" ht="165.75" customHeight="1" x14ac:dyDescent="0.35">
      <c r="J58" s="130" t="s">
        <v>32</v>
      </c>
      <c r="K58" s="130" t="s">
        <v>204</v>
      </c>
    </row>
    <row r="59" spans="10:11" ht="15.75" customHeight="1" x14ac:dyDescent="0.35">
      <c r="J59" s="130"/>
      <c r="K59" s="130"/>
    </row>
    <row r="60" spans="10:11" ht="33.75" customHeight="1" x14ac:dyDescent="0.35">
      <c r="J60" s="28" t="s">
        <v>32</v>
      </c>
      <c r="K60" s="29" t="s">
        <v>205</v>
      </c>
    </row>
    <row r="61" spans="10:11" ht="50.25" customHeight="1" x14ac:dyDescent="0.35">
      <c r="J61" s="28" t="s">
        <v>206</v>
      </c>
      <c r="K61" s="31" t="s">
        <v>207</v>
      </c>
    </row>
    <row r="62" spans="10:11" ht="330.75" customHeight="1" x14ac:dyDescent="0.35">
      <c r="J62" s="130" t="s">
        <v>206</v>
      </c>
      <c r="K62" s="131" t="s">
        <v>208</v>
      </c>
    </row>
    <row r="63" spans="10:11" ht="15.75" customHeight="1" x14ac:dyDescent="0.35">
      <c r="J63" s="130"/>
      <c r="K63" s="130"/>
    </row>
    <row r="64" spans="10:11" ht="68.25" customHeight="1" x14ac:dyDescent="0.35">
      <c r="J64" s="130" t="s">
        <v>206</v>
      </c>
      <c r="K64" s="130" t="s">
        <v>209</v>
      </c>
    </row>
    <row r="65" spans="10:11" ht="15" customHeight="1" x14ac:dyDescent="0.35">
      <c r="J65" s="130"/>
      <c r="K65" s="130"/>
    </row>
    <row r="66" spans="10:11" ht="15.75" customHeight="1" x14ac:dyDescent="0.35">
      <c r="J66" s="130"/>
      <c r="K66" s="130"/>
    </row>
    <row r="67" spans="10:11" ht="83.25" customHeight="1" x14ac:dyDescent="0.35">
      <c r="J67" s="130" t="s">
        <v>206</v>
      </c>
      <c r="K67" s="130" t="s">
        <v>210</v>
      </c>
    </row>
    <row r="68" spans="10:11" ht="15.75" customHeight="1" x14ac:dyDescent="0.35">
      <c r="J68" s="130"/>
      <c r="K68" s="130"/>
    </row>
    <row r="69" spans="10:11" ht="33.75" customHeight="1" x14ac:dyDescent="0.35">
      <c r="J69" s="130" t="s">
        <v>211</v>
      </c>
      <c r="K69" s="131" t="s">
        <v>258</v>
      </c>
    </row>
    <row r="70" spans="10:11" ht="15.75" customHeight="1" x14ac:dyDescent="0.35">
      <c r="J70" s="130"/>
      <c r="K70" s="130"/>
    </row>
    <row r="71" spans="10:11" ht="380.25" customHeight="1" x14ac:dyDescent="0.35">
      <c r="J71" s="130" t="s">
        <v>211</v>
      </c>
      <c r="K71" s="131" t="s">
        <v>213</v>
      </c>
    </row>
    <row r="72" spans="10:11" ht="15.75" customHeight="1" x14ac:dyDescent="0.35">
      <c r="J72" s="130"/>
      <c r="K72" s="130"/>
    </row>
    <row r="73" spans="10:11" ht="117.75" customHeight="1" x14ac:dyDescent="0.35">
      <c r="J73" s="130" t="s">
        <v>211</v>
      </c>
      <c r="K73" s="130" t="s">
        <v>214</v>
      </c>
    </row>
    <row r="74" spans="10:11" ht="15" customHeight="1" x14ac:dyDescent="0.35">
      <c r="J74" s="130"/>
      <c r="K74" s="130"/>
    </row>
    <row r="75" spans="10:11" ht="15.75" customHeight="1" x14ac:dyDescent="0.35">
      <c r="J75" s="130"/>
      <c r="K75" s="130"/>
    </row>
    <row r="76" spans="10:11" ht="50.25" customHeight="1" x14ac:dyDescent="0.35">
      <c r="J76" s="28" t="s">
        <v>215</v>
      </c>
      <c r="K76" s="31" t="s">
        <v>216</v>
      </c>
    </row>
    <row r="77" spans="10:11" ht="50.25" customHeight="1" x14ac:dyDescent="0.35">
      <c r="J77" s="33" t="s">
        <v>217</v>
      </c>
      <c r="K77" s="31" t="s">
        <v>218</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511811023622047" footer="0.3"/>
  <pageSetup paperSize="9" orientation="portrait" horizontalDpi="300" verticalDpi="300" r:id="rId1"/>
  <headerFooter>
    <oddFooter>&amp;L&amp;10 _x005F_x000d_# Informacion publica_x000D_&amp;1#&amp;"Aptos"&amp;10&amp;K000000 Informacion publica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view="pageBreakPreview" zoomScaleNormal="100" workbookViewId="0">
      <selection activeCell="E15" sqref="E15"/>
    </sheetView>
  </sheetViews>
  <sheetFormatPr baseColWidth="10" defaultColWidth="11.453125" defaultRowHeight="14.5" x14ac:dyDescent="0.35"/>
  <sheetData/>
  <pageMargins left="0.7" right="0.7" top="0.75" bottom="0.75" header="0.511811023622047" footer="0.3"/>
  <pageSetup paperSize="9" orientation="portrait" horizontalDpi="300" verticalDpi="300" r:id="rId1"/>
  <headerFooter>
    <oddFooter>&amp;L&amp;10 _x005F_x000d_# Informacion publica_x000D_&amp;1#&amp;"Aptos"&amp;10&amp;K000000 Informacion publica</oddFooter>
  </headerFooter>
</worksheet>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Guisela Gutierrez Garzon</dc:creator>
  <dc:description/>
  <cp:lastModifiedBy>Sonia Catherine Ochoa Sanabria</cp:lastModifiedBy>
  <cp:revision>0</cp:revision>
  <dcterms:created xsi:type="dcterms:W3CDTF">2014-01-08T21:37:34Z</dcterms:created>
  <dcterms:modified xsi:type="dcterms:W3CDTF">2026-10-19T15:11:25Z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0x0101007BB928952D60F141A93A869726422E50</vt:lpwstr>
  </property>
  <property fmtid="{D5CDD505-2E9C-101B-9397-08002B2CF9AE}" pid="3" name="Order">
    <vt:r8>5847800</vt:r8>
  </property>
</Properties>
</file>