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ICA ORTEGA J\Desktop\PROCESOS JULIO\26001508 H4 MANTTO CORRECTIVO ESTACIONES CNSMET ENE\"/>
    </mc:Choice>
  </mc:AlternateContent>
  <bookViews>
    <workbookView xWindow="0" yWindow="0" windowWidth="20490" windowHeight="7230"/>
  </bookViews>
  <sheets>
    <sheet name="Formato 7" sheetId="1" r:id="rId1"/>
  </sheets>
  <definedNames>
    <definedName name="_xlnm.Print_Area" localSheetId="0">'Formato 7'!$A$1:$K$121</definedName>
    <definedName name="_xlnm.Print_Titles" localSheetId="0">'Formato 7'!$6:$6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 l="1"/>
  <c r="J105" i="1" s="1"/>
  <c r="J106" i="1" s="1"/>
  <c r="J104" i="1" l="1"/>
  <c r="J103" i="1"/>
  <c r="J107" i="1" s="1"/>
</calcChain>
</file>

<file path=xl/sharedStrings.xml><?xml version="1.0" encoding="utf-8"?>
<sst xmlns="http://schemas.openxmlformats.org/spreadsheetml/2006/main" count="216" uniqueCount="91">
  <si>
    <t>FORMATO</t>
  </si>
  <si>
    <t xml:space="preserve">FORMATO 7 PROPUESTA ECONOMICA 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</si>
  <si>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</si>
  <si>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</si>
  <si>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</si>
  <si>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ÍTEM</t>
  </si>
  <si>
    <t>DESCRIPCIÓN</t>
  </si>
  <si>
    <t>UNIDAD</t>
  </si>
  <si>
    <t>CANTIDAD</t>
  </si>
  <si>
    <t>VALOR UNITARIO</t>
  </si>
  <si>
    <t xml:space="preserve">VALOR PARCIAL </t>
  </si>
  <si>
    <t>A</t>
  </si>
  <si>
    <t>MANTENIMIENTO ESTACIÓN ORIENTE - ZONA RURAL DEL MUNICIPIO DE PAMPLONA</t>
  </si>
  <si>
    <t>PAÑETE LISO IMPERMEABILIZADO MUROS 1:4 (INCLUYE FILOS Y DILATACIONES)</t>
  </si>
  <si>
    <t>M2</t>
  </si>
  <si>
    <t>PINTURA EN VINILO A 3 MANOS</t>
  </si>
  <si>
    <t>ENCHAPE MURO EN CERÁMICA (INCLUYE RETIRO Y ENBOQUILLADO)</t>
  </si>
  <si>
    <t>ALISTADO DE PISOS ( e= 0,01m a 0,04m- INCLUYE RETIRO)</t>
  </si>
  <si>
    <t>ENCHAPE PISO EN CERÁMICA  (INCLUYE RETIRO Y ENBOQUILLADO)</t>
  </si>
  <si>
    <t>ESMALTE SOBRE LAMINA LLENA (INCLUYE DISOLVENTE)</t>
  </si>
  <si>
    <t>LIMPIEZA DE CUBIERTA INCLUYE ESTRUCTURA</t>
  </si>
  <si>
    <t>LIMPIEZA DE CANALES Y BAJANTES</t>
  </si>
  <si>
    <t>ML</t>
  </si>
  <si>
    <t>PASTA ACRILICA SOBRE MUROS</t>
  </si>
  <si>
    <t>PINTURA IMPERMEABILIZANTE</t>
  </si>
  <si>
    <t>PINTURA EN ALUMOL SOBRE PLACA</t>
  </si>
  <si>
    <t>SUMINISTRO E INSTALACION DE PUESTO DE TRABAJO</t>
  </si>
  <si>
    <t>UND</t>
  </si>
  <si>
    <t>ACERO DE REFUERZO 60000 PSI</t>
  </si>
  <si>
    <t>KG</t>
  </si>
  <si>
    <t>SUMINISTRO E INSTALACIÓN  DE  CONCRETO DE RESISTENCIA 21 Mpa  (3000P.S.I) (INCLUYE DEMOLICIÓN Y RETIRO)</t>
  </si>
  <si>
    <t>M3</t>
  </si>
  <si>
    <t>MANTENIMIENTO GENERAL INSTALACIONES ELECTRICAS</t>
  </si>
  <si>
    <t>GLB</t>
  </si>
  <si>
    <t>LIMPIEZA SOBRE MACHIEMBRE</t>
  </si>
  <si>
    <t>B</t>
  </si>
  <si>
    <t>MANTENIMIENTO ESTACIÓN JURISDICCIONES - ZONA RURAL DEL MUNICIPIO DE ABREGO</t>
  </si>
  <si>
    <t>ESTUCO Y PINTURA</t>
  </si>
  <si>
    <t>SUMINISTRO E INSTALACIÓN DE MANTO ASFALTICO PARA CUBIERTA, INCLUYE PINTURA (2 MANOS)</t>
  </si>
  <si>
    <t>SUMINITRO E INSTALACIÓN DE PUERTA LAMINA MAS MARCO (INCLUYE RETIRO Y CERRADURA)</t>
  </si>
  <si>
    <t>TINTILLA SOBRE MADERA LLENA</t>
  </si>
  <si>
    <t>SUMINITRO E INSTALACIÓN DE VIDRIO 4MM</t>
  </si>
  <si>
    <t>LIMPIEZA DE FACHADA INCLUYE VENTANERIA Y PUERTAS</t>
  </si>
  <si>
    <t>SOLDADURA DE CERRAMIENTO (INCLUYE SOLDADURA DE LAS PARTES DE MALLA ESLABONADA O TUBOS O PLATINAS DESPRENDIDOS)</t>
  </si>
  <si>
    <t>M</t>
  </si>
  <si>
    <t>MANTENIMIENTO DE CERRAMIENTO (INCLUYE LIMPIEZA, RETIRO Y DISPOSICIÓN FINAL DE MATERIAL VEGETAL, PINTURA Y ANTICORROSIVO)</t>
  </si>
  <si>
    <t>DEMOLICIONES (INCLUYE DISPOSICIÓN FINAL)</t>
  </si>
  <si>
    <t>ENCHAPE PISO EN GRES  (INCLUYE RETIRO Y ENBOQUILLADO)</t>
  </si>
  <si>
    <t>GUARDA ESCOBA EN GRES EXTERIORES</t>
  </si>
  <si>
    <t xml:space="preserve">SUMINISTRO E INSTALACIÓN DE LAMPARAS DE PINHALL </t>
  </si>
  <si>
    <t>UND.</t>
  </si>
  <si>
    <t xml:space="preserve">REPARACION DE PUERTA  EN MADERA </t>
  </si>
  <si>
    <t>MANTENIMIENTO DE CUBIERTA INCLUYE AMARRES, CAMBIO DE TEJA DE BARRO Y MORTERO IMPERMIABILIZADO</t>
  </si>
  <si>
    <t>GL</t>
  </si>
  <si>
    <t>ADECUACION SISTEMA DE AGUAS RESIDUALES</t>
  </si>
  <si>
    <t>C</t>
  </si>
  <si>
    <t>MANTENIMIENTO ESTACIÓN LA VIRGEN - ZONA RURAL DEL MUNICIPIO DE TOLEDO</t>
  </si>
  <si>
    <t>PINTURA IMPERMEABILIZANTE MAMPOSTERIA</t>
  </si>
  <si>
    <t>PINTURA IMPERMEABILIZANTE SOBRE PLACA</t>
  </si>
  <si>
    <t>MANTENIMIENTO HIDROSANITARIO</t>
  </si>
  <si>
    <t>MANTENIMEINTO TANQUES DE ALMACENAMIENTO DE AGUA</t>
  </si>
  <si>
    <t>SUMINISTRO E INSTALACION LAMPARAS</t>
  </si>
  <si>
    <t>MANTENIMIENTO MEDIANTE PINTURA TANQUE COMBUSTIBLE Y ESCALERAS</t>
  </si>
  <si>
    <t>ADECUACION DE CERRADURAS EN PUERTAS</t>
  </si>
  <si>
    <t>RESANES GENERALES</t>
  </si>
  <si>
    <t>D</t>
  </si>
  <si>
    <t>MANTENIMIENTO ESTACIÓN TASAJERO - ZONA RURAL DEL MUNICIPIO DE CUCUTA</t>
  </si>
  <si>
    <t>PAÑETE LISO IMPERMEABILIZADO MUROS 1:4 e= 0,04m (INCLUYE FILOS Y DILATACIONES)</t>
  </si>
  <si>
    <t>REJAS DE SEGURIDAD SOBRE VENTANERIA EXISTENTE</t>
  </si>
  <si>
    <t>LIMPIEZA MEDIANTE ROCERIA</t>
  </si>
  <si>
    <t>SUMINISTRO E INSTALACION LAMPARAS SHELTER</t>
  </si>
  <si>
    <t>ADECUACION CAJAS ELECTRICAS</t>
  </si>
  <si>
    <t>DUCTO TUBERIA 3" SON 3 TUBOS</t>
  </si>
  <si>
    <t>SUBTOTAL</t>
  </si>
  <si>
    <t>ADMINISTRACION</t>
  </si>
  <si>
    <t>IMPREVISTOS</t>
  </si>
  <si>
    <t>UTILIDAD</t>
  </si>
  <si>
    <t>IVA SOBRE UTILIDAD</t>
  </si>
  <si>
    <t>TOTAL PROYECTO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</si>
  <si>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</si>
  <si>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</si>
  <si>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</si>
  <si>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</si>
  <si>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</si>
  <si>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</si>
  <si>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</si>
  <si>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</si>
  <si>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OBJETO: 63500C1809 REALIZAR EL MANTENIMIENTO CORRECTIVO DE LA ESTACIONES CNS/MET ENE DE LA REGIONAL NORORIENTE</t>
  </si>
  <si>
    <t>ARREGLO ACCESOS; INCLUYE CONFORMACION DEL TERRENO</t>
  </si>
  <si>
    <t>ENCHAPE MURO EN CERÁMICA (INCLUYE RETIRO Y EMBOQUILLADO)</t>
  </si>
  <si>
    <t>ENCHAPE PISO EN CERÁMICA  (INCLUYE RETIRO Y EMBOQUILLADO)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</si>
</sst>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&quot;$&quot;\ #,##0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2"/>
      <color theme="1"/>
      <name val="Arial"/>
      <family val="2"/>
    </font>
    <font>
      <sz val="10"/>
      <name val="Arial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1" fillId="0" borderId="0" applyFont="0" applyFill="0" applyBorder="0" applyAlignment="0" applyProtection="0"/>
    <xf numFmtId="166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5" fillId="0" borderId="0"/>
    <xf numFmtId="0" fontId="5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44" fontId="1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49" fontId="4" fillId="2" borderId="0" xfId="0" applyNumberFormat="1" applyFont="1" applyFill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167" fontId="3" fillId="2" borderId="1" xfId="5" applyNumberFormat="1" applyFont="1" applyFill="1" applyBorder="1" applyAlignment="1">
      <alignment horizontal="center" vertical="center" wrapText="1"/>
    </xf>
    <xf numFmtId="167" fontId="2" fillId="2" borderId="1" xfId="1" applyNumberFormat="1" applyFont="1" applyFill="1" applyBorder="1" applyAlignment="1" applyProtection="1">
      <alignment vertical="center" wrapText="1"/>
    </xf>
    <xf numFmtId="167" fontId="2" fillId="2" borderId="11" xfId="1" applyNumberFormat="1" applyFont="1" applyFill="1" applyBorder="1" applyAlignment="1" applyProtection="1">
      <alignment vertical="center" wrapText="1"/>
    </xf>
    <xf numFmtId="167" fontId="2" fillId="2" borderId="1" xfId="0" applyNumberFormat="1" applyFont="1" applyFill="1" applyBorder="1" applyAlignment="1">
      <alignment horizontal="left" vertical="center"/>
    </xf>
    <xf numFmtId="167" fontId="2" fillId="0" borderId="1" xfId="1" applyNumberFormat="1" applyFont="1" applyBorder="1" applyAlignment="1">
      <alignment horizontal="right" vertical="center"/>
    </xf>
    <xf numFmtId="167" fontId="2" fillId="2" borderId="1" xfId="1" applyNumberFormat="1" applyFont="1" applyFill="1" applyBorder="1" applyAlignment="1">
      <alignment horizontal="right" vertical="center"/>
    </xf>
    <xf numFmtId="167" fontId="4" fillId="2" borderId="2" xfId="0" applyNumberFormat="1" applyFont="1" applyFill="1" applyBorder="1" applyAlignment="1">
      <alignment horizontal="left" vertical="center" wrapText="1"/>
    </xf>
    <xf numFmtId="167" fontId="4" fillId="2" borderId="3" xfId="0" applyNumberFormat="1" applyFont="1" applyFill="1" applyBorder="1" applyAlignment="1">
      <alignment horizontal="left" vertical="center" wrapText="1"/>
    </xf>
    <xf numFmtId="167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right" vertical="center"/>
    </xf>
    <xf numFmtId="4" fontId="11" fillId="0" borderId="1" xfId="12" applyNumberFormat="1" applyFont="1" applyFill="1" applyBorder="1" applyAlignment="1">
      <alignment vertical="center"/>
    </xf>
    <xf numFmtId="44" fontId="11" fillId="0" borderId="1" xfId="10" applyFont="1" applyFill="1" applyBorder="1" applyAlignment="1">
      <alignment vertical="center"/>
    </xf>
    <xf numFmtId="4" fontId="11" fillId="5" borderId="1" xfId="12" applyNumberFormat="1" applyFont="1" applyFill="1" applyBorder="1" applyAlignment="1">
      <alignment vertical="center"/>
    </xf>
    <xf numFmtId="44" fontId="11" fillId="5" borderId="1" xfId="10" applyFont="1" applyFill="1" applyBorder="1" applyAlignment="1">
      <alignment vertical="center"/>
    </xf>
    <xf numFmtId="0" fontId="3" fillId="5" borderId="1" xfId="5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167" fontId="2" fillId="5" borderId="1" xfId="1" applyNumberFormat="1" applyFont="1" applyFill="1" applyBorder="1" applyAlignment="1" applyProtection="1">
      <alignment vertical="center" wrapText="1"/>
    </xf>
    <xf numFmtId="0" fontId="2" fillId="0" borderId="1" xfId="5" applyFont="1" applyBorder="1" applyAlignment="1">
      <alignment horizontal="center" vertical="center" wrapText="1"/>
    </xf>
    <xf numFmtId="9" fontId="5" fillId="2" borderId="11" xfId="5" applyNumberForma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67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49" fontId="4" fillId="2" borderId="0" xfId="0" applyNumberFormat="1" applyFont="1" applyFill="1" applyAlignment="1">
      <alignment horizontal="right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justify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1" fillId="2" borderId="12" xfId="5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1" fillId="2" borderId="11" xfId="5" applyFont="1" applyFill="1" applyBorder="1" applyAlignment="1">
      <alignment horizontal="left" vertical="center" wrapText="1"/>
    </xf>
    <xf numFmtId="0" fontId="5" fillId="2" borderId="11" xfId="5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9" fillId="5" borderId="13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</cellXfs>
  <cellStyles count="13">
    <cellStyle name="Comma 2" xfId="12"/>
    <cellStyle name="Millares" xfId="1" builtinId="3"/>
    <cellStyle name="Millares 2" xfId="2"/>
    <cellStyle name="Millares 3" xfId="3"/>
    <cellStyle name="Moneda" xfId="10" builtinId="4"/>
    <cellStyle name="Moneda 3 2" xfId="4"/>
    <cellStyle name="Normal" xfId="0" builtinId="0"/>
    <cellStyle name="Normal 13" xfId="5"/>
    <cellStyle name="Normal 13 2" xfId="11"/>
    <cellStyle name="Normal 2" xfId="6"/>
    <cellStyle name="Normal 2 10" xfId="9"/>
    <cellStyle name="Normal 3" xfId="7"/>
    <cellStyle name="Porcentaje 2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561975</xdr:colOff>
      <xdr:row>3</xdr:row>
      <xdr:rowOff>209550</xdr:rowOff>
    </xdr:to>
    <xdr:pic>
      <xdr:nvPicPr>
        <xdr:cNvPr id="1152" name="Imagen 1">
          <a:extLst>
            <a:ext uri="{FF2B5EF4-FFF2-40B4-BE49-F238E27FC236}">
              <a16:creationId xmlns:a16="http://schemas.microsoft.com/office/drawing/2014/main" id="{CC74E4FD-B675-F069-B7D0-791024DF4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1922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Y117"/>
  <sheetViews>
    <sheetView tabSelected="1" view="pageBreakPreview" topLeftCell="A68" zoomScale="80" zoomScaleNormal="80" zoomScaleSheetLayoutView="80" workbookViewId="0">
      <selection activeCell="I101" sqref="I8:I101"/>
    </sheetView>
  </sheetViews>
  <sheetFormatPr baseColWidth="10" defaultColWidth="11.42578125" defaultRowHeight="15" x14ac:dyDescent="0.2"/>
  <cols>
    <col min="1" max="1" width="3.7109375" style="1" customWidth="1"/>
    <col min="2" max="2" width="9.85546875" style="1" customWidth="1"/>
    <col min="3" max="3" width="9.5703125" style="1" customWidth="1"/>
    <col min="4" max="4" width="18.5703125" style="1" customWidth="1"/>
    <col min="5" max="5" width="34.85546875" style="1" customWidth="1"/>
    <col min="6" max="6" width="6.42578125" style="1" customWidth="1"/>
    <col min="7" max="7" width="5.5703125" style="1" customWidth="1"/>
    <col min="8" max="8" width="12.28515625" style="1" customWidth="1"/>
    <col min="9" max="9" width="21.42578125" style="15" customWidth="1"/>
    <col min="10" max="10" width="31.42578125" style="16" customWidth="1"/>
    <col min="11" max="11" width="2.7109375" style="1" customWidth="1"/>
    <col min="12" max="16384" width="11.42578125" style="1"/>
  </cols>
  <sheetData>
    <row r="2" spans="2:25" ht="33.75" customHeight="1" x14ac:dyDescent="0.2">
      <c r="B2" s="33"/>
      <c r="C2" s="34"/>
      <c r="D2" s="35"/>
      <c r="E2" s="30" t="s">
        <v>0</v>
      </c>
      <c r="F2" s="30"/>
      <c r="G2" s="30"/>
      <c r="H2" s="30"/>
      <c r="I2" s="30"/>
      <c r="J2" s="30"/>
    </row>
    <row r="3" spans="2:25" ht="52.7" customHeight="1" x14ac:dyDescent="0.2">
      <c r="B3" s="36"/>
      <c r="C3" s="37"/>
      <c r="D3" s="38"/>
      <c r="E3" s="43" t="s">
        <v>1</v>
      </c>
      <c r="F3" s="43"/>
      <c r="G3" s="43"/>
      <c r="H3" s="43"/>
      <c r="I3" s="43"/>
      <c r="J3" s="43"/>
    </row>
    <row r="4" spans="2:25" s="3" customFormat="1" ht="30" customHeight="1" x14ac:dyDescent="0.2">
      <c r="B4" s="39"/>
      <c r="C4" s="40"/>
      <c r="D4" s="41"/>
      <c r="E4" s="26" t="s">
        <v>2</v>
      </c>
      <c r="F4" s="42" t="s">
        <v>3</v>
      </c>
      <c r="G4" s="42"/>
      <c r="H4" s="42"/>
      <c r="I4" s="42"/>
      <c r="J4" s="27" t="s">
        <v>4</v>
      </c>
      <c r="K4" s="1"/>
      <c r="L4" s="1"/>
      <c r="M4" s="1"/>
      <c r="N4" s="28"/>
      <c r="O4" s="28"/>
      <c r="P4" s="28"/>
      <c r="Q4" s="28"/>
      <c r="R4" s="28"/>
      <c r="S4" s="1"/>
      <c r="T4" s="1"/>
      <c r="U4" s="1"/>
      <c r="V4" s="1"/>
      <c r="W4" s="1"/>
      <c r="X4" s="1"/>
      <c r="Y4" s="1"/>
    </row>
    <row r="5" spans="2:25" ht="37.5" customHeight="1" x14ac:dyDescent="0.2">
      <c r="B5" s="31" t="s">
        <v>87</v>
      </c>
      <c r="C5" s="31"/>
      <c r="D5" s="31"/>
      <c r="E5" s="31"/>
      <c r="F5" s="31"/>
      <c r="G5" s="31"/>
      <c r="H5" s="31"/>
      <c r="I5" s="31"/>
      <c r="J5" s="31"/>
    </row>
    <row r="6" spans="2:25" s="2" customFormat="1" ht="32.25" customHeight="1" x14ac:dyDescent="0.2">
      <c r="B6" s="5" t="s">
        <v>5</v>
      </c>
      <c r="C6" s="32" t="s">
        <v>6</v>
      </c>
      <c r="D6" s="32"/>
      <c r="E6" s="32"/>
      <c r="F6" s="32" t="s">
        <v>7</v>
      </c>
      <c r="G6" s="32"/>
      <c r="H6" s="5" t="s">
        <v>8</v>
      </c>
      <c r="I6" s="7" t="s">
        <v>9</v>
      </c>
      <c r="J6" s="7" t="s">
        <v>10</v>
      </c>
      <c r="K6" s="1"/>
      <c r="L6" s="1"/>
      <c r="M6" s="1"/>
      <c r="S6" s="1"/>
      <c r="T6" s="1"/>
      <c r="U6" s="1"/>
      <c r="V6" s="1"/>
      <c r="W6" s="1"/>
      <c r="X6" s="1"/>
      <c r="Y6" s="1"/>
    </row>
    <row r="7" spans="2:25" s="6" customFormat="1" ht="27.4" customHeight="1" x14ac:dyDescent="0.2">
      <c r="B7" s="21" t="s">
        <v>11</v>
      </c>
      <c r="C7" s="52" t="s">
        <v>12</v>
      </c>
      <c r="D7" s="53"/>
      <c r="E7" s="54"/>
      <c r="F7" s="59"/>
      <c r="G7" s="59"/>
      <c r="H7" s="22"/>
      <c r="I7" s="23"/>
      <c r="J7" s="23"/>
    </row>
    <row r="8" spans="2:25" s="6" customFormat="1" ht="33.6" customHeight="1" x14ac:dyDescent="0.2">
      <c r="B8" s="24">
        <v>1</v>
      </c>
      <c r="C8" s="55" t="s">
        <v>13</v>
      </c>
      <c r="D8" s="56"/>
      <c r="E8" s="57"/>
      <c r="F8" s="58" t="s">
        <v>14</v>
      </c>
      <c r="G8" s="58"/>
      <c r="H8" s="17">
        <v>20</v>
      </c>
      <c r="I8" s="18"/>
      <c r="J8" s="8">
        <f>+I8*H8</f>
        <v>0</v>
      </c>
    </row>
    <row r="9" spans="2:25" s="6" customFormat="1" ht="15.75" x14ac:dyDescent="0.2">
      <c r="B9" s="24">
        <v>2</v>
      </c>
      <c r="C9" s="55" t="s">
        <v>15</v>
      </c>
      <c r="D9" s="56"/>
      <c r="E9" s="57"/>
      <c r="F9" s="58" t="s">
        <v>14</v>
      </c>
      <c r="G9" s="58"/>
      <c r="H9" s="17">
        <v>80</v>
      </c>
      <c r="I9" s="18"/>
      <c r="J9" s="8">
        <f t="shared" ref="J9:J75" si="0">+I9*H9</f>
        <v>0</v>
      </c>
    </row>
    <row r="10" spans="2:25" s="6" customFormat="1" ht="30.95" customHeight="1" x14ac:dyDescent="0.2">
      <c r="B10" s="24">
        <v>3</v>
      </c>
      <c r="C10" s="55" t="s">
        <v>89</v>
      </c>
      <c r="D10" s="56"/>
      <c r="E10" s="57"/>
      <c r="F10" s="58" t="s">
        <v>14</v>
      </c>
      <c r="G10" s="58"/>
      <c r="H10" s="17">
        <v>16</v>
      </c>
      <c r="I10" s="18"/>
      <c r="J10" s="8">
        <f t="shared" si="0"/>
        <v>0</v>
      </c>
    </row>
    <row r="11" spans="2:25" s="6" customFormat="1" ht="15.75" x14ac:dyDescent="0.2">
      <c r="B11" s="24">
        <v>4</v>
      </c>
      <c r="C11" s="55" t="s">
        <v>17</v>
      </c>
      <c r="D11" s="56"/>
      <c r="E11" s="57"/>
      <c r="F11" s="58" t="s">
        <v>14</v>
      </c>
      <c r="G11" s="58"/>
      <c r="H11" s="17">
        <v>10</v>
      </c>
      <c r="I11" s="18"/>
      <c r="J11" s="8">
        <f t="shared" si="0"/>
        <v>0</v>
      </c>
    </row>
    <row r="12" spans="2:25" s="6" customFormat="1" ht="36.6" customHeight="1" x14ac:dyDescent="0.2">
      <c r="B12" s="24">
        <v>5</v>
      </c>
      <c r="C12" s="55" t="s">
        <v>90</v>
      </c>
      <c r="D12" s="56"/>
      <c r="E12" s="57"/>
      <c r="F12" s="58" t="s">
        <v>14</v>
      </c>
      <c r="G12" s="58"/>
      <c r="H12" s="17">
        <v>10</v>
      </c>
      <c r="I12" s="18"/>
      <c r="J12" s="8">
        <f t="shared" si="0"/>
        <v>0</v>
      </c>
    </row>
    <row r="13" spans="2:25" s="6" customFormat="1" ht="15.75" x14ac:dyDescent="0.2">
      <c r="B13" s="24">
        <v>6</v>
      </c>
      <c r="C13" s="55" t="s">
        <v>19</v>
      </c>
      <c r="D13" s="56"/>
      <c r="E13" s="57"/>
      <c r="F13" s="58" t="s">
        <v>14</v>
      </c>
      <c r="G13" s="58"/>
      <c r="H13" s="17">
        <v>10</v>
      </c>
      <c r="I13" s="18"/>
      <c r="J13" s="8">
        <f t="shared" si="0"/>
        <v>0</v>
      </c>
    </row>
    <row r="14" spans="2:25" s="6" customFormat="1" ht="15.75" x14ac:dyDescent="0.2">
      <c r="B14" s="24">
        <v>7</v>
      </c>
      <c r="C14" s="55" t="s">
        <v>20</v>
      </c>
      <c r="D14" s="56"/>
      <c r="E14" s="57"/>
      <c r="F14" s="58" t="s">
        <v>14</v>
      </c>
      <c r="G14" s="58"/>
      <c r="H14" s="17">
        <v>90</v>
      </c>
      <c r="I14" s="18"/>
      <c r="J14" s="8">
        <f t="shared" si="0"/>
        <v>0</v>
      </c>
    </row>
    <row r="15" spans="2:25" s="6" customFormat="1" ht="15.75" x14ac:dyDescent="0.2">
      <c r="B15" s="24">
        <v>8</v>
      </c>
      <c r="C15" s="55" t="s">
        <v>21</v>
      </c>
      <c r="D15" s="56"/>
      <c r="E15" s="57"/>
      <c r="F15" s="58" t="s">
        <v>22</v>
      </c>
      <c r="G15" s="58"/>
      <c r="H15" s="17">
        <v>10</v>
      </c>
      <c r="I15" s="18"/>
      <c r="J15" s="8">
        <f t="shared" si="0"/>
        <v>0</v>
      </c>
    </row>
    <row r="16" spans="2:25" s="6" customFormat="1" ht="15.75" x14ac:dyDescent="0.2">
      <c r="B16" s="24">
        <v>9</v>
      </c>
      <c r="C16" s="55" t="s">
        <v>23</v>
      </c>
      <c r="D16" s="56"/>
      <c r="E16" s="57"/>
      <c r="F16" s="58" t="s">
        <v>14</v>
      </c>
      <c r="G16" s="58"/>
      <c r="H16" s="17">
        <v>49</v>
      </c>
      <c r="I16" s="18"/>
      <c r="J16" s="8">
        <f t="shared" si="0"/>
        <v>0</v>
      </c>
    </row>
    <row r="17" spans="2:10" s="6" customFormat="1" ht="15.75" x14ac:dyDescent="0.2">
      <c r="B17" s="24">
        <v>10</v>
      </c>
      <c r="C17" s="55" t="s">
        <v>24</v>
      </c>
      <c r="D17" s="56"/>
      <c r="E17" s="57"/>
      <c r="F17" s="58" t="s">
        <v>14</v>
      </c>
      <c r="G17" s="58"/>
      <c r="H17" s="17">
        <v>21</v>
      </c>
      <c r="I17" s="18"/>
      <c r="J17" s="8">
        <f t="shared" si="0"/>
        <v>0</v>
      </c>
    </row>
    <row r="18" spans="2:10" s="6" customFormat="1" ht="15.75" x14ac:dyDescent="0.2">
      <c r="B18" s="24">
        <v>11</v>
      </c>
      <c r="C18" s="55" t="s">
        <v>25</v>
      </c>
      <c r="D18" s="56"/>
      <c r="E18" s="57"/>
      <c r="F18" s="58" t="s">
        <v>14</v>
      </c>
      <c r="G18" s="58"/>
      <c r="H18" s="17">
        <v>21</v>
      </c>
      <c r="I18" s="18"/>
      <c r="J18" s="8">
        <f t="shared" si="0"/>
        <v>0</v>
      </c>
    </row>
    <row r="19" spans="2:10" s="6" customFormat="1" ht="15.75" x14ac:dyDescent="0.2">
      <c r="B19" s="24">
        <v>12</v>
      </c>
      <c r="C19" s="55" t="s">
        <v>26</v>
      </c>
      <c r="D19" s="56"/>
      <c r="E19" s="57"/>
      <c r="F19" s="58" t="s">
        <v>27</v>
      </c>
      <c r="G19" s="58"/>
      <c r="H19" s="17">
        <v>1</v>
      </c>
      <c r="I19" s="18"/>
      <c r="J19" s="8">
        <f t="shared" si="0"/>
        <v>0</v>
      </c>
    </row>
    <row r="20" spans="2:10" s="6" customFormat="1" ht="33.200000000000003" customHeight="1" x14ac:dyDescent="0.2">
      <c r="B20" s="24">
        <v>13</v>
      </c>
      <c r="C20" s="55" t="s">
        <v>88</v>
      </c>
      <c r="D20" s="56"/>
      <c r="E20" s="57"/>
      <c r="F20" s="58" t="s">
        <v>14</v>
      </c>
      <c r="G20" s="58"/>
      <c r="H20" s="17">
        <v>100</v>
      </c>
      <c r="I20" s="18"/>
      <c r="J20" s="8">
        <f t="shared" si="0"/>
        <v>0</v>
      </c>
    </row>
    <row r="21" spans="2:10" s="6" customFormat="1" ht="15.75" x14ac:dyDescent="0.2">
      <c r="B21" s="24">
        <v>14</v>
      </c>
      <c r="C21" s="55" t="s">
        <v>28</v>
      </c>
      <c r="D21" s="56"/>
      <c r="E21" s="57"/>
      <c r="F21" s="58" t="s">
        <v>29</v>
      </c>
      <c r="G21" s="58"/>
      <c r="H21" s="17">
        <v>800</v>
      </c>
      <c r="I21" s="18"/>
      <c r="J21" s="8">
        <f t="shared" si="0"/>
        <v>0</v>
      </c>
    </row>
    <row r="22" spans="2:10" s="6" customFormat="1" ht="41.65" customHeight="1" x14ac:dyDescent="0.2">
      <c r="B22" s="24">
        <v>15</v>
      </c>
      <c r="C22" s="55" t="s">
        <v>30</v>
      </c>
      <c r="D22" s="56"/>
      <c r="E22" s="57"/>
      <c r="F22" s="58" t="s">
        <v>31</v>
      </c>
      <c r="G22" s="58"/>
      <c r="H22" s="17">
        <v>8</v>
      </c>
      <c r="I22" s="18"/>
      <c r="J22" s="8">
        <f t="shared" si="0"/>
        <v>0</v>
      </c>
    </row>
    <row r="23" spans="2:10" s="6" customFormat="1" ht="26.1" customHeight="1" x14ac:dyDescent="0.2">
      <c r="B23" s="24">
        <v>16</v>
      </c>
      <c r="C23" s="55" t="s">
        <v>32</v>
      </c>
      <c r="D23" s="56"/>
      <c r="E23" s="57"/>
      <c r="F23" s="58" t="s">
        <v>33</v>
      </c>
      <c r="G23" s="58"/>
      <c r="H23" s="17">
        <v>1</v>
      </c>
      <c r="I23" s="18"/>
      <c r="J23" s="8">
        <f t="shared" si="0"/>
        <v>0</v>
      </c>
    </row>
    <row r="24" spans="2:10" s="6" customFormat="1" ht="24.4" customHeight="1" x14ac:dyDescent="0.2">
      <c r="B24" s="24">
        <v>17</v>
      </c>
      <c r="C24" s="55" t="s">
        <v>34</v>
      </c>
      <c r="D24" s="56"/>
      <c r="E24" s="57"/>
      <c r="F24" s="58" t="s">
        <v>14</v>
      </c>
      <c r="G24" s="58"/>
      <c r="H24" s="17">
        <v>159</v>
      </c>
      <c r="I24" s="18"/>
      <c r="J24" s="8">
        <f t="shared" si="0"/>
        <v>0</v>
      </c>
    </row>
    <row r="25" spans="2:10" s="6" customFormat="1" ht="32.25" customHeight="1" x14ac:dyDescent="0.2">
      <c r="B25" s="21" t="s">
        <v>35</v>
      </c>
      <c r="C25" s="52" t="s">
        <v>36</v>
      </c>
      <c r="D25" s="53"/>
      <c r="E25" s="54"/>
      <c r="F25" s="59"/>
      <c r="G25" s="59"/>
      <c r="H25" s="19"/>
      <c r="I25" s="20"/>
      <c r="J25" s="23"/>
    </row>
    <row r="26" spans="2:10" s="6" customFormat="1" ht="15.75" x14ac:dyDescent="0.2">
      <c r="B26" s="24">
        <v>18</v>
      </c>
      <c r="C26" s="55" t="s">
        <v>37</v>
      </c>
      <c r="D26" s="56"/>
      <c r="E26" s="57"/>
      <c r="F26" s="58" t="s">
        <v>14</v>
      </c>
      <c r="G26" s="58"/>
      <c r="H26" s="17">
        <v>152</v>
      </c>
      <c r="I26" s="18"/>
      <c r="J26" s="8">
        <f t="shared" si="0"/>
        <v>0</v>
      </c>
    </row>
    <row r="27" spans="2:10" s="6" customFormat="1" ht="15.6" customHeight="1" x14ac:dyDescent="0.2">
      <c r="B27" s="24">
        <v>19</v>
      </c>
      <c r="C27" s="55" t="s">
        <v>15</v>
      </c>
      <c r="D27" s="56"/>
      <c r="E27" s="57"/>
      <c r="F27" s="58" t="s">
        <v>14</v>
      </c>
      <c r="G27" s="58"/>
      <c r="H27" s="17">
        <v>78</v>
      </c>
      <c r="I27" s="18"/>
      <c r="J27" s="8">
        <f t="shared" si="0"/>
        <v>0</v>
      </c>
    </row>
    <row r="28" spans="2:10" s="6" customFormat="1" ht="36" customHeight="1" x14ac:dyDescent="0.2">
      <c r="B28" s="24">
        <v>20</v>
      </c>
      <c r="C28" s="55" t="s">
        <v>16</v>
      </c>
      <c r="D28" s="56"/>
      <c r="E28" s="57"/>
      <c r="F28" s="58" t="s">
        <v>14</v>
      </c>
      <c r="G28" s="58"/>
      <c r="H28" s="17">
        <v>16</v>
      </c>
      <c r="I28" s="18"/>
      <c r="J28" s="8">
        <f t="shared" si="0"/>
        <v>0</v>
      </c>
    </row>
    <row r="29" spans="2:10" s="6" customFormat="1" ht="15.75" x14ac:dyDescent="0.2">
      <c r="B29" s="24">
        <v>21</v>
      </c>
      <c r="C29" s="55" t="s">
        <v>17</v>
      </c>
      <c r="D29" s="56"/>
      <c r="E29" s="57"/>
      <c r="F29" s="58" t="s">
        <v>14</v>
      </c>
      <c r="G29" s="58"/>
      <c r="H29" s="17">
        <v>43</v>
      </c>
      <c r="I29" s="18"/>
      <c r="J29" s="8">
        <f t="shared" si="0"/>
        <v>0</v>
      </c>
    </row>
    <row r="30" spans="2:10" s="6" customFormat="1" ht="41.45" customHeight="1" x14ac:dyDescent="0.2">
      <c r="B30" s="24">
        <v>22</v>
      </c>
      <c r="C30" s="55" t="s">
        <v>18</v>
      </c>
      <c r="D30" s="56"/>
      <c r="E30" s="57"/>
      <c r="F30" s="58" t="s">
        <v>14</v>
      </c>
      <c r="G30" s="58"/>
      <c r="H30" s="17">
        <v>8</v>
      </c>
      <c r="I30" s="18"/>
      <c r="J30" s="8">
        <f t="shared" si="0"/>
        <v>0</v>
      </c>
    </row>
    <row r="31" spans="2:10" s="6" customFormat="1" ht="31.35" customHeight="1" x14ac:dyDescent="0.2">
      <c r="B31" s="24">
        <v>23</v>
      </c>
      <c r="C31" s="55" t="s">
        <v>38</v>
      </c>
      <c r="D31" s="56"/>
      <c r="E31" s="57"/>
      <c r="F31" s="58" t="s">
        <v>14</v>
      </c>
      <c r="G31" s="58"/>
      <c r="H31" s="17">
        <v>50</v>
      </c>
      <c r="I31" s="18"/>
      <c r="J31" s="8">
        <f t="shared" si="0"/>
        <v>0</v>
      </c>
    </row>
    <row r="32" spans="2:10" s="6" customFormat="1" ht="35.85" customHeight="1" x14ac:dyDescent="0.2">
      <c r="B32" s="24">
        <v>24</v>
      </c>
      <c r="C32" s="55" t="s">
        <v>39</v>
      </c>
      <c r="D32" s="56"/>
      <c r="E32" s="57"/>
      <c r="F32" s="58" t="s">
        <v>14</v>
      </c>
      <c r="G32" s="58"/>
      <c r="H32" s="17">
        <v>4</v>
      </c>
      <c r="I32" s="18"/>
      <c r="J32" s="8">
        <f t="shared" si="0"/>
        <v>0</v>
      </c>
    </row>
    <row r="33" spans="2:10" s="6" customFormat="1" ht="15.75" x14ac:dyDescent="0.2">
      <c r="B33" s="24">
        <v>25</v>
      </c>
      <c r="C33" s="55" t="s">
        <v>19</v>
      </c>
      <c r="D33" s="56"/>
      <c r="E33" s="57"/>
      <c r="F33" s="58" t="s">
        <v>14</v>
      </c>
      <c r="G33" s="58"/>
      <c r="H33" s="17">
        <v>4</v>
      </c>
      <c r="I33" s="18"/>
      <c r="J33" s="8">
        <f t="shared" si="0"/>
        <v>0</v>
      </c>
    </row>
    <row r="34" spans="2:10" s="6" customFormat="1" ht="15.75" x14ac:dyDescent="0.2">
      <c r="B34" s="24">
        <v>26</v>
      </c>
      <c r="C34" s="55" t="s">
        <v>40</v>
      </c>
      <c r="D34" s="56"/>
      <c r="E34" s="57"/>
      <c r="F34" s="58" t="s">
        <v>14</v>
      </c>
      <c r="G34" s="58"/>
      <c r="H34" s="17">
        <v>4</v>
      </c>
      <c r="I34" s="18"/>
      <c r="J34" s="8">
        <f t="shared" si="0"/>
        <v>0</v>
      </c>
    </row>
    <row r="35" spans="2:10" s="6" customFormat="1" ht="15.75" x14ac:dyDescent="0.2">
      <c r="B35" s="24">
        <v>27</v>
      </c>
      <c r="C35" s="55" t="s">
        <v>41</v>
      </c>
      <c r="D35" s="56"/>
      <c r="E35" s="57"/>
      <c r="F35" s="58" t="s">
        <v>14</v>
      </c>
      <c r="G35" s="58"/>
      <c r="H35" s="17">
        <v>4</v>
      </c>
      <c r="I35" s="18"/>
      <c r="J35" s="8">
        <f t="shared" si="0"/>
        <v>0</v>
      </c>
    </row>
    <row r="36" spans="2:10" s="6" customFormat="1" ht="15.75" x14ac:dyDescent="0.2">
      <c r="B36" s="24">
        <v>28</v>
      </c>
      <c r="C36" s="55" t="s">
        <v>42</v>
      </c>
      <c r="D36" s="56"/>
      <c r="E36" s="57"/>
      <c r="F36" s="58" t="s">
        <v>14</v>
      </c>
      <c r="G36" s="58"/>
      <c r="H36" s="17">
        <v>100</v>
      </c>
      <c r="I36" s="18"/>
      <c r="J36" s="8">
        <f t="shared" si="0"/>
        <v>0</v>
      </c>
    </row>
    <row r="37" spans="2:10" s="6" customFormat="1" ht="15.75" x14ac:dyDescent="0.2">
      <c r="B37" s="24">
        <v>29</v>
      </c>
      <c r="C37" s="55" t="s">
        <v>21</v>
      </c>
      <c r="D37" s="56"/>
      <c r="E37" s="57"/>
      <c r="F37" s="58" t="s">
        <v>22</v>
      </c>
      <c r="G37" s="58"/>
      <c r="H37" s="17">
        <v>50</v>
      </c>
      <c r="I37" s="18"/>
      <c r="J37" s="8">
        <f t="shared" si="0"/>
        <v>0</v>
      </c>
    </row>
    <row r="38" spans="2:10" s="6" customFormat="1" ht="48.2" customHeight="1" x14ac:dyDescent="0.2">
      <c r="B38" s="24">
        <v>30</v>
      </c>
      <c r="C38" s="55" t="s">
        <v>43</v>
      </c>
      <c r="D38" s="56"/>
      <c r="E38" s="57"/>
      <c r="F38" s="58" t="s">
        <v>44</v>
      </c>
      <c r="G38" s="58"/>
      <c r="H38" s="17">
        <v>100</v>
      </c>
      <c r="I38" s="18"/>
      <c r="J38" s="8">
        <f t="shared" si="0"/>
        <v>0</v>
      </c>
    </row>
    <row r="39" spans="2:10" s="6" customFormat="1" ht="47.65" customHeight="1" x14ac:dyDescent="0.2">
      <c r="B39" s="24">
        <v>31</v>
      </c>
      <c r="C39" s="55" t="s">
        <v>45</v>
      </c>
      <c r="D39" s="56"/>
      <c r="E39" s="57"/>
      <c r="F39" s="58" t="s">
        <v>44</v>
      </c>
      <c r="G39" s="58"/>
      <c r="H39" s="17">
        <v>100</v>
      </c>
      <c r="I39" s="18"/>
      <c r="J39" s="8">
        <f t="shared" si="0"/>
        <v>0</v>
      </c>
    </row>
    <row r="40" spans="2:10" s="6" customFormat="1" ht="15.75" x14ac:dyDescent="0.2">
      <c r="B40" s="24">
        <v>32</v>
      </c>
      <c r="C40" s="55" t="s">
        <v>46</v>
      </c>
      <c r="D40" s="56"/>
      <c r="E40" s="57"/>
      <c r="F40" s="58" t="s">
        <v>31</v>
      </c>
      <c r="G40" s="58"/>
      <c r="H40" s="17">
        <v>20</v>
      </c>
      <c r="I40" s="18"/>
      <c r="J40" s="8">
        <f t="shared" si="0"/>
        <v>0</v>
      </c>
    </row>
    <row r="41" spans="2:10" s="6" customFormat="1" ht="33.6" customHeight="1" x14ac:dyDescent="0.2">
      <c r="B41" s="24">
        <v>33</v>
      </c>
      <c r="C41" s="55" t="s">
        <v>47</v>
      </c>
      <c r="D41" s="56"/>
      <c r="E41" s="57"/>
      <c r="F41" s="58" t="s">
        <v>14</v>
      </c>
      <c r="G41" s="58"/>
      <c r="H41" s="17">
        <v>35</v>
      </c>
      <c r="I41" s="18"/>
      <c r="J41" s="8">
        <f t="shared" si="0"/>
        <v>0</v>
      </c>
    </row>
    <row r="42" spans="2:10" s="6" customFormat="1" ht="15.75" x14ac:dyDescent="0.2">
      <c r="B42" s="24">
        <v>34</v>
      </c>
      <c r="C42" s="55" t="s">
        <v>48</v>
      </c>
      <c r="D42" s="56"/>
      <c r="E42" s="57"/>
      <c r="F42" s="58" t="s">
        <v>22</v>
      </c>
      <c r="G42" s="58"/>
      <c r="H42" s="17">
        <v>29</v>
      </c>
      <c r="I42" s="18"/>
      <c r="J42" s="8">
        <f t="shared" si="0"/>
        <v>0</v>
      </c>
    </row>
    <row r="43" spans="2:10" s="6" customFormat="1" ht="15.75" x14ac:dyDescent="0.2">
      <c r="B43" s="24">
        <v>35</v>
      </c>
      <c r="C43" s="55" t="s">
        <v>49</v>
      </c>
      <c r="D43" s="56"/>
      <c r="E43" s="57"/>
      <c r="F43" s="58" t="s">
        <v>50</v>
      </c>
      <c r="G43" s="58"/>
      <c r="H43" s="17">
        <v>10</v>
      </c>
      <c r="I43" s="18"/>
      <c r="J43" s="8">
        <f t="shared" si="0"/>
        <v>0</v>
      </c>
    </row>
    <row r="44" spans="2:10" s="6" customFormat="1" ht="15.75" x14ac:dyDescent="0.2">
      <c r="B44" s="24">
        <v>36</v>
      </c>
      <c r="C44" s="55" t="s">
        <v>51</v>
      </c>
      <c r="D44" s="56"/>
      <c r="E44" s="57"/>
      <c r="F44" s="58" t="s">
        <v>27</v>
      </c>
      <c r="G44" s="58"/>
      <c r="H44" s="17">
        <v>5</v>
      </c>
      <c r="I44" s="18"/>
      <c r="J44" s="8">
        <f t="shared" si="0"/>
        <v>0</v>
      </c>
    </row>
    <row r="45" spans="2:10" s="6" customFormat="1" ht="51.2" customHeight="1" x14ac:dyDescent="0.2">
      <c r="B45" s="24">
        <v>37</v>
      </c>
      <c r="C45" s="55" t="s">
        <v>52</v>
      </c>
      <c r="D45" s="56"/>
      <c r="E45" s="57"/>
      <c r="F45" s="58" t="s">
        <v>53</v>
      </c>
      <c r="G45" s="58"/>
      <c r="H45" s="17">
        <v>1</v>
      </c>
      <c r="I45" s="18"/>
      <c r="J45" s="8">
        <f t="shared" si="0"/>
        <v>0</v>
      </c>
    </row>
    <row r="46" spans="2:10" s="6" customFormat="1" ht="33.200000000000003" customHeight="1" x14ac:dyDescent="0.2">
      <c r="B46" s="24">
        <v>38</v>
      </c>
      <c r="C46" s="55" t="s">
        <v>88</v>
      </c>
      <c r="D46" s="56"/>
      <c r="E46" s="57"/>
      <c r="F46" s="58" t="s">
        <v>14</v>
      </c>
      <c r="G46" s="58"/>
      <c r="H46" s="17">
        <v>100</v>
      </c>
      <c r="I46" s="18"/>
      <c r="J46" s="8">
        <f t="shared" ref="J46:J50" si="1">+I46*H46</f>
        <v>0</v>
      </c>
    </row>
    <row r="47" spans="2:10" s="6" customFormat="1" ht="15.75" x14ac:dyDescent="0.2">
      <c r="B47" s="24">
        <v>39</v>
      </c>
      <c r="C47" s="55" t="s">
        <v>28</v>
      </c>
      <c r="D47" s="56"/>
      <c r="E47" s="57"/>
      <c r="F47" s="58" t="s">
        <v>29</v>
      </c>
      <c r="G47" s="58"/>
      <c r="H47" s="17">
        <v>1500</v>
      </c>
      <c r="I47" s="18"/>
      <c r="J47" s="8">
        <f t="shared" si="1"/>
        <v>0</v>
      </c>
    </row>
    <row r="48" spans="2:10" s="6" customFormat="1" ht="41.65" customHeight="1" x14ac:dyDescent="0.2">
      <c r="B48" s="24">
        <v>40</v>
      </c>
      <c r="C48" s="55" t="s">
        <v>30</v>
      </c>
      <c r="D48" s="56"/>
      <c r="E48" s="57"/>
      <c r="F48" s="58" t="s">
        <v>31</v>
      </c>
      <c r="G48" s="58"/>
      <c r="H48" s="17">
        <v>15</v>
      </c>
      <c r="I48" s="18"/>
      <c r="J48" s="8">
        <f t="shared" si="1"/>
        <v>0</v>
      </c>
    </row>
    <row r="49" spans="2:10" s="6" customFormat="1" ht="26.1" customHeight="1" x14ac:dyDescent="0.2">
      <c r="B49" s="24">
        <v>41</v>
      </c>
      <c r="C49" s="55" t="s">
        <v>32</v>
      </c>
      <c r="D49" s="56"/>
      <c r="E49" s="57"/>
      <c r="F49" s="58" t="s">
        <v>33</v>
      </c>
      <c r="G49" s="58"/>
      <c r="H49" s="17">
        <v>1</v>
      </c>
      <c r="I49" s="18"/>
      <c r="J49" s="8">
        <f t="shared" si="1"/>
        <v>0</v>
      </c>
    </row>
    <row r="50" spans="2:10" s="6" customFormat="1" ht="15.75" x14ac:dyDescent="0.2">
      <c r="B50" s="24">
        <v>42</v>
      </c>
      <c r="C50" s="55" t="s">
        <v>54</v>
      </c>
      <c r="D50" s="56"/>
      <c r="E50" s="57"/>
      <c r="F50" s="58" t="s">
        <v>33</v>
      </c>
      <c r="G50" s="58"/>
      <c r="H50" s="17">
        <v>1</v>
      </c>
      <c r="I50" s="18"/>
      <c r="J50" s="8">
        <f t="shared" si="1"/>
        <v>0</v>
      </c>
    </row>
    <row r="51" spans="2:10" s="6" customFormat="1" ht="34.5" customHeight="1" x14ac:dyDescent="0.2">
      <c r="B51" s="21" t="s">
        <v>55</v>
      </c>
      <c r="C51" s="52" t="s">
        <v>56</v>
      </c>
      <c r="D51" s="53"/>
      <c r="E51" s="54"/>
      <c r="F51" s="59"/>
      <c r="G51" s="59"/>
      <c r="H51" s="19"/>
      <c r="I51" s="20"/>
      <c r="J51" s="23"/>
    </row>
    <row r="52" spans="2:10" s="6" customFormat="1" ht="33.200000000000003" customHeight="1" x14ac:dyDescent="0.2">
      <c r="B52" s="24">
        <v>43</v>
      </c>
      <c r="C52" s="55" t="s">
        <v>13</v>
      </c>
      <c r="D52" s="56"/>
      <c r="E52" s="57"/>
      <c r="F52" s="58" t="s">
        <v>14</v>
      </c>
      <c r="G52" s="58"/>
      <c r="H52" s="17">
        <v>40</v>
      </c>
      <c r="I52" s="18"/>
      <c r="J52" s="8">
        <f t="shared" si="0"/>
        <v>0</v>
      </c>
    </row>
    <row r="53" spans="2:10" s="6" customFormat="1" ht="35.450000000000003" customHeight="1" x14ac:dyDescent="0.2">
      <c r="B53" s="24">
        <v>44</v>
      </c>
      <c r="C53" s="55" t="s">
        <v>16</v>
      </c>
      <c r="D53" s="56"/>
      <c r="E53" s="57"/>
      <c r="F53" s="58" t="s">
        <v>14</v>
      </c>
      <c r="G53" s="58"/>
      <c r="H53" s="17">
        <v>14</v>
      </c>
      <c r="I53" s="18"/>
      <c r="J53" s="8">
        <f t="shared" si="0"/>
        <v>0</v>
      </c>
    </row>
    <row r="54" spans="2:10" s="6" customFormat="1" ht="15.75" x14ac:dyDescent="0.2">
      <c r="B54" s="24">
        <v>45</v>
      </c>
      <c r="C54" s="55" t="s">
        <v>17</v>
      </c>
      <c r="D54" s="56"/>
      <c r="E54" s="57"/>
      <c r="F54" s="58" t="s">
        <v>14</v>
      </c>
      <c r="G54" s="58"/>
      <c r="H54" s="17">
        <v>42</v>
      </c>
      <c r="I54" s="18"/>
      <c r="J54" s="8">
        <f t="shared" si="0"/>
        <v>0</v>
      </c>
    </row>
    <row r="55" spans="2:10" s="6" customFormat="1" ht="30" customHeight="1" x14ac:dyDescent="0.2">
      <c r="B55" s="24">
        <v>46</v>
      </c>
      <c r="C55" s="55" t="s">
        <v>18</v>
      </c>
      <c r="D55" s="56"/>
      <c r="E55" s="57"/>
      <c r="F55" s="58" t="s">
        <v>14</v>
      </c>
      <c r="G55" s="58"/>
      <c r="H55" s="17">
        <v>42</v>
      </c>
      <c r="I55" s="18"/>
      <c r="J55" s="8">
        <f t="shared" si="0"/>
        <v>0</v>
      </c>
    </row>
    <row r="56" spans="2:10" s="6" customFormat="1" ht="33.6" customHeight="1" x14ac:dyDescent="0.2">
      <c r="B56" s="24">
        <v>47</v>
      </c>
      <c r="C56" s="55" t="s">
        <v>38</v>
      </c>
      <c r="D56" s="56"/>
      <c r="E56" s="57"/>
      <c r="F56" s="58" t="s">
        <v>14</v>
      </c>
      <c r="G56" s="58"/>
      <c r="H56" s="17">
        <v>79</v>
      </c>
      <c r="I56" s="18"/>
      <c r="J56" s="8">
        <f t="shared" si="0"/>
        <v>0</v>
      </c>
    </row>
    <row r="57" spans="2:10" s="6" customFormat="1" ht="15.75" x14ac:dyDescent="0.2">
      <c r="B57" s="24">
        <v>48</v>
      </c>
      <c r="C57" s="55" t="s">
        <v>19</v>
      </c>
      <c r="D57" s="56"/>
      <c r="E57" s="57"/>
      <c r="F57" s="58" t="s">
        <v>14</v>
      </c>
      <c r="G57" s="58"/>
      <c r="H57" s="17">
        <v>20</v>
      </c>
      <c r="I57" s="18"/>
      <c r="J57" s="8">
        <f t="shared" si="0"/>
        <v>0</v>
      </c>
    </row>
    <row r="58" spans="2:10" s="6" customFormat="1" ht="15.75" x14ac:dyDescent="0.2">
      <c r="B58" s="24">
        <v>49</v>
      </c>
      <c r="C58" s="55" t="s">
        <v>40</v>
      </c>
      <c r="D58" s="56"/>
      <c r="E58" s="57"/>
      <c r="F58" s="58" t="s">
        <v>14</v>
      </c>
      <c r="G58" s="58"/>
      <c r="H58" s="17">
        <v>20</v>
      </c>
      <c r="I58" s="18"/>
      <c r="J58" s="8">
        <f t="shared" si="0"/>
        <v>0</v>
      </c>
    </row>
    <row r="59" spans="2:10" s="6" customFormat="1" ht="15.75" x14ac:dyDescent="0.2">
      <c r="B59" s="24">
        <v>50</v>
      </c>
      <c r="C59" s="55" t="s">
        <v>42</v>
      </c>
      <c r="D59" s="56"/>
      <c r="E59" s="57"/>
      <c r="F59" s="58" t="s">
        <v>14</v>
      </c>
      <c r="G59" s="58"/>
      <c r="H59" s="17">
        <v>100</v>
      </c>
      <c r="I59" s="18"/>
      <c r="J59" s="8">
        <f t="shared" si="0"/>
        <v>0</v>
      </c>
    </row>
    <row r="60" spans="2:10" s="6" customFormat="1" ht="15.75" x14ac:dyDescent="0.2">
      <c r="B60" s="24">
        <v>51</v>
      </c>
      <c r="C60" s="55" t="s">
        <v>20</v>
      </c>
      <c r="D60" s="56"/>
      <c r="E60" s="57"/>
      <c r="F60" s="58" t="s">
        <v>14</v>
      </c>
      <c r="G60" s="58"/>
      <c r="H60" s="17">
        <v>90</v>
      </c>
      <c r="I60" s="18"/>
      <c r="J60" s="8">
        <f t="shared" si="0"/>
        <v>0</v>
      </c>
    </row>
    <row r="61" spans="2:10" s="6" customFormat="1" ht="15.75" x14ac:dyDescent="0.2">
      <c r="B61" s="24">
        <v>52</v>
      </c>
      <c r="C61" s="55" t="s">
        <v>21</v>
      </c>
      <c r="D61" s="56"/>
      <c r="E61" s="57"/>
      <c r="F61" s="58" t="s">
        <v>22</v>
      </c>
      <c r="G61" s="58"/>
      <c r="H61" s="17">
        <v>10</v>
      </c>
      <c r="I61" s="18"/>
      <c r="J61" s="8">
        <f t="shared" si="0"/>
        <v>0</v>
      </c>
    </row>
    <row r="62" spans="2:10" s="6" customFormat="1" ht="50.85" customHeight="1" x14ac:dyDescent="0.2">
      <c r="B62" s="24">
        <v>53</v>
      </c>
      <c r="C62" s="55" t="s">
        <v>43</v>
      </c>
      <c r="D62" s="56"/>
      <c r="E62" s="57"/>
      <c r="F62" s="58" t="s">
        <v>44</v>
      </c>
      <c r="G62" s="58"/>
      <c r="H62" s="17">
        <v>56</v>
      </c>
      <c r="I62" s="18"/>
      <c r="J62" s="8">
        <f t="shared" si="0"/>
        <v>0</v>
      </c>
    </row>
    <row r="63" spans="2:10" s="6" customFormat="1" ht="47.25" customHeight="1" x14ac:dyDescent="0.2">
      <c r="B63" s="24">
        <v>54</v>
      </c>
      <c r="C63" s="55" t="s">
        <v>45</v>
      </c>
      <c r="D63" s="56"/>
      <c r="E63" s="57"/>
      <c r="F63" s="58" t="s">
        <v>44</v>
      </c>
      <c r="G63" s="58"/>
      <c r="H63" s="17">
        <v>56</v>
      </c>
      <c r="I63" s="18"/>
      <c r="J63" s="8">
        <f t="shared" si="0"/>
        <v>0</v>
      </c>
    </row>
    <row r="64" spans="2:10" s="6" customFormat="1" ht="15.75" x14ac:dyDescent="0.2">
      <c r="B64" s="24">
        <v>55</v>
      </c>
      <c r="C64" s="55" t="s">
        <v>54</v>
      </c>
      <c r="D64" s="56"/>
      <c r="E64" s="57"/>
      <c r="F64" s="58" t="s">
        <v>33</v>
      </c>
      <c r="G64" s="58"/>
      <c r="H64" s="17">
        <v>1</v>
      </c>
      <c r="I64" s="18"/>
      <c r="J64" s="8">
        <f t="shared" si="0"/>
        <v>0</v>
      </c>
    </row>
    <row r="65" spans="2:10" s="6" customFormat="1" ht="15.75" x14ac:dyDescent="0.2">
      <c r="B65" s="24">
        <v>56</v>
      </c>
      <c r="C65" s="55" t="s">
        <v>57</v>
      </c>
      <c r="D65" s="56"/>
      <c r="E65" s="57"/>
      <c r="F65" s="58" t="s">
        <v>14</v>
      </c>
      <c r="G65" s="58"/>
      <c r="H65" s="17">
        <v>150</v>
      </c>
      <c r="I65" s="18"/>
      <c r="J65" s="8">
        <f t="shared" si="0"/>
        <v>0</v>
      </c>
    </row>
    <row r="66" spans="2:10" s="6" customFormat="1" ht="15.75" x14ac:dyDescent="0.2">
      <c r="B66" s="24">
        <v>57</v>
      </c>
      <c r="C66" s="55" t="s">
        <v>58</v>
      </c>
      <c r="D66" s="56"/>
      <c r="E66" s="57"/>
      <c r="F66" s="58" t="s">
        <v>14</v>
      </c>
      <c r="G66" s="58"/>
      <c r="H66" s="17">
        <v>35</v>
      </c>
      <c r="I66" s="18"/>
      <c r="J66" s="8">
        <f t="shared" si="0"/>
        <v>0</v>
      </c>
    </row>
    <row r="67" spans="2:10" s="6" customFormat="1" ht="15.75" x14ac:dyDescent="0.2">
      <c r="B67" s="24">
        <v>58</v>
      </c>
      <c r="C67" s="55" t="s">
        <v>59</v>
      </c>
      <c r="D67" s="56"/>
      <c r="E67" s="57"/>
      <c r="F67" s="58" t="s">
        <v>33</v>
      </c>
      <c r="G67" s="58"/>
      <c r="H67" s="17">
        <v>1</v>
      </c>
      <c r="I67" s="18"/>
      <c r="J67" s="8">
        <f t="shared" si="0"/>
        <v>0</v>
      </c>
    </row>
    <row r="68" spans="2:10" s="6" customFormat="1" ht="15.75" x14ac:dyDescent="0.2">
      <c r="B68" s="24">
        <v>59</v>
      </c>
      <c r="C68" s="55" t="s">
        <v>32</v>
      </c>
      <c r="D68" s="56"/>
      <c r="E68" s="57"/>
      <c r="F68" s="58" t="s">
        <v>33</v>
      </c>
      <c r="G68" s="58"/>
      <c r="H68" s="17">
        <v>1</v>
      </c>
      <c r="I68" s="18"/>
      <c r="J68" s="8">
        <f t="shared" si="0"/>
        <v>0</v>
      </c>
    </row>
    <row r="69" spans="2:10" s="6" customFormat="1" ht="31.35" customHeight="1" x14ac:dyDescent="0.2">
      <c r="B69" s="24">
        <v>60</v>
      </c>
      <c r="C69" s="55" t="s">
        <v>60</v>
      </c>
      <c r="D69" s="56"/>
      <c r="E69" s="57"/>
      <c r="F69" s="58" t="s">
        <v>27</v>
      </c>
      <c r="G69" s="58"/>
      <c r="H69" s="17">
        <v>1</v>
      </c>
      <c r="I69" s="18"/>
      <c r="J69" s="8">
        <f t="shared" si="0"/>
        <v>0</v>
      </c>
    </row>
    <row r="70" spans="2:10" s="6" customFormat="1" ht="15.75" x14ac:dyDescent="0.2">
      <c r="B70" s="24">
        <v>61</v>
      </c>
      <c r="C70" s="55" t="s">
        <v>61</v>
      </c>
      <c r="D70" s="56"/>
      <c r="E70" s="57"/>
      <c r="F70" s="58" t="s">
        <v>27</v>
      </c>
      <c r="G70" s="58"/>
      <c r="H70" s="17">
        <v>10</v>
      </c>
      <c r="I70" s="18"/>
      <c r="J70" s="8">
        <f t="shared" si="0"/>
        <v>0</v>
      </c>
    </row>
    <row r="71" spans="2:10" s="6" customFormat="1" ht="32.65" customHeight="1" x14ac:dyDescent="0.2">
      <c r="B71" s="24">
        <v>62</v>
      </c>
      <c r="C71" s="55" t="s">
        <v>62</v>
      </c>
      <c r="D71" s="56"/>
      <c r="E71" s="57"/>
      <c r="F71" s="58" t="s">
        <v>33</v>
      </c>
      <c r="G71" s="58"/>
      <c r="H71" s="17">
        <v>1</v>
      </c>
      <c r="I71" s="18"/>
      <c r="J71" s="8">
        <f t="shared" si="0"/>
        <v>0</v>
      </c>
    </row>
    <row r="72" spans="2:10" s="6" customFormat="1" ht="15.75" x14ac:dyDescent="0.2">
      <c r="B72" s="24">
        <v>63</v>
      </c>
      <c r="C72" s="55" t="s">
        <v>63</v>
      </c>
      <c r="D72" s="56"/>
      <c r="E72" s="57"/>
      <c r="F72" s="58" t="s">
        <v>33</v>
      </c>
      <c r="G72" s="58"/>
      <c r="H72" s="17">
        <v>1</v>
      </c>
      <c r="I72" s="18"/>
      <c r="J72" s="8">
        <f t="shared" si="0"/>
        <v>0</v>
      </c>
    </row>
    <row r="73" spans="2:10" s="6" customFormat="1" ht="15.75" x14ac:dyDescent="0.2">
      <c r="B73" s="24">
        <v>64</v>
      </c>
      <c r="C73" s="55" t="s">
        <v>64</v>
      </c>
      <c r="D73" s="56"/>
      <c r="E73" s="57"/>
      <c r="F73" s="58" t="s">
        <v>14</v>
      </c>
      <c r="G73" s="58"/>
      <c r="H73" s="17">
        <v>70</v>
      </c>
      <c r="I73" s="18"/>
      <c r="J73" s="8">
        <f t="shared" si="0"/>
        <v>0</v>
      </c>
    </row>
    <row r="74" spans="2:10" s="6" customFormat="1" ht="33.200000000000003" customHeight="1" x14ac:dyDescent="0.2">
      <c r="B74" s="21" t="s">
        <v>65</v>
      </c>
      <c r="C74" s="52" t="s">
        <v>66</v>
      </c>
      <c r="D74" s="53"/>
      <c r="E74" s="54"/>
      <c r="F74" s="59"/>
      <c r="G74" s="59"/>
      <c r="H74" s="19"/>
      <c r="I74" s="20"/>
      <c r="J74" s="23"/>
    </row>
    <row r="75" spans="2:10" s="6" customFormat="1" ht="34.9" customHeight="1" x14ac:dyDescent="0.2">
      <c r="B75" s="24">
        <v>65</v>
      </c>
      <c r="C75" s="55" t="s">
        <v>67</v>
      </c>
      <c r="D75" s="56"/>
      <c r="E75" s="57"/>
      <c r="F75" s="58" t="s">
        <v>14</v>
      </c>
      <c r="G75" s="58"/>
      <c r="H75" s="17">
        <v>10</v>
      </c>
      <c r="I75" s="18"/>
      <c r="J75" s="8">
        <f t="shared" si="0"/>
        <v>0</v>
      </c>
    </row>
    <row r="76" spans="2:10" s="6" customFormat="1" ht="15.75" x14ac:dyDescent="0.2">
      <c r="B76" s="24">
        <v>66</v>
      </c>
      <c r="C76" s="55" t="s">
        <v>37</v>
      </c>
      <c r="D76" s="56"/>
      <c r="E76" s="57"/>
      <c r="F76" s="58" t="s">
        <v>14</v>
      </c>
      <c r="G76" s="58"/>
      <c r="H76" s="17">
        <v>15</v>
      </c>
      <c r="I76" s="18"/>
      <c r="J76" s="8">
        <f t="shared" ref="J76:J100" si="2">+I76*H76</f>
        <v>0</v>
      </c>
    </row>
    <row r="77" spans="2:10" s="6" customFormat="1" ht="15.6" customHeight="1" x14ac:dyDescent="0.2">
      <c r="B77" s="24">
        <v>67</v>
      </c>
      <c r="C77" s="55" t="s">
        <v>15</v>
      </c>
      <c r="D77" s="56"/>
      <c r="E77" s="57"/>
      <c r="F77" s="58" t="s">
        <v>14</v>
      </c>
      <c r="G77" s="58"/>
      <c r="H77" s="17">
        <v>65</v>
      </c>
      <c r="I77" s="18"/>
      <c r="J77" s="8">
        <f t="shared" si="2"/>
        <v>0</v>
      </c>
    </row>
    <row r="78" spans="2:10" s="6" customFormat="1" ht="30.6" customHeight="1" x14ac:dyDescent="0.2">
      <c r="B78" s="24">
        <v>68</v>
      </c>
      <c r="C78" s="55" t="s">
        <v>16</v>
      </c>
      <c r="D78" s="56"/>
      <c r="E78" s="57"/>
      <c r="F78" s="58" t="s">
        <v>14</v>
      </c>
      <c r="G78" s="58"/>
      <c r="H78" s="17">
        <v>10</v>
      </c>
      <c r="I78" s="18"/>
      <c r="J78" s="8">
        <f t="shared" si="2"/>
        <v>0</v>
      </c>
    </row>
    <row r="79" spans="2:10" s="6" customFormat="1" ht="15.75" x14ac:dyDescent="0.2">
      <c r="B79" s="24">
        <v>69</v>
      </c>
      <c r="C79" s="55" t="s">
        <v>17</v>
      </c>
      <c r="D79" s="56"/>
      <c r="E79" s="57"/>
      <c r="F79" s="58" t="s">
        <v>14</v>
      </c>
      <c r="G79" s="58"/>
      <c r="H79" s="17">
        <v>20</v>
      </c>
      <c r="I79" s="18"/>
      <c r="J79" s="8">
        <f t="shared" si="2"/>
        <v>0</v>
      </c>
    </row>
    <row r="80" spans="2:10" s="6" customFormat="1" ht="32.65" customHeight="1" x14ac:dyDescent="0.2">
      <c r="B80" s="24">
        <v>70</v>
      </c>
      <c r="C80" s="55" t="s">
        <v>18</v>
      </c>
      <c r="D80" s="56"/>
      <c r="E80" s="57"/>
      <c r="F80" s="58" t="s">
        <v>14</v>
      </c>
      <c r="G80" s="58"/>
      <c r="H80" s="17">
        <v>20</v>
      </c>
      <c r="I80" s="18"/>
      <c r="J80" s="8">
        <f t="shared" si="2"/>
        <v>0</v>
      </c>
    </row>
    <row r="81" spans="2:10" s="6" customFormat="1" ht="15.75" x14ac:dyDescent="0.2">
      <c r="B81" s="24">
        <v>71</v>
      </c>
      <c r="C81" s="55" t="s">
        <v>19</v>
      </c>
      <c r="D81" s="56"/>
      <c r="E81" s="57"/>
      <c r="F81" s="58" t="s">
        <v>14</v>
      </c>
      <c r="G81" s="58"/>
      <c r="H81" s="17">
        <v>36</v>
      </c>
      <c r="I81" s="18"/>
      <c r="J81" s="8">
        <f t="shared" si="2"/>
        <v>0</v>
      </c>
    </row>
    <row r="82" spans="2:10" s="6" customFormat="1" ht="15.75" x14ac:dyDescent="0.2">
      <c r="B82" s="24">
        <v>72</v>
      </c>
      <c r="C82" s="55" t="s">
        <v>42</v>
      </c>
      <c r="D82" s="56"/>
      <c r="E82" s="57"/>
      <c r="F82" s="58" t="s">
        <v>14</v>
      </c>
      <c r="G82" s="58"/>
      <c r="H82" s="17">
        <v>100</v>
      </c>
      <c r="I82" s="18"/>
      <c r="J82" s="8">
        <f t="shared" si="2"/>
        <v>0</v>
      </c>
    </row>
    <row r="83" spans="2:10" s="6" customFormat="1" ht="15.75" x14ac:dyDescent="0.2">
      <c r="B83" s="24">
        <v>73</v>
      </c>
      <c r="C83" s="55" t="s">
        <v>20</v>
      </c>
      <c r="D83" s="56"/>
      <c r="E83" s="57"/>
      <c r="F83" s="58" t="s">
        <v>14</v>
      </c>
      <c r="G83" s="58"/>
      <c r="H83" s="17">
        <v>90</v>
      </c>
      <c r="I83" s="18"/>
      <c r="J83" s="8">
        <f t="shared" si="2"/>
        <v>0</v>
      </c>
    </row>
    <row r="84" spans="2:10" s="6" customFormat="1" ht="15.75" x14ac:dyDescent="0.2">
      <c r="B84" s="24">
        <v>74</v>
      </c>
      <c r="C84" s="55" t="s">
        <v>21</v>
      </c>
      <c r="D84" s="56"/>
      <c r="E84" s="57"/>
      <c r="F84" s="58" t="s">
        <v>22</v>
      </c>
      <c r="G84" s="58"/>
      <c r="H84" s="17">
        <v>10</v>
      </c>
      <c r="I84" s="18"/>
      <c r="J84" s="8">
        <f t="shared" si="2"/>
        <v>0</v>
      </c>
    </row>
    <row r="85" spans="2:10" s="6" customFormat="1" ht="52.15" customHeight="1" x14ac:dyDescent="0.2">
      <c r="B85" s="24">
        <v>75</v>
      </c>
      <c r="C85" s="55" t="s">
        <v>43</v>
      </c>
      <c r="D85" s="56"/>
      <c r="E85" s="57"/>
      <c r="F85" s="58" t="s">
        <v>44</v>
      </c>
      <c r="G85" s="58"/>
      <c r="H85" s="17">
        <v>90</v>
      </c>
      <c r="I85" s="18"/>
      <c r="J85" s="8">
        <f t="shared" si="2"/>
        <v>0</v>
      </c>
    </row>
    <row r="86" spans="2:10" s="6" customFormat="1" ht="53.45" customHeight="1" x14ac:dyDescent="0.2">
      <c r="B86" s="24">
        <v>76</v>
      </c>
      <c r="C86" s="55" t="s">
        <v>45</v>
      </c>
      <c r="D86" s="56"/>
      <c r="E86" s="57"/>
      <c r="F86" s="58" t="s">
        <v>44</v>
      </c>
      <c r="G86" s="58"/>
      <c r="H86" s="17">
        <v>90</v>
      </c>
      <c r="I86" s="18"/>
      <c r="J86" s="8">
        <f t="shared" si="2"/>
        <v>0</v>
      </c>
    </row>
    <row r="87" spans="2:10" s="6" customFormat="1" ht="15.75" x14ac:dyDescent="0.2">
      <c r="B87" s="24">
        <v>77</v>
      </c>
      <c r="C87" s="55" t="s">
        <v>24</v>
      </c>
      <c r="D87" s="56"/>
      <c r="E87" s="57"/>
      <c r="F87" s="58" t="s">
        <v>14</v>
      </c>
      <c r="G87" s="58"/>
      <c r="H87" s="17">
        <v>90</v>
      </c>
      <c r="I87" s="18"/>
      <c r="J87" s="8">
        <f t="shared" si="2"/>
        <v>0</v>
      </c>
    </row>
    <row r="88" spans="2:10" s="6" customFormat="1" ht="15.75" x14ac:dyDescent="0.2">
      <c r="B88" s="24">
        <v>78</v>
      </c>
      <c r="C88" s="55" t="s">
        <v>25</v>
      </c>
      <c r="D88" s="56"/>
      <c r="E88" s="57"/>
      <c r="F88" s="58" t="s">
        <v>14</v>
      </c>
      <c r="G88" s="58"/>
      <c r="H88" s="17">
        <v>35</v>
      </c>
      <c r="I88" s="18"/>
      <c r="J88" s="8">
        <f t="shared" si="2"/>
        <v>0</v>
      </c>
    </row>
    <row r="89" spans="2:10" s="6" customFormat="1" ht="15.75" x14ac:dyDescent="0.2">
      <c r="B89" s="24">
        <v>79</v>
      </c>
      <c r="C89" s="55" t="s">
        <v>68</v>
      </c>
      <c r="D89" s="56"/>
      <c r="E89" s="57"/>
      <c r="F89" s="58" t="s">
        <v>14</v>
      </c>
      <c r="G89" s="58"/>
      <c r="H89" s="17">
        <v>10</v>
      </c>
      <c r="I89" s="18"/>
      <c r="J89" s="8">
        <f t="shared" si="2"/>
        <v>0</v>
      </c>
    </row>
    <row r="90" spans="2:10" s="6" customFormat="1" ht="15.75" x14ac:dyDescent="0.2">
      <c r="B90" s="24">
        <v>80</v>
      </c>
      <c r="C90" s="55" t="s">
        <v>59</v>
      </c>
      <c r="D90" s="56"/>
      <c r="E90" s="57"/>
      <c r="F90" s="58" t="s">
        <v>33</v>
      </c>
      <c r="G90" s="58"/>
      <c r="H90" s="17">
        <v>1</v>
      </c>
      <c r="I90" s="18"/>
      <c r="J90" s="8">
        <f t="shared" si="2"/>
        <v>0</v>
      </c>
    </row>
    <row r="91" spans="2:10" s="6" customFormat="1" ht="15.75" x14ac:dyDescent="0.2">
      <c r="B91" s="24">
        <v>81</v>
      </c>
      <c r="C91" s="55" t="s">
        <v>32</v>
      </c>
      <c r="D91" s="56"/>
      <c r="E91" s="57"/>
      <c r="F91" s="58" t="s">
        <v>33</v>
      </c>
      <c r="G91" s="58"/>
      <c r="H91" s="17">
        <v>1</v>
      </c>
      <c r="I91" s="18"/>
      <c r="J91" s="8">
        <f t="shared" si="2"/>
        <v>0</v>
      </c>
    </row>
    <row r="92" spans="2:10" s="6" customFormat="1" ht="15.75" x14ac:dyDescent="0.2">
      <c r="B92" s="24">
        <v>82</v>
      </c>
      <c r="C92" s="55" t="s">
        <v>69</v>
      </c>
      <c r="D92" s="56"/>
      <c r="E92" s="57"/>
      <c r="F92" s="58" t="s">
        <v>33</v>
      </c>
      <c r="G92" s="58"/>
      <c r="H92" s="17">
        <v>1</v>
      </c>
      <c r="I92" s="18"/>
      <c r="J92" s="8">
        <f>+I92*H92</f>
        <v>0</v>
      </c>
    </row>
    <row r="93" spans="2:10" s="6" customFormat="1" ht="15.75" x14ac:dyDescent="0.2">
      <c r="B93" s="24">
        <v>83</v>
      </c>
      <c r="C93" s="55" t="s">
        <v>70</v>
      </c>
      <c r="D93" s="56"/>
      <c r="E93" s="57"/>
      <c r="F93" s="58" t="s">
        <v>27</v>
      </c>
      <c r="G93" s="58"/>
      <c r="H93" s="17">
        <v>2</v>
      </c>
      <c r="I93" s="18"/>
      <c r="J93" s="8">
        <f t="shared" si="2"/>
        <v>0</v>
      </c>
    </row>
    <row r="94" spans="2:10" s="6" customFormat="1" ht="15.75" x14ac:dyDescent="0.2">
      <c r="B94" s="24">
        <v>84</v>
      </c>
      <c r="C94" s="55" t="s">
        <v>71</v>
      </c>
      <c r="D94" s="56"/>
      <c r="E94" s="57"/>
      <c r="F94" s="58" t="s">
        <v>27</v>
      </c>
      <c r="G94" s="58"/>
      <c r="H94" s="17">
        <v>3</v>
      </c>
      <c r="I94" s="18"/>
      <c r="J94" s="8">
        <f t="shared" si="2"/>
        <v>0</v>
      </c>
    </row>
    <row r="95" spans="2:10" s="6" customFormat="1" ht="15.75" x14ac:dyDescent="0.2">
      <c r="B95" s="24">
        <v>85</v>
      </c>
      <c r="C95" s="55" t="s">
        <v>72</v>
      </c>
      <c r="D95" s="56"/>
      <c r="E95" s="57"/>
      <c r="F95" s="58" t="s">
        <v>22</v>
      </c>
      <c r="G95" s="58"/>
      <c r="H95" s="17">
        <v>30</v>
      </c>
      <c r="I95" s="18"/>
      <c r="J95" s="8">
        <f t="shared" si="2"/>
        <v>0</v>
      </c>
    </row>
    <row r="96" spans="2:10" s="6" customFormat="1" ht="33.200000000000003" customHeight="1" x14ac:dyDescent="0.2">
      <c r="B96" s="24">
        <v>86</v>
      </c>
      <c r="C96" s="55" t="s">
        <v>88</v>
      </c>
      <c r="D96" s="56"/>
      <c r="E96" s="57"/>
      <c r="F96" s="58" t="s">
        <v>14</v>
      </c>
      <c r="G96" s="58"/>
      <c r="H96" s="17">
        <v>100</v>
      </c>
      <c r="I96" s="18"/>
      <c r="J96" s="8">
        <f t="shared" si="2"/>
        <v>0</v>
      </c>
    </row>
    <row r="97" spans="2:10" s="6" customFormat="1" ht="15.75" x14ac:dyDescent="0.2">
      <c r="B97" s="24">
        <v>87</v>
      </c>
      <c r="C97" s="55" t="s">
        <v>28</v>
      </c>
      <c r="D97" s="56"/>
      <c r="E97" s="57"/>
      <c r="F97" s="58" t="s">
        <v>29</v>
      </c>
      <c r="G97" s="58"/>
      <c r="H97" s="17">
        <v>1500</v>
      </c>
      <c r="I97" s="18"/>
      <c r="J97" s="8">
        <f t="shared" si="2"/>
        <v>0</v>
      </c>
    </row>
    <row r="98" spans="2:10" s="6" customFormat="1" ht="41.65" customHeight="1" x14ac:dyDescent="0.2">
      <c r="B98" s="24">
        <v>88</v>
      </c>
      <c r="C98" s="55" t="s">
        <v>30</v>
      </c>
      <c r="D98" s="56"/>
      <c r="E98" s="57"/>
      <c r="F98" s="58" t="s">
        <v>31</v>
      </c>
      <c r="G98" s="58"/>
      <c r="H98" s="17">
        <v>15</v>
      </c>
      <c r="I98" s="18"/>
      <c r="J98" s="8">
        <f t="shared" si="2"/>
        <v>0</v>
      </c>
    </row>
    <row r="99" spans="2:10" s="6" customFormat="1" ht="33.200000000000003" customHeight="1" x14ac:dyDescent="0.2">
      <c r="B99" s="24">
        <v>89</v>
      </c>
      <c r="C99" s="55" t="s">
        <v>88</v>
      </c>
      <c r="D99" s="56"/>
      <c r="E99" s="57"/>
      <c r="F99" s="58" t="s">
        <v>14</v>
      </c>
      <c r="G99" s="58"/>
      <c r="H99" s="17">
        <v>100</v>
      </c>
      <c r="I99" s="18"/>
      <c r="J99" s="8">
        <f t="shared" si="2"/>
        <v>0</v>
      </c>
    </row>
    <row r="100" spans="2:10" s="6" customFormat="1" ht="15.75" x14ac:dyDescent="0.2">
      <c r="B100" s="24">
        <v>90</v>
      </c>
      <c r="C100" s="55" t="s">
        <v>28</v>
      </c>
      <c r="D100" s="56"/>
      <c r="E100" s="57"/>
      <c r="F100" s="58" t="s">
        <v>29</v>
      </c>
      <c r="G100" s="58"/>
      <c r="H100" s="17">
        <v>800</v>
      </c>
      <c r="I100" s="18"/>
      <c r="J100" s="8">
        <f t="shared" si="2"/>
        <v>0</v>
      </c>
    </row>
    <row r="101" spans="2:10" s="6" customFormat="1" ht="41.65" customHeight="1" x14ac:dyDescent="0.2">
      <c r="B101" s="24">
        <v>91</v>
      </c>
      <c r="C101" s="55" t="s">
        <v>30</v>
      </c>
      <c r="D101" s="56"/>
      <c r="E101" s="57"/>
      <c r="F101" s="58" t="s">
        <v>31</v>
      </c>
      <c r="G101" s="58"/>
      <c r="H101" s="17">
        <v>8</v>
      </c>
      <c r="I101" s="18"/>
      <c r="J101" s="8">
        <f>+I101*H101</f>
        <v>0</v>
      </c>
    </row>
    <row r="102" spans="2:10" ht="45.2" customHeight="1" x14ac:dyDescent="0.2">
      <c r="B102" s="50" t="s">
        <v>73</v>
      </c>
      <c r="C102" s="51"/>
      <c r="D102" s="51"/>
      <c r="E102" s="51"/>
      <c r="F102" s="51"/>
      <c r="G102" s="51"/>
      <c r="H102" s="51"/>
      <c r="I102" s="51"/>
      <c r="J102" s="9">
        <f>+SUM(J7:J101)</f>
        <v>0</v>
      </c>
    </row>
    <row r="103" spans="2:10" ht="45.2" customHeight="1" x14ac:dyDescent="0.2">
      <c r="B103" s="47" t="s">
        <v>74</v>
      </c>
      <c r="C103" s="48"/>
      <c r="D103" s="48"/>
      <c r="E103" s="48"/>
      <c r="F103" s="48"/>
      <c r="G103" s="48"/>
      <c r="H103" s="49"/>
      <c r="I103" s="25">
        <v>0.21</v>
      </c>
      <c r="J103" s="9">
        <f>+J102*0.21</f>
        <v>0</v>
      </c>
    </row>
    <row r="104" spans="2:10" ht="45.2" customHeight="1" x14ac:dyDescent="0.2">
      <c r="B104" s="47" t="s">
        <v>75</v>
      </c>
      <c r="C104" s="48"/>
      <c r="D104" s="48"/>
      <c r="E104" s="48"/>
      <c r="F104" s="48"/>
      <c r="G104" s="48"/>
      <c r="H104" s="49"/>
      <c r="I104" s="25">
        <v>0.02</v>
      </c>
      <c r="J104" s="9">
        <f>+J102*0.02</f>
        <v>0</v>
      </c>
    </row>
    <row r="105" spans="2:10" ht="45.2" customHeight="1" x14ac:dyDescent="0.2">
      <c r="B105" s="47" t="s">
        <v>76</v>
      </c>
      <c r="C105" s="48"/>
      <c r="D105" s="48"/>
      <c r="E105" s="48"/>
      <c r="F105" s="48"/>
      <c r="G105" s="48"/>
      <c r="H105" s="49"/>
      <c r="I105" s="25">
        <v>0.05</v>
      </c>
      <c r="J105" s="9">
        <f>+J102*0.05</f>
        <v>0</v>
      </c>
    </row>
    <row r="106" spans="2:10" ht="33.75" customHeight="1" x14ac:dyDescent="0.2">
      <c r="B106" s="45" t="s">
        <v>77</v>
      </c>
      <c r="C106" s="45"/>
      <c r="D106" s="45"/>
      <c r="E106" s="45"/>
      <c r="F106" s="45"/>
      <c r="G106" s="45"/>
      <c r="H106" s="45"/>
      <c r="I106" s="25">
        <v>0.19</v>
      </c>
      <c r="J106" s="11">
        <f>+J105*0.19</f>
        <v>0</v>
      </c>
    </row>
    <row r="107" spans="2:10" ht="35.450000000000003" customHeight="1" x14ac:dyDescent="0.2">
      <c r="B107" s="46" t="s">
        <v>78</v>
      </c>
      <c r="C107" s="46"/>
      <c r="D107" s="46"/>
      <c r="E107" s="46"/>
      <c r="F107" s="46"/>
      <c r="G107" s="46"/>
      <c r="H107" s="46"/>
      <c r="I107" s="10"/>
      <c r="J107" s="12">
        <f>+SUM(J102:J106)</f>
        <v>0</v>
      </c>
    </row>
    <row r="108" spans="2:10" ht="48" customHeight="1" x14ac:dyDescent="0.2">
      <c r="B108" s="44"/>
      <c r="C108" s="44"/>
      <c r="D108" s="44"/>
      <c r="E108" s="44"/>
      <c r="F108" s="44"/>
      <c r="G108" s="44"/>
      <c r="H108" s="44"/>
      <c r="I108" s="44"/>
      <c r="J108" s="44"/>
    </row>
    <row r="109" spans="2:10" ht="60.2" customHeight="1" x14ac:dyDescent="0.2">
      <c r="B109" s="4"/>
      <c r="C109" s="4"/>
      <c r="D109" s="4"/>
      <c r="E109" s="29" t="s">
        <v>79</v>
      </c>
      <c r="F109" s="29"/>
      <c r="G109" s="29"/>
      <c r="H109" s="29"/>
      <c r="I109" s="29"/>
      <c r="J109" s="13"/>
    </row>
    <row r="110" spans="2:10" ht="20.65" customHeight="1" x14ac:dyDescent="0.2">
      <c r="B110" s="4"/>
      <c r="C110" s="4"/>
      <c r="D110" s="4"/>
      <c r="E110" s="29" t="s">
        <v>80</v>
      </c>
      <c r="F110" s="29"/>
      <c r="G110" s="29"/>
      <c r="H110" s="29"/>
      <c r="I110" s="29"/>
      <c r="J110" s="14"/>
    </row>
    <row r="111" spans="2:10" ht="20.65" customHeight="1" x14ac:dyDescent="0.2">
      <c r="B111" s="4"/>
      <c r="C111" s="4"/>
      <c r="D111" s="4"/>
      <c r="E111" s="29" t="s">
        <v>81</v>
      </c>
      <c r="F111" s="29"/>
      <c r="G111" s="29"/>
      <c r="H111" s="29"/>
      <c r="I111" s="29"/>
      <c r="J111" s="14"/>
    </row>
    <row r="112" spans="2:10" ht="20.65" customHeight="1" x14ac:dyDescent="0.2">
      <c r="B112" s="4"/>
      <c r="C112" s="4"/>
      <c r="D112" s="4"/>
      <c r="E112" s="29" t="s">
        <v>82</v>
      </c>
      <c r="F112" s="29"/>
      <c r="G112" s="29"/>
      <c r="H112" s="29"/>
      <c r="I112" s="29"/>
      <c r="J112" s="14"/>
    </row>
    <row r="113" spans="2:10" ht="20.65" customHeight="1" x14ac:dyDescent="0.2">
      <c r="B113" s="4"/>
      <c r="C113" s="4"/>
      <c r="D113" s="4"/>
      <c r="E113" s="29" t="s">
        <v>83</v>
      </c>
      <c r="F113" s="29"/>
      <c r="G113" s="29"/>
      <c r="H113" s="29"/>
      <c r="I113" s="29"/>
      <c r="J113" s="14"/>
    </row>
    <row r="114" spans="2:10" ht="20.65" customHeight="1" x14ac:dyDescent="0.2">
      <c r="B114" s="4"/>
      <c r="C114" s="4"/>
      <c r="D114" s="4"/>
      <c r="E114" s="29" t="s">
        <v>84</v>
      </c>
      <c r="F114" s="29"/>
      <c r="G114" s="29"/>
      <c r="H114" s="29"/>
      <c r="I114" s="29"/>
      <c r="J114" s="14"/>
    </row>
    <row r="115" spans="2:10" ht="20.65" customHeight="1" x14ac:dyDescent="0.2">
      <c r="B115" s="4"/>
      <c r="C115" s="4"/>
      <c r="D115" s="4"/>
      <c r="E115" s="29" t="s">
        <v>85</v>
      </c>
      <c r="F115" s="29"/>
      <c r="G115" s="29"/>
      <c r="H115" s="29"/>
      <c r="I115" s="29"/>
      <c r="J115" s="14"/>
    </row>
    <row r="116" spans="2:10" ht="20.65" customHeight="1" x14ac:dyDescent="0.2">
      <c r="B116" s="4"/>
      <c r="C116" s="4"/>
      <c r="D116" s="4"/>
      <c r="E116" s="29" t="s">
        <v>86</v>
      </c>
      <c r="F116" s="29"/>
      <c r="G116" s="29"/>
      <c r="H116" s="29"/>
      <c r="I116" s="29"/>
      <c r="J116" s="14"/>
    </row>
    <row r="117" spans="2:10" ht="13.35" customHeight="1" x14ac:dyDescent="0.2"/>
  </sheetData>
  <mergeCells count="212">
    <mergeCell ref="C99:E99"/>
    <mergeCell ref="F99:G99"/>
    <mergeCell ref="C100:E100"/>
    <mergeCell ref="F100:G100"/>
    <mergeCell ref="C101:E101"/>
    <mergeCell ref="F101:G101"/>
    <mergeCell ref="C96:E96"/>
    <mergeCell ref="F96:G96"/>
    <mergeCell ref="C97:E97"/>
    <mergeCell ref="F97:G97"/>
    <mergeCell ref="C98:E98"/>
    <mergeCell ref="F98:G98"/>
    <mergeCell ref="F94:G94"/>
    <mergeCell ref="F95:G95"/>
    <mergeCell ref="C46:E46"/>
    <mergeCell ref="F46:G46"/>
    <mergeCell ref="C47:E47"/>
    <mergeCell ref="F47:G47"/>
    <mergeCell ref="F48:G48"/>
    <mergeCell ref="C49:E49"/>
    <mergeCell ref="F49:G49"/>
    <mergeCell ref="C50:E50"/>
    <mergeCell ref="F50:G50"/>
    <mergeCell ref="F89:G89"/>
    <mergeCell ref="F90:G90"/>
    <mergeCell ref="F91:G91"/>
    <mergeCell ref="F92:G92"/>
    <mergeCell ref="F93:G93"/>
    <mergeCell ref="F84:G84"/>
    <mergeCell ref="F85:G85"/>
    <mergeCell ref="F86:G86"/>
    <mergeCell ref="F87:G87"/>
    <mergeCell ref="F88:G88"/>
    <mergeCell ref="F80:G80"/>
    <mergeCell ref="F81:G81"/>
    <mergeCell ref="F82:G82"/>
    <mergeCell ref="F83:G83"/>
    <mergeCell ref="F75:G75"/>
    <mergeCell ref="F76:G76"/>
    <mergeCell ref="F77:G77"/>
    <mergeCell ref="F78:G78"/>
    <mergeCell ref="F79:G79"/>
    <mergeCell ref="F70:G70"/>
    <mergeCell ref="F71:G71"/>
    <mergeCell ref="F72:G72"/>
    <mergeCell ref="F73:G73"/>
    <mergeCell ref="F74:G74"/>
    <mergeCell ref="F65:G65"/>
    <mergeCell ref="F66:G66"/>
    <mergeCell ref="F67:G67"/>
    <mergeCell ref="F68:G68"/>
    <mergeCell ref="F69:G69"/>
    <mergeCell ref="F60:G60"/>
    <mergeCell ref="F61:G61"/>
    <mergeCell ref="F62:G62"/>
    <mergeCell ref="F63:G63"/>
    <mergeCell ref="F64:G64"/>
    <mergeCell ref="F55:G55"/>
    <mergeCell ref="F56:G56"/>
    <mergeCell ref="F57:G57"/>
    <mergeCell ref="F58:G58"/>
    <mergeCell ref="F59:G59"/>
    <mergeCell ref="F51:G51"/>
    <mergeCell ref="F52:G52"/>
    <mergeCell ref="F53:G53"/>
    <mergeCell ref="F54:G54"/>
    <mergeCell ref="F41:G41"/>
    <mergeCell ref="F42:G42"/>
    <mergeCell ref="F43:G43"/>
    <mergeCell ref="F44:G44"/>
    <mergeCell ref="F45:G45"/>
    <mergeCell ref="F36:G36"/>
    <mergeCell ref="F37:G37"/>
    <mergeCell ref="F38:G38"/>
    <mergeCell ref="F39:G39"/>
    <mergeCell ref="F40:G40"/>
    <mergeCell ref="F31:G31"/>
    <mergeCell ref="F32:G32"/>
    <mergeCell ref="F33:G33"/>
    <mergeCell ref="F34:G34"/>
    <mergeCell ref="F35:G35"/>
    <mergeCell ref="F27:G27"/>
    <mergeCell ref="F28:G28"/>
    <mergeCell ref="F29:G29"/>
    <mergeCell ref="F30:G30"/>
    <mergeCell ref="F22:G22"/>
    <mergeCell ref="F23:G23"/>
    <mergeCell ref="F24:G24"/>
    <mergeCell ref="F25:G25"/>
    <mergeCell ref="F26:G26"/>
    <mergeCell ref="F17:G17"/>
    <mergeCell ref="F18:G18"/>
    <mergeCell ref="F19:G19"/>
    <mergeCell ref="F20:G20"/>
    <mergeCell ref="F21:G21"/>
    <mergeCell ref="F12:G12"/>
    <mergeCell ref="F13:G13"/>
    <mergeCell ref="F14:G14"/>
    <mergeCell ref="F15:G15"/>
    <mergeCell ref="F16:G16"/>
    <mergeCell ref="F7:G7"/>
    <mergeCell ref="F8:G8"/>
    <mergeCell ref="F9:G9"/>
    <mergeCell ref="F10:G10"/>
    <mergeCell ref="F11:G11"/>
    <mergeCell ref="C91:E91"/>
    <mergeCell ref="C92:E92"/>
    <mergeCell ref="C93:E93"/>
    <mergeCell ref="C94:E94"/>
    <mergeCell ref="C95:E95"/>
    <mergeCell ref="C86:E86"/>
    <mergeCell ref="C87:E87"/>
    <mergeCell ref="C88:E88"/>
    <mergeCell ref="C89:E89"/>
    <mergeCell ref="C90:E90"/>
    <mergeCell ref="C81:E81"/>
    <mergeCell ref="C82:E82"/>
    <mergeCell ref="C83:E83"/>
    <mergeCell ref="C84:E84"/>
    <mergeCell ref="C85:E85"/>
    <mergeCell ref="C77:E77"/>
    <mergeCell ref="C78:E78"/>
    <mergeCell ref="C79:E79"/>
    <mergeCell ref="C80:E80"/>
    <mergeCell ref="C72:E72"/>
    <mergeCell ref="C73:E73"/>
    <mergeCell ref="C74:E74"/>
    <mergeCell ref="C75:E75"/>
    <mergeCell ref="C76:E76"/>
    <mergeCell ref="C67:E67"/>
    <mergeCell ref="C68:E68"/>
    <mergeCell ref="C69:E69"/>
    <mergeCell ref="C70:E70"/>
    <mergeCell ref="C71:E71"/>
    <mergeCell ref="C63:E63"/>
    <mergeCell ref="C64:E64"/>
    <mergeCell ref="C65:E65"/>
    <mergeCell ref="C66:E66"/>
    <mergeCell ref="C57:E57"/>
    <mergeCell ref="C58:E58"/>
    <mergeCell ref="C59:E59"/>
    <mergeCell ref="C60:E60"/>
    <mergeCell ref="C61:E61"/>
    <mergeCell ref="C54:E54"/>
    <mergeCell ref="C55:E55"/>
    <mergeCell ref="C56:E56"/>
    <mergeCell ref="C43:E43"/>
    <mergeCell ref="C44:E44"/>
    <mergeCell ref="C45:E45"/>
    <mergeCell ref="C51:E51"/>
    <mergeCell ref="C52:E52"/>
    <mergeCell ref="C62:E62"/>
    <mergeCell ref="C41:E41"/>
    <mergeCell ref="C42:E42"/>
    <mergeCell ref="C33:E33"/>
    <mergeCell ref="C34:E34"/>
    <mergeCell ref="C35:E35"/>
    <mergeCell ref="C36:E36"/>
    <mergeCell ref="C37:E37"/>
    <mergeCell ref="C48:E48"/>
    <mergeCell ref="C53:E53"/>
    <mergeCell ref="C31:E31"/>
    <mergeCell ref="C32:E32"/>
    <mergeCell ref="C24:E24"/>
    <mergeCell ref="C25:E25"/>
    <mergeCell ref="C26:E26"/>
    <mergeCell ref="C27:E27"/>
    <mergeCell ref="C38:E38"/>
    <mergeCell ref="C39:E39"/>
    <mergeCell ref="C40:E40"/>
    <mergeCell ref="C23:E23"/>
    <mergeCell ref="C14:E14"/>
    <mergeCell ref="C15:E15"/>
    <mergeCell ref="C16:E16"/>
    <mergeCell ref="C17:E17"/>
    <mergeCell ref="C18:E18"/>
    <mergeCell ref="C28:E28"/>
    <mergeCell ref="C29:E29"/>
    <mergeCell ref="C30:E30"/>
    <mergeCell ref="C9:E9"/>
    <mergeCell ref="C10:E10"/>
    <mergeCell ref="C11:E11"/>
    <mergeCell ref="C12:E12"/>
    <mergeCell ref="C13:E13"/>
    <mergeCell ref="C19:E19"/>
    <mergeCell ref="C20:E20"/>
    <mergeCell ref="C21:E21"/>
    <mergeCell ref="C22:E22"/>
    <mergeCell ref="E114:I114"/>
    <mergeCell ref="E115:I115"/>
    <mergeCell ref="E116:I116"/>
    <mergeCell ref="E110:I110"/>
    <mergeCell ref="E111:I111"/>
    <mergeCell ref="E112:I112"/>
    <mergeCell ref="E113:I113"/>
    <mergeCell ref="E2:J2"/>
    <mergeCell ref="B5:J5"/>
    <mergeCell ref="F6:G6"/>
    <mergeCell ref="B2:D4"/>
    <mergeCell ref="F4:I4"/>
    <mergeCell ref="E3:J3"/>
    <mergeCell ref="C6:E6"/>
    <mergeCell ref="E109:I109"/>
    <mergeCell ref="B108:J108"/>
    <mergeCell ref="B106:H106"/>
    <mergeCell ref="B107:H107"/>
    <mergeCell ref="B105:H105"/>
    <mergeCell ref="B104:H104"/>
    <mergeCell ref="B103:H103"/>
    <mergeCell ref="B102:I102"/>
    <mergeCell ref="C7:E7"/>
    <mergeCell ref="C8:E8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17" fitToWidth="0" orientation="landscape" useFirstPageNumber="1" r:id="rId1"/>
  <headerFooter scaleWithDoc="0">
    <oddFooter xml:space="preserve">&amp;R&amp;8Pagina: &amp;N de &amp;N  
</oddFooter>
  </headerFooter>
  <drawing r:id="rId2"/>
</worksheet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ANGELICA ORTEGA J</cp:lastModifiedBy>
  <cp:revision/>
  <dcterms:created xsi:type="dcterms:W3CDTF">2001-11-21T18:41:57Z</dcterms:created>
  <dcterms:modified xsi:type="dcterms:W3CDTF">2026-10-21T17:58:10Z</dcterms:modified>
  <cp:category/>
  <cp:contentStatus/>
</cp:coreProperties>
</file>