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Alexander Herrera\Desktop\PH EL CEDRO Y CALDERITAS\"/>
    </mc:Choice>
  </mc:AlternateContent>
  <xr:revisionPtr revIDLastSave="0" documentId="13_ncr:1_{7B6B4885-49BD-4C02-BDE4-76DA747CAB92}" xr6:coauthVersionLast="47" xr6:coauthVersionMax="47" xr10:uidLastSave="{00000000-0000-0000-0000-000000000000}"/>
  <bookViews>
    <workbookView xWindow="-120" yWindow="-120" windowWidth="20730" windowHeight="11160" xr2:uid="{0EB617CE-6A0F-4C76-B7D3-DA3AA8913CE4}"/>
  </bookViews>
  <sheets>
    <sheet name="PRESUPUESTO OFICIAL (Entidad)" sheetId="1" r:id="rId1"/>
    <sheet name="PROPUESTA ECONOMICA(Proponente)" sheetId="3" r:id="rId2"/>
    <sheet name="INDICAR CÓDIGO DEL ITEM DE PAGO" sheetId="4"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 localSheetId="1">'PROPUESTA ECONOMICA(Proponente)'!ERR</definedName>
    <definedName name="\X">[0]!ERR</definedName>
    <definedName name="\Z" localSheetId="2">'INDICAR CÓDIGO DEL ITEM DE PAGO'!ERR</definedName>
    <definedName name="\Z" localSheetId="1">'PROPUESTA ECONOMICA(Proponente)'!ERR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 localSheetId="1">'PROPUESTA ECONOMICA(Proponente)'!ERR</definedName>
    <definedName name="__F">[0]!ERR</definedName>
    <definedName name="__FS01" localSheetId="2">'INDICAR CÓDIGO DEL ITEM DE PAGO'!ERR</definedName>
    <definedName name="__FS01" localSheetId="1">'PROPUESTA ECONOMICA(Proponente)'!ERR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localSheetId="1"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AS1" localSheetId="2" hidden="1">{#N/A,#N/A,TRUE,"INGENIERIA";#N/A,#N/A,TRUE,"COMPRAS";#N/A,#N/A,TRUE,"DIRECCION";#N/A,#N/A,TRUE,"RESUMEN"}</definedName>
    <definedName name="_AAS1" localSheetId="1" hidden="1">{#N/A,#N/A,TRUE,"INGENIERIA";#N/A,#N/A,TRUE,"COMPRAS";#N/A,#N/A,TRUE,"DIRECCION";#N/A,#N/A,TRUE,"RESUMEN"}</definedName>
    <definedName name="_AAS1" hidden="1">{#N/A,#N/A,TRUE,"INGENIERIA";#N/A,#N/A,TRUE,"COMPRAS";#N/A,#N/A,TRUE,"DIRECCION";#N/A,#N/A,TRUE,"RESUMEN"}</definedName>
    <definedName name="_ABC1" localSheetId="2" hidden="1">{#N/A,#N/A,TRUE,"1842CWN0"}</definedName>
    <definedName name="_ABC1" localSheetId="1" hidden="1">{#N/A,#N/A,TRUE,"1842CWN0"}</definedName>
    <definedName name="_ABC1" hidden="1">{#N/A,#N/A,TRUE,"1842CWN0"}</definedName>
    <definedName name="_abc2" localSheetId="2" hidden="1">{#N/A,#N/A,TRUE,"1842CWN0"}</definedName>
    <definedName name="_abc2" localSheetId="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localSheetId="1"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 localSheetId="1">'PROPUESTA ECONOMICA(Proponente)'!ERR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(Entidad)'!$I$12:$I$23</definedName>
    <definedName name="_xlnm._FilterDatabase" localSheetId="1" hidden="1">'PROPUESTA ECONOMICA(Proponente)'!$I$12:$I$41</definedName>
    <definedName name="_FS01" localSheetId="2">'INDICAR CÓDIGO DEL ITEM DE PAGO'!ERR</definedName>
    <definedName name="_FS01" localSheetId="1">'PROPUESTA ECONOMICA(Proponente)'!ERR</definedName>
    <definedName name="_FS01">[0]!ERR</definedName>
    <definedName name="_g2" localSheetId="2" hidden="1">{"TAB1",#N/A,TRUE,"GENERAL";"TAB2",#N/A,TRUE,"GENERAL";"TAB3",#N/A,TRUE,"GENERAL";"TAB4",#N/A,TRUE,"GENERAL";"TAB5",#N/A,TRUE,"GENERAL"}</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localSheetId="1"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oBack" localSheetId="1">'PROPUESTA ECONOMICA(Proponente)'!$F$1</definedName>
    <definedName name="_GoBack">#REF!</definedName>
    <definedName name="_GR1" localSheetId="2"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localSheetId="1"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localSheetId="1"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localSheetId="1"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hhg1" localSheetId="2" hidden="1">{#N/A,#N/A,TRUE,"1842CWN0"}</definedName>
    <definedName name="_hhg1" localSheetId="1" hidden="1">{#N/A,#N/A,TRUE,"1842CWN0"}</definedName>
    <definedName name="_hhg1" hidden="1">{#N/A,#N/A,TRUE,"1842CWN0"}</definedName>
    <definedName name="_i4" localSheetId="2"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localSheetId="1"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localSheetId="1"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localSheetId="1"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localSheetId="1"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localSheetId="1"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localSheetId="1"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localSheetId="1"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localSheetId="1"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localSheetId="1"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localSheetId="1"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localSheetId="1"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localSheetId="1"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localSheetId="1"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localSheetId="1"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localSheetId="1"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localSheetId="1"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localSheetId="1"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localSheetId="1"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localSheetId="1"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localSheetId="1"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localSheetId="1"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localSheetId="1"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localSheetId="1"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localSheetId="1"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localSheetId="1"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localSheetId="1"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localSheetId="1"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localSheetId="1"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localSheetId="1"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localSheetId="1"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 localSheetId="1">'PROPUESTA ECONOMICA(Proponente)'!ERR</definedName>
    <definedName name="aa">[0]!ERR</definedName>
    <definedName name="AAA" localSheetId="2">'INDICAR CÓDIGO DEL ITEM DE PAGO'!ERR</definedName>
    <definedName name="AAA" localSheetId="1">'PROPUESTA ECONOMICA(Proponente)'!ERR</definedName>
    <definedName name="AAA">[0]!ERR</definedName>
    <definedName name="aaaaaa">[25]otros!$C$5</definedName>
    <definedName name="aaaaas" localSheetId="2" hidden="1">{"TAB1",#N/A,TRUE,"GENERAL";"TAB2",#N/A,TRUE,"GENERAL";"TAB3",#N/A,TRUE,"GENERAL";"TAB4",#N/A,TRUE,"GENERAL";"TAB5",#N/A,TRUE,"GENERAL"}</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localSheetId="1"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localSheetId="1"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localSheetId="1"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ex">MODULO10.auto_abrir</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 localSheetId="1">'PROPUESTA ECONOMICA(Proponente)'!ERR</definedName>
    <definedName name="aq">[0]!ERR</definedName>
    <definedName name="aqaq" localSheetId="2" hidden="1">{"TAB1",#N/A,TRUE,"GENERAL";"TAB2",#N/A,TRUE,"GENERAL";"TAB3",#N/A,TRUE,"GENERAL";"TAB4",#N/A,TRUE,"GENERAL";"TAB5",#N/A,TRUE,"GENERAL"}</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(Entidad)'!$A$1:$M$36</definedName>
    <definedName name="_xlnm.Print_Area" localSheetId="1">'PROPUESTA ECONOMICA(Proponente)'!$A$1:$M$62</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 localSheetId="1">'PROPUESTA ECONOMICA(Proponente)'!ERR</definedName>
    <definedName name="armuve">[0]!ERR</definedName>
    <definedName name="ARP">#REF!</definedName>
    <definedName name="ARS">#REF!</definedName>
    <definedName name="as" localSheetId="2">'INDICAR CÓDIGO DEL ITEM DE PAGO'!ERR</definedName>
    <definedName name="as" localSheetId="1">'PROPUESTA ECONOMICA(Proponente)'!ERR</definedName>
    <definedName name="as">[0]!ERR</definedName>
    <definedName name="ASB">[6]AASHTO!$A$8:$F$11</definedName>
    <definedName name="ASD" localSheetId="2" hidden="1">{"via1",#N/A,TRUE,"general";"via2",#N/A,TRUE,"general";"via3",#N/A,TRUE,"general"}</definedName>
    <definedName name="ASD" localSheetId="1"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localSheetId="1"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GHJKLÑ" localSheetId="2">'INDICAR CÓDIGO DEL ITEM DE PAGO'!ERR</definedName>
    <definedName name="ASDFGHJKLÑ" localSheetId="1">'PROPUESTA ECONOMICA(Proponente)'!ERR</definedName>
    <definedName name="ASDFGHJKLÑ">[0]!ERR</definedName>
    <definedName name="asfasd" localSheetId="2" hidden="1">{"via1",#N/A,TRUE,"general";"via2",#N/A,TRUE,"general";"via3",#N/A,TRUE,"general"}</definedName>
    <definedName name="asfasd" localSheetId="1"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dfe" localSheetId="2" hidden="1">{#N/A,#N/A,TRUE,"INGENIERIA";#N/A,#N/A,TRUE,"COMPRAS";#N/A,#N/A,TRUE,"DIRECCION";#N/A,#N/A,TRUE,"RESUMEN"}</definedName>
    <definedName name="asfdfe" localSheetId="1" hidden="1">{#N/A,#N/A,TRUE,"INGENIERIA";#N/A,#N/A,TRUE,"COMPRAS";#N/A,#N/A,TRUE,"DIRECCION";#N/A,#N/A,TRUE,"RESUMEN"}</definedName>
    <definedName name="asfdfe" hidden="1">{#N/A,#N/A,TRUE,"INGENIERIA";#N/A,#N/A,TRUE,"COMPRAS";#N/A,#N/A,TRUE,"DIRECCION";#N/A,#N/A,TRUE,"RESUMEN"}</definedName>
    <definedName name="asff" localSheetId="2" hidden="1">{"TAB1",#N/A,TRUE,"GENERAL";"TAB2",#N/A,TRUE,"GENERAL";"TAB3",#N/A,TRUE,"GENERAL";"TAB4",#N/A,TRUE,"GENERAL";"TAB5",#N/A,TRUE,"GENERAL"}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localSheetId="1"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localSheetId="1"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 localSheetId="1">'PROPUESTA ECONOMICA(Proponente)'!ERR</definedName>
    <definedName name="BB">[0]!ERR</definedName>
    <definedName name="bbbbbb" localSheetId="2" hidden="1">{"via1",#N/A,TRUE,"general";"via2",#N/A,TRUE,"general";"via3",#N/A,TRUE,"general"}</definedName>
    <definedName name="bbbbbb" localSheetId="1"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localSheetId="1"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localSheetId="1"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localSheetId="1"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localSheetId="1"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localSheetId="1"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2">MODULO10.auto_abrir</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localSheetId="1"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 localSheetId="1">'PROPUESTA ECONOMICA(Proponente)'!ERR</definedName>
    <definedName name="COPIA">[0]!ERR</definedName>
    <definedName name="COPIA1">#REF!</definedName>
    <definedName name="COPIA2">#REF!</definedName>
    <definedName name="copiao4" localSheetId="2">'INDICAR CÓDIGO DEL ITEM DE PAGO'!ERR</definedName>
    <definedName name="copiao4" localSheetId="1">'PROPUESTA ECONOMICA(Proponente)'!ERR</definedName>
    <definedName name="copiao4">[0]!ERR</definedName>
    <definedName name="corri" localSheetId="2">'INDICAR CÓDIGO DEL ITEM DE PAGO'!ERR</definedName>
    <definedName name="corri" localSheetId="1">'PROPUESTA ECONOMICA(Proponente)'!ERR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 localSheetId="1">'PROPUESTA ECONOMICA(Proponente)'!ERR</definedName>
    <definedName name="CUAL">[0]!ERR</definedName>
    <definedName name="CUBS" localSheetId="2">#REF!</definedName>
    <definedName name="CUBS">#REF!</definedName>
    <definedName name="CUNET" localSheetId="2" hidden="1">{"via1",#N/A,TRUE,"general";"via2",#N/A,TRUE,"general";"via3",#N/A,TRUE,"general"}</definedName>
    <definedName name="CUNET" localSheetId="1"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localSheetId="2" hidden="1">{#N/A,#N/A,TRUE,"INGENIERIA";#N/A,#N/A,TRUE,"COMPRAS";#N/A,#N/A,TRUE,"DIRECCION";#N/A,#N/A,TRUE,"RESUMEN"}</definedName>
    <definedName name="cvbcvbf" localSheetId="1" hidden="1">{#N/A,#N/A,TRUE,"INGENIERIA";#N/A,#N/A,TRUE,"COMPRAS";#N/A,#N/A,TRUE,"DIRECCION";#N/A,#N/A,TRUE,"RESUMEN"}</definedName>
    <definedName name="cvbcvbf" hidden="1">{#N/A,#N/A,TRUE,"INGENIERIA";#N/A,#N/A,TRUE,"COMPRAS";#N/A,#N/A,TRUE,"DIRECCION";#N/A,#N/A,TRUE,"RESUMEN"}</definedName>
    <definedName name="cvfvd" localSheetId="2" hidden="1">{"via1",#N/A,TRUE,"general";"via2",#N/A,TRUE,"general";"via3",#N/A,TRUE,"general"}</definedName>
    <definedName name="cvfvd" localSheetId="1"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localSheetId="1"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localSheetId="1"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localSheetId="1" hidden="1">{"via1",#N/A,TRUE,"general";"via2",#N/A,TRUE,"general";"via3",#N/A,TRUE,"general"}</definedName>
    <definedName name="ddd" hidden="1">{"via1",#N/A,TRUE,"general";"via2",#N/A,TRUE,"general";"via3",#N/A,TRUE,"general"}</definedName>
    <definedName name="DDDD" localSheetId="2" hidden="1">{#N/A,#N/A,FALSE,"Estatico";#N/A,#N/A,FALSE,"Tuberia";#N/A,#N/A,FALSE,"Instrumentación";#N/A,#N/A,FALSE,"Mecanica";#N/A,#N/A,FALSE,"Electrico";#N/A,#N/A,FALSE,"Ofic.Civiles"}</definedName>
    <definedName name="DDDD" localSheetId="1"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2" hidden="1">{#N/A,#N/A,FALSE,"orthoflow";#N/A,#N/A,FALSE,"Miscelaneos";#N/A,#N/A,FALSE,"Instrumentacio";#N/A,#N/A,FALSE,"Electrico";#N/A,#N/A,FALSE,"Valv. Seguridad"}</definedName>
    <definedName name="DDDDDDD" localSheetId="1"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localSheetId="1"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localSheetId="1"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localSheetId="1"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localSheetId="1"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localSheetId="1"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localSheetId="1"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localSheetId="1"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localSheetId="1"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localSheetId="1"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localSheetId="1"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localSheetId="1"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localSheetId="1"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localSheetId="1"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localSheetId="1"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localSheetId="1"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localSheetId="1"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localSheetId="1" hidden="1">{"via1",#N/A,TRUE,"general";"via2",#N/A,TRUE,"general";"via3",#N/A,TRUE,"general"}</definedName>
    <definedName name="edgfhmn" hidden="1">{"via1",#N/A,TRUE,"general";"via2",#N/A,TRUE,"general";"via3",#N/A,TRUE,"general"}</definedName>
    <definedName name="EE" localSheetId="2">'INDICAR CÓDIGO DEL ITEM DE PAGO'!ERR</definedName>
    <definedName name="EE" localSheetId="1">'PROPUESTA ECONOMICA(Proponente)'!ERR</definedName>
    <definedName name="EE">[0]!ERR</definedName>
    <definedName name="eeedfr" localSheetId="2" hidden="1">{"TAB1",#N/A,TRUE,"GENERAL";"TAB2",#N/A,TRUE,"GENERAL";"TAB3",#N/A,TRUE,"GENERAL";"TAB4",#N/A,TRUE,"GENERAL";"TAB5",#N/A,TRUE,"GENERAL"}</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localSheetId="1"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localSheetId="1"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 localSheetId="1">'PROPUESTA ECONOMICA(Proponente)'!ERR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localSheetId="1" hidden="1">{"via1",#N/A,TRUE,"general";"via2",#N/A,TRUE,"general";"via3",#N/A,TRUE,"general"}</definedName>
    <definedName name="eqw" hidden="1">{"via1",#N/A,TRUE,"general";"via2",#N/A,TRUE,"general";"via3",#N/A,TRUE,"general"}</definedName>
    <definedName name="ERE_ART">[45]steel!$B$8:$B$47</definedName>
    <definedName name="erfg" localSheetId="2" hidden="1">{#N/A,#N/A,FALSE,"Hoja1";#N/A,#N/A,FALSE,"Hoja2"}</definedName>
    <definedName name="erfg" localSheetId="1" hidden="1">{#N/A,#N/A,FALSE,"Hoja1";#N/A,#N/A,FALSE,"Hoja2"}</definedName>
    <definedName name="erfg" hidden="1">{#N/A,#N/A,FALSE,"Hoja1";#N/A,#N/A,FALSE,"Hoja2"}</definedName>
    <definedName name="erg" localSheetId="2" hidden="1">{"TAB1",#N/A,TRUE,"GENERAL";"TAB2",#N/A,TRUE,"GENERAL";"TAB3",#N/A,TRUE,"GENERAL";"TAB4",#N/A,TRUE,"GENERAL";"TAB5",#N/A,TRUE,"GENERAL"}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localSheetId="1"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localSheetId="1"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localSheetId="1"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localSheetId="1"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iriutriuthd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 localSheetId="1">{"TAB1",#N/A,TRUE,"GENERAL";"TAB2",#N/A,TRUE,"GENERAL";"TAB3",#N/A,TRUE,"GENERAL";"TAB4",#N/A,TRUE,"GENERAL";"TAB5",#N/A,TRUE,"GENERAL"}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localSheetId="1"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localSheetId="1"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localSheetId="1"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localSheetId="1"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localSheetId="1"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localSheetId="1"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localSheetId="1"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 localSheetId="2">'INDICAR CÓDIGO DEL ITEM DE PAGO'!ERR</definedName>
    <definedName name="ES" localSheetId="1">'PROPUESTA ECONOMICA(Proponente)'!ERR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localSheetId="2" hidden="1">{#N/A,#N/A,TRUE,"INGENIERIA";#N/A,#N/A,TRUE,"COMPRAS";#N/A,#N/A,TRUE,"DIRECCION";#N/A,#N/A,TRUE,"RESUMEN"}</definedName>
    <definedName name="ESTRUCTURA" localSheetId="1" hidden="1">{#N/A,#N/A,TRUE,"INGENIERIA";#N/A,#N/A,TRUE,"COMPRAS";#N/A,#N/A,TRUE,"DIRECCION";#N/A,#N/A,TRUE,"RESUMEN"}</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localSheetId="1" hidden="1">{"via1",#N/A,TRUE,"general";"via2",#N/A,TRUE,"general";"via3",#N/A,TRUE,"general"}</definedName>
    <definedName name="etertgg" hidden="1">{"via1",#N/A,TRUE,"general";"via2",#N/A,TRUE,"general";"via3",#N/A,TRUE,"general"}</definedName>
    <definedName name="etertt" localSheetId="2" hidden="1">{#N/A,#N/A,TRUE,"1842CWN0"}</definedName>
    <definedName name="etertt" localSheetId="1" hidden="1">{#N/A,#N/A,TRUE,"1842CWN0"}</definedName>
    <definedName name="etertt" hidden="1">{#N/A,#N/A,TRUE,"1842CWN0"}</definedName>
    <definedName name="etewt" localSheetId="2" hidden="1">{"TAB1",#N/A,TRUE,"GENERAL";"TAB2",#N/A,TRUE,"GENERAL";"TAB3",#N/A,TRUE,"GENERAL";"TAB4",#N/A,TRUE,"GENERAL";"TAB5",#N/A,TRUE,"GENERAL"}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localSheetId="1"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localSheetId="1"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 localSheetId="1">'PROPUESTA ECONOMICA(Proponente)'!ERR</definedName>
    <definedName name="FD">[0]!ERR</definedName>
    <definedName name="fda" localSheetId="2" hidden="1">{"TAB1",#N/A,TRUE,"GENERAL";"TAB2",#N/A,TRUE,"GENERAL";"TAB3",#N/A,TRUE,"GENERAL";"TAB4",#N/A,TRUE,"GENERAL";"TAB5",#N/A,TRUE,"GENERAL"}</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localSheetId="1"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localSheetId="1"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localSheetId="1" hidden="1">{"via1",#N/A,TRUE,"general";"via2",#N/A,TRUE,"general";"via3",#N/A,TRUE,"general"}</definedName>
    <definedName name="ferfer" hidden="1">{"via1",#N/A,TRUE,"general";"via2",#N/A,TRUE,"general";"via3",#N/A,TRUE,"general"}</definedName>
    <definedName name="ff" localSheetId="2">'INDICAR CÓDIGO DEL ITEM DE PAGO'!ERR</definedName>
    <definedName name="ff" localSheetId="1">'PROPUESTA ECONOMICA(Proponente)'!ERR</definedName>
    <definedName name="ff">[0]!ERR</definedName>
    <definedName name="fff" localSheetId="2"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localSheetId="1"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 localSheetId="1">'PROPUESTA ECONOMICA(Proponente)'!ERR</definedName>
    <definedName name="fg">[0]!ERR</definedName>
    <definedName name="fgdfg" localSheetId="2"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localSheetId="1"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localSheetId="1"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localSheetId="1"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localSheetId="1"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localSheetId="1" hidden="1">{"via1",#N/A,TRUE,"general";"via2",#N/A,TRUE,"general";"via3",#N/A,TRUE,"general"}</definedName>
    <definedName name="fhfgh" hidden="1">{"via1",#N/A,TRUE,"general";"via2",#N/A,TRUE,"general";"via3",#N/A,TRUE,"general"}</definedName>
    <definedName name="fhg" localSheetId="2" hidden="1">{#N/A,#N/A,TRUE,"1842CWN0"}</definedName>
    <definedName name="fhg" localSheetId="1" hidden="1">{#N/A,#N/A,TRUE,"1842CWN0"}</definedName>
    <definedName name="fhg" hidden="1">{#N/A,#N/A,TRUE,"1842CWN0"}</definedName>
    <definedName name="fhgh" localSheetId="2"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 localSheetId="1">'PROPUESTA ECONOMICA(Proponente)'!ERR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localSheetId="1"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 localSheetId="1">'PROPUESTA ECONOMICA(Proponente)'!ERR</definedName>
    <definedName name="fu">[0]!ERR</definedName>
    <definedName name="Full_Print">#REF!</definedName>
    <definedName name="fwff" localSheetId="2" hidden="1">{"via1",#N/A,TRUE,"general";"via2",#N/A,TRUE,"general";"via3",#N/A,TRUE,"general"}</definedName>
    <definedName name="fwff" localSheetId="1"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localSheetId="2" hidden="1">{#N/A,#N/A,FALSE,"orthoflow";#N/A,#N/A,FALSE,"Miscelaneos";#N/A,#N/A,FALSE,"Instrumentacio";#N/A,#N/A,FALSE,"Electrico";#N/A,#N/A,FALSE,"Valv. Seguridad"}</definedName>
    <definedName name="gba" localSheetId="1"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2" hidden="1">{#N/A,#N/A,FALSE,"Estatico";#N/A,#N/A,FALSE,"Tuberia";#N/A,#N/A,FALSE,"Instrumentación";#N/A,#N/A,FALSE,"Mecanica";#N/A,#N/A,FALSE,"Electrico";#N/A,#N/A,FALSE,"Ofic.Civiles"}</definedName>
    <definedName name="gbac" localSheetId="1"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localSheetId="1"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localSheetId="1"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localSheetId="1" hidden="1">{"via1",#N/A,TRUE,"general";"via2",#N/A,TRUE,"general";"via3",#N/A,TRUE,"general"}</definedName>
    <definedName name="gfdg" hidden="1">{"via1",#N/A,TRUE,"general";"via2",#N/A,TRUE,"general";"via3",#N/A,TRUE,"general"}</definedName>
    <definedName name="gffgfhhf" localSheetId="2" hidden="1">{#N/A,#N/A,TRUE,"INGENIERIA";#N/A,#N/A,TRUE,"COMPRAS";#N/A,#N/A,TRUE,"DIRECCION";#N/A,#N/A,TRUE,"RESUMEN"}</definedName>
    <definedName name="gffgfhhf" localSheetId="1" hidden="1">{#N/A,#N/A,TRUE,"INGENIERIA";#N/A,#N/A,TRUE,"COMPRAS";#N/A,#N/A,TRUE,"DIRECCION";#N/A,#N/A,TRUE,"RESUMEN"}</definedName>
    <definedName name="gffgfhhf" hidden="1">{#N/A,#N/A,TRUE,"INGENIERIA";#N/A,#N/A,TRUE,"COMPRAS";#N/A,#N/A,TRUE,"DIRECCION";#N/A,#N/A,TRUE,"RESUMEN"}</definedName>
    <definedName name="gfgfgr" localSheetId="2"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localSheetId="1"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localSheetId="1"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 localSheetId="1">'PROPUESTA ECONOMICA(Proponente)'!ERR</definedName>
    <definedName name="GGG">[0]!ERR</definedName>
    <definedName name="gggb" localSheetId="2"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localSheetId="1"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localSheetId="1"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localSheetId="1" hidden="1">{"via1",#N/A,TRUE,"general";"via2",#N/A,TRUE,"general";"via3",#N/A,TRUE,"general"}</definedName>
    <definedName name="gggtgd" hidden="1">{"via1",#N/A,TRUE,"general";"via2",#N/A,TRUE,"general";"via3",#N/A,TRUE,"general"}</definedName>
    <definedName name="ggjgjkg" localSheetId="2" hidden="1">{#N/A,#N/A,TRUE,"1842CWN0"}</definedName>
    <definedName name="ggjgjkg" localSheetId="1" hidden="1">{#N/A,#N/A,TRUE,"1842CWN0"}</definedName>
    <definedName name="ggjgjkg" hidden="1">{#N/A,#N/A,TRUE,"1842CWN0"}</definedName>
    <definedName name="ggtgt" localSheetId="2"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nbbfr" localSheetId="2" hidden="1">{#N/A,#N/A,TRUE,"1842CWN0"}</definedName>
    <definedName name="ghnbbfr" localSheetId="1" hidden="1">{#N/A,#N/A,TRUE,"1842CWN0"}</definedName>
    <definedName name="ghnbbfr" hidden="1">{#N/A,#N/A,TRUE,"1842CWN0"}</definedName>
    <definedName name="GJHVCB" localSheetId="2" hidden="1">{"TAB1",#N/A,TRUE,"GENERAL";"TAB2",#N/A,TRUE,"GENERAL";"TAB3",#N/A,TRUE,"GENERAL";"TAB4",#N/A,TRUE,"GENERAL";"TAB5",#N/A,TRUE,"GENERAL"}</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localSheetId="1"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localSheetId="1"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localSheetId="1"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localSheetId="1"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localSheetId="1"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localSheetId="1"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localSheetId="1"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localSheetId="1"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localSheetId="1"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localSheetId="1"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 localSheetId="1">'PROPUESTA ECONOMICA(Proponente)'!ERR</definedName>
    <definedName name="hh">[0]!ERR</definedName>
    <definedName name="hhg" localSheetId="2" hidden="1">{#N/A,#N/A,TRUE,"1842CWN0"}</definedName>
    <definedName name="hhg" localSheetId="1" hidden="1">{#N/A,#N/A,TRUE,"1842CWN0"}</definedName>
    <definedName name="hhg" hidden="1">{#N/A,#N/A,TRUE,"1842CWN0"}</definedName>
    <definedName name="hhh" localSheetId="2" hidden="1">{"TAB1",#N/A,TRUE,"GENERAL";"TAB2",#N/A,TRUE,"GENERAL";"TAB3",#N/A,TRUE,"GENERAL";"TAB4",#N/A,TRUE,"GENERAL";"TAB5",#N/A,TRUE,"GENERAL"}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localSheetId="1"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localSheetId="1"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localSheetId="1"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localSheetId="1"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localSheetId="1"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K" localSheetId="2">'INDICAR CÓDIGO DEL ITEM DE PAGO'!ERR</definedName>
    <definedName name="HK" localSheetId="1">'PROPUESTA ECONOMICA(Proponente)'!ERR</definedName>
    <definedName name="HK">[0]!ERR</definedName>
    <definedName name="HM">#REF!</definedName>
    <definedName name="hn" localSheetId="2" hidden="1">{"TAB1",#N/A,TRUE,"GENERAL";"TAB2",#N/A,TRUE,"GENERAL";"TAB3",#N/A,TRUE,"GENERAL";"TAB4",#N/A,TRUE,"GENERAL";"TAB5",#N/A,TRUE,"GENERAL"}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localSheetId="1"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localSheetId="1"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localSheetId="1"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 localSheetId="1">'PROPUESTA ECONOMICA(Proponente)'!ERR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localSheetId="1"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 localSheetId="1">'PROPUESTA ECONOMICA(Proponente)'!ERR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localSheetId="1"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localSheetId="1"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localSheetId="1"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localSheetId="1"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localSheetId="1"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 localSheetId="1">'PROPUESTA ECONOMICA(Proponente)'!ERR</definedName>
    <definedName name="jj">[0]!ERR</definedName>
    <definedName name="jjfq" localSheetId="2"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 localSheetId="2" hidden="1">{#N/A,#N/A,FALSE,"Hoja1";#N/A,#N/A,FALSE,"Hoja2"}</definedName>
    <definedName name="JJJ" localSheetId="1" hidden="1">{#N/A,#N/A,FALSE,"Hoja1";#N/A,#N/A,FALSE,"Hoja2"}</definedName>
    <definedName name="JJJ" hidden="1">{#N/A,#N/A,FALSE,"Hoja1";#N/A,#N/A,FALSE,"Hoja2"}</definedName>
    <definedName name="jjjhjddfg" localSheetId="2"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localSheetId="1"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 localSheetId="1">'PROPUESTA ECONOMICA(Proponente)'!ERR</definedName>
    <definedName name="JOHNNY">[0]!ERR</definedName>
    <definedName name="JRYJ" localSheetId="2" hidden="1">{"via1",#N/A,TRUE,"general";"via2",#N/A,TRUE,"general";"via3",#N/A,TRUE,"general"}</definedName>
    <definedName name="JRYJ" localSheetId="1"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localSheetId="1"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localSheetId="1"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localSheetId="1"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localSheetId="1"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localSheetId="1"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 localSheetId="1">'PROPUESTA ECONOMICA(Proponente)'!ERR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localSheetId="1"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localSheetId="1"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 localSheetId="2" hidden="1">{#N/A,#N/A,FALSE,"orthoflow";#N/A,#N/A,FALSE,"Miscelaneos";#N/A,#N/A,FALSE,"Instrumentacio";#N/A,#N/A,FALSE,"Electrico";#N/A,#N/A,FALSE,"Valv. Seguridad"}</definedName>
    <definedName name="LL" localSheetId="1"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localSheetId="1"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 localSheetId="1">'PROPUESTA ECONOMICA(Proponente)'!ERR</definedName>
    <definedName name="LOGO">[0]!ERR</definedName>
    <definedName name="lolol" localSheetId="2" hidden="1">{"TAB1",#N/A,TRUE,"GENERAL";"TAB2",#N/A,TRUE,"GENERAL";"TAB3",#N/A,TRUE,"GENERAL";"TAB4",#N/A,TRUE,"GENERAL";"TAB5",#N/A,TRUE,"GENERAL"}</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localSheetId="1"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localSheetId="1"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localSheetId="1"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localSheetId="1"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localSheetId="1"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localSheetId="1"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localSheetId="1"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localSheetId="1"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A" localSheetId="2" hidden="1">{#N/A,#N/A,FALSE,"Hoja1";#N/A,#N/A,FALSE,"Hoja2"}</definedName>
    <definedName name="MOA" localSheetId="1" hidden="1">{#N/A,#N/A,FALSE,"Hoja1";#N/A,#N/A,FALSE,"Hoja2"}</definedName>
    <definedName name="MOA" hidden="1">{#N/A,#N/A,FALSE,"Hoja1";#N/A,#N/A,FALSE,"Hoja2"}</definedName>
    <definedName name="MOD">#REF!</definedName>
    <definedName name="MODIVejec" localSheetId="2" hidden="1">{#N/A,#N/A,FALSE,"Hoja1";#N/A,#N/A,FALSE,"Hoja2"}</definedName>
    <definedName name="MODIVejec" localSheetId="1" hidden="1">{#N/A,#N/A,FALSE,"Hoja1";#N/A,#N/A,FALSE,"Hoja2"}</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localSheetId="2" hidden="1">{#N/A,#N/A,FALSE,"Hoja1";#N/A,#N/A,FALSE,"Hoja2"}</definedName>
    <definedName name="MOE" localSheetId="1" hidden="1">{#N/A,#N/A,FALSE,"Hoja1";#N/A,#N/A,FALSE,"Hoja2"}</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localSheetId="1"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localSheetId="1"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localSheetId="1"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localSheetId="1"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localSheetId="1"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localSheetId="1"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localSheetId="1"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localSheetId="1" hidden="1">{"via1",#N/A,TRUE,"general";"via2",#N/A,TRUE,"general";"via3",#N/A,TRUE,"general"}</definedName>
    <definedName name="nnnnnh" hidden="1">{"via1",#N/A,TRUE,"general";"via2",#N/A,TRUE,"general";"via3",#N/A,TRUE,"general"}</definedName>
    <definedName name="NO" localSheetId="2">'INDICAR CÓDIGO DEL ITEM DE PAGO'!ERR</definedName>
    <definedName name="NO" localSheetId="1">'PROPUESTA ECONOMICA(Proponente)'!ERR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 localSheetId="2">MATCH(0.01,End_Bal,-1)+1</definedName>
    <definedName name="Number_of_Payments" localSheetId="1">MATCH(0.01,End_Bal,-1)+1</definedName>
    <definedName name="Number_of_Payments">MATCH(0.01,End_Bal,-1)+1</definedName>
    <definedName name="nxn" localSheetId="2" hidden="1">{"via1",#N/A,TRUE,"general";"via2",#N/A,TRUE,"general";"via3",#N/A,TRUE,"general"}</definedName>
    <definedName name="nxn" localSheetId="1"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localSheetId="1"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2">DATE(YEAR([92]!Loan_Start),MONTH([92]!Loan_Start)+Payment_Number,DAY([92]!Loan_Start))</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2">DATE(YEAR([93]!Loan_Start),MONTH([93]!Loan_Start)+Payment_Number,DAY([93]!Loan_Start))</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localSheetId="2" hidden="1">{#N/A,#N/A,FALSE,"orthoflow";#N/A,#N/A,FALSE,"Miscelaneos";#N/A,#N/A,FALSE,"Instrumentacio";#N/A,#N/A,FALSE,"Electrico";#N/A,#N/A,FALSE,"Valv. Seguridad"}</definedName>
    <definedName name="OCTUBRE" localSheetId="1"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localSheetId="1"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localSheetId="1"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localSheetId="1"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localSheetId="2" hidden="1">{#N/A,#N/A,FALSE,"orthoflow";#N/A,#N/A,FALSE,"Miscelaneos";#N/A,#N/A,FALSE,"Instrumentacio";#N/A,#N/A,FALSE,"Electrico";#N/A,#N/A,FALSE,"Valv. Seguridad"}</definedName>
    <definedName name="ORIGINAL" localSheetId="1"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localSheetId="1"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2">DATE(YEAR(Loan_Start),MONTH(Loan_Start)+Payment_Number,DAY(Loan_Start))</definedName>
    <definedName name="Payment_Date" localSheetId="1">DATE(YEAR([0]!Loan_Start),MONTH([0]!Loan_Start)+Payment_Number,DAY([0]!Loan_Start))</definedName>
    <definedName name="Payment_Date">DATE(YEAR(Loan_Start),MONTH(Loan_Start)+Payment_Number,DAY(Loan_Start))</definedName>
    <definedName name="Payment_Date1" localSheetId="2">DATE(YEAR([93]!Loan_Start),MONTH([93]!Loan_Start)+Payment_Number,DAY([93]!Loan_Start))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 localSheetId="1">'PROPUESTA ECONOMICA(Proponente)'!ERR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localSheetId="1"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localSheetId="1" hidden="1">{"via1",#N/A,TRUE,"general";"via2",#N/A,TRUE,"general";"via3",#N/A,TRUE,"general"}</definedName>
    <definedName name="pouig" hidden="1">{"via1",#N/A,TRUE,"general";"via2",#N/A,TRUE,"general";"via3",#N/A,TRUE,"general"}</definedName>
    <definedName name="POZO">[57]Tablas!$C$1:$C$65536</definedName>
    <definedName name="PPPP" localSheetId="2" hidden="1">{#N/A,#N/A,FALSE,"orthoflow";#N/A,#N/A,FALSE,"Miscelaneos";#N/A,#N/A,FALSE,"Instrumentacio";#N/A,#N/A,FALSE,"Electrico";#N/A,#N/A,FALSE,"Valv. Seguridad"}</definedName>
    <definedName name="PPPP" localSheetId="1"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localSheetId="1"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localSheetId="1"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localSheetId="1"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 localSheetId="2">OFFSET(Full_Print,0,0,Last_Row)</definedName>
    <definedName name="Print_Area_Reset" localSheetId="1">OFFSET(Full_Print,0,0,Last_Row)</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 localSheetId="1">'PROPUESTA ECONOMICA(Proponente)'!ERR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localSheetId="2" hidden="1">{#N/A,#N/A,FALSE,"Estatico";#N/A,#N/A,FALSE,"Tuberia";#N/A,#N/A,FALSE,"Instrumentación";#N/A,#N/A,FALSE,"Mecanica";#N/A,#N/A,FALSE,"Electrico";#N/A,#N/A,FALSE,"Ofic.Civiles"}</definedName>
    <definedName name="PTAR" localSheetId="1"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localSheetId="1"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localSheetId="1"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localSheetId="1"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localSheetId="1"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 localSheetId="1">'PROPUESTA ECONOMICA(Proponente)'!ERR</definedName>
    <definedName name="QWERTY">[0]!ERR</definedName>
    <definedName name="qwewertet" localSheetId="2" hidden="1">{#N/A,#N/A,TRUE,"1842CWN0"}</definedName>
    <definedName name="qwewertet" localSheetId="1" hidden="1">{#N/A,#N/A,TRUE,"1842CWN0"}</definedName>
    <definedName name="qwewertet" hidden="1">{#N/A,#N/A,TRUE,"1842CWN0"}</definedName>
    <definedName name="qwqwqwj" localSheetId="2"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 localSheetId="1">'PROPUESTA ECONOMICA(Proponente)'!ERR</definedName>
    <definedName name="REICIO">[0]!ERR</definedName>
    <definedName name="Reimbursement">"Reembolso"</definedName>
    <definedName name="reinicio" localSheetId="2">'INDICAR CÓDIGO DEL ITEM DE PAGO'!ERR</definedName>
    <definedName name="reinicio" localSheetId="1">'PROPUESTA ECONOMICA(Proponente)'!ERR</definedName>
    <definedName name="reinicio">[0]!ERR</definedName>
    <definedName name="REJHE" localSheetId="2" hidden="1">{"via1",#N/A,TRUE,"general";"via2",#N/A,TRUE,"general";"via3",#N/A,TRUE,"general"}</definedName>
    <definedName name="REJHE" localSheetId="1"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localSheetId="1"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localSheetId="1"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localSheetId="1"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localSheetId="1"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localSheetId="1"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localSheetId="1"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localSheetId="1"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 localSheetId="1">'PROPUESTA ECONOMICA(Proponente)'!ERR</definedName>
    <definedName name="rr">[0]!ERR</definedName>
    <definedName name="rrr" localSheetId="2" hidden="1">{"via1",#N/A,TRUE,"general";"via2",#N/A,TRUE,"general";"via3",#N/A,TRUE,"general"}</definedName>
    <definedName name="rrr" localSheetId="1"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localSheetId="1"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localSheetId="1"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localSheetId="1"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localSheetId="1"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localSheetId="1"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localSheetId="1"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localSheetId="1"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localSheetId="1"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localSheetId="1"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localSheetId="1" hidden="1">{"via1",#N/A,TRUE,"general";"via2",#N/A,TRUE,"general";"via3",#N/A,TRUE,"general"}</definedName>
    <definedName name="rytrsdg" hidden="1">{"via1",#N/A,TRUE,"general";"via2",#N/A,TRUE,"general";"via3",#N/A,TRUE,"general"}</definedName>
    <definedName name="s" localSheetId="2">'INDICAR CÓDIGO DEL ITEM DE PAGO'!ERR</definedName>
    <definedName name="s" localSheetId="1">'PROPUESTA ECONOMICA(Proponente)'!ERR</definedName>
    <definedName name="s">[0]!ERR</definedName>
    <definedName name="saa" localSheetId="2" hidden="1">{"via1",#N/A,TRUE,"general";"via2",#N/A,TRUE,"general";"via3",#N/A,TRUE,"general"}</definedName>
    <definedName name="saa" localSheetId="1"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localSheetId="1"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 localSheetId="1">'PROPUESTA ECONOMICA(Proponente)'!ERR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localSheetId="1"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localSheetId="1"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DSAFF" localSheetId="2" hidden="1">{#N/A,#N/A,TRUE,"1842CWN0"}</definedName>
    <definedName name="SDDSAFF" localSheetId="1" hidden="1">{#N/A,#N/A,TRUE,"1842CWN0"}</definedName>
    <definedName name="SDDSAFF" hidden="1">{#N/A,#N/A,TRUE,"1842CWN0"}</definedName>
    <definedName name="SDFCE" localSheetId="2"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localSheetId="1" hidden="1">{"via1",#N/A,TRUE,"general";"via2",#N/A,TRUE,"general";"via3",#N/A,TRUE,"general"}</definedName>
    <definedName name="sdfd" hidden="1">{"via1",#N/A,TRUE,"general";"via2",#N/A,TRUE,"general";"via3",#N/A,TRUE,"general"}</definedName>
    <definedName name="SDFDG" localSheetId="2" hidden="1">{#N/A,#N/A,TRUE,"1842CWN0"}</definedName>
    <definedName name="SDFDG" localSheetId="1" hidden="1">{#N/A,#N/A,TRUE,"1842CWN0"}</definedName>
    <definedName name="SDFDG" hidden="1">{#N/A,#N/A,TRUE,"1842CWN0"}</definedName>
    <definedName name="sdfds" localSheetId="2"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localSheetId="1"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localSheetId="1"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localSheetId="1"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localSheetId="1" hidden="1">{"via1",#N/A,TRUE,"general";"via2",#N/A,TRUE,"general";"via3",#N/A,TRUE,"general"}</definedName>
    <definedName name="sdfsdfb" hidden="1">{"via1",#N/A,TRUE,"general";"via2",#N/A,TRUE,"general";"via3",#N/A,TRUE,"general"}</definedName>
    <definedName name="sdfsdgg" localSheetId="2" hidden="1">{#N/A,#N/A,TRUE,"INGENIERIA";#N/A,#N/A,TRUE,"COMPRAS";#N/A,#N/A,TRUE,"DIRECCION";#N/A,#N/A,TRUE,"RESUMEN"}</definedName>
    <definedName name="sdfsdgg" localSheetId="1" hidden="1">{#N/A,#N/A,TRUE,"INGENIERIA";#N/A,#N/A,TRUE,"COMPRAS";#N/A,#N/A,TRUE,"DIRECCION";#N/A,#N/A,TRUE,"RESUMEN"}</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localSheetId="1"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localSheetId="1"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localSheetId="1" hidden="1">{"via1",#N/A,TRUE,"general";"via2",#N/A,TRUE,"general";"via3",#N/A,TRUE,"general"}</definedName>
    <definedName name="sdsdfh" hidden="1">{"via1",#N/A,TRUE,"general";"via2",#N/A,TRUE,"general";"via3",#N/A,TRUE,"general"}</definedName>
    <definedName name="sdsdfsdff" localSheetId="2" hidden="1">{#N/A,#N/A,TRUE,"1842CWN0"}</definedName>
    <definedName name="sdsdfsdff" localSheetId="1" hidden="1">{#N/A,#N/A,TRUE,"1842CWN0"}</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 localSheetId="1">'PROPUESTA ECONOMICA(Proponente)'!ERR</definedName>
    <definedName name="SERO">[0]!ERR</definedName>
    <definedName name="setrj" localSheetId="2" hidden="1">{"via1",#N/A,TRUE,"general";"via2",#N/A,TRUE,"general";"via3",#N/A,TRUE,"general"}</definedName>
    <definedName name="setrj" localSheetId="1"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localSheetId="1"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 localSheetId="1">'PROPUESTA ECONOMICA(Proponente)'!ERR</definedName>
    <definedName name="SI">[0]!ERR</definedName>
    <definedName name="SINGOLO">'[3]7422CW00'!#REF!</definedName>
    <definedName name="SISISIS" localSheetId="2">'INDICAR CÓDIGO DEL ITEM DE PAGO'!ERR</definedName>
    <definedName name="SISISIS" localSheetId="1">'PROPUESTA ECONOMICA(Proponente)'!ERR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ECONOMICA(Proponente)'!$K$43</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(Entidad)'!$K$31</definedName>
    <definedName name="solver_lhs1" localSheetId="1" hidden="1">'PROPUESTA ECONOMICA(Proponente)'!$K$55</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(Entidad)'!$K$31</definedName>
    <definedName name="solver_opt" localSheetId="1" hidden="1">'PROPUESTA ECONOMICA(Proponente)'!$K$55</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(Entidad)'!$K$32</definedName>
    <definedName name="solver_rhs1" localSheetId="1" hidden="1">'PROPUESTA ECONOMICA(Proponente)'!$K$56</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2">MODULO10.auto_abrir</definedName>
    <definedName name="sss" localSheetId="1">MODULO10.auto_abrir</definedName>
    <definedName name="sss">MODULO10.auto_abrir</definedName>
    <definedName name="SSSS" localSheetId="2">'INDICAR CÓDIGO DEL ITEM DE PAGO'!ERR</definedName>
    <definedName name="SSSS" localSheetId="1">'PROPUESTA ECONOMICA(Proponente)'!ERR</definedName>
    <definedName name="SSSS">[0]!ERR</definedName>
    <definedName name="sssss7" localSheetId="2" hidden="1">{"via1",#N/A,TRUE,"general";"via2",#N/A,TRUE,"general";"via3",#N/A,TRUE,"general"}</definedName>
    <definedName name="sssss7" localSheetId="1"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localSheetId="1"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 localSheetId="1">'PROPUESTA ECONOMICA(Proponente)'!ERR</definedName>
    <definedName name="sw">[0]!ERR</definedName>
    <definedName name="swsw" localSheetId="2" hidden="1">{"via1",#N/A,TRUE,"general";"via2",#N/A,TRUE,"general";"via3",#N/A,TRUE,"general"}</definedName>
    <definedName name="swsw" localSheetId="1"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2">Scheduled_Payment+Extra_Payment</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 localSheetId="1">'PROPUESTA ECONOMICA(Proponente)'!ERR</definedName>
    <definedName name="TER">[0]!ERR</definedName>
    <definedName name="TERM" localSheetId="2">'INDICAR CÓDIGO DEL ITEM DE PAGO'!ERR</definedName>
    <definedName name="TERM" localSheetId="1">'PROPUESTA ECONOMICA(Proponente)'!ERR</definedName>
    <definedName name="TERM">[0]!ERR</definedName>
    <definedName name="TÉRMINOS" localSheetId="2">'INDICAR CÓDIGO DEL ITEM DE PAGO'!ERR</definedName>
    <definedName name="TÉRMINOS" localSheetId="1">'PROPUESTA ECONOMICA(Proponente)'!ERR</definedName>
    <definedName name="TÉRMINOS">[0]!ERR</definedName>
    <definedName name="TERR">[25]PRESUPUESTO!$I$7</definedName>
    <definedName name="tewst" localSheetId="2" hidden="1">{"TAB1",#N/A,TRUE,"GENERAL";"TAB2",#N/A,TRUE,"GENERAL";"TAB3",#N/A,TRUE,"GENERAL";"TAB4",#N/A,TRUE,"GENERAL";"TAB5",#N/A,TRUE,"GENERAL"}</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localSheetId="1"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localSheetId="1"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localSheetId="1"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2">Scheduled_Payment+Extra_Payment</definedName>
    <definedName name="Total_Payment" localSheetId="1">Scheduled_Payment+Extra_Payment</definedName>
    <definedName name="Total_Payment">Scheduled_Payment+Extra_Payment</definedName>
    <definedName name="Total_Payment1" localSheetId="2">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localSheetId="1"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localSheetId="1"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localSheetId="1"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localSheetId="1"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localSheetId="1"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localSheetId="1"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localSheetId="1"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localSheetId="1"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localSheetId="1"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localSheetId="1"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localSheetId="1"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localSheetId="1"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 localSheetId="1">'PROPUESTA ECONOMICA(Proponente)'!ERR</definedName>
    <definedName name="uno">[0]!ERR</definedName>
    <definedName name="UOUIV" localSheetId="2" hidden="1">{"TAB1",#N/A,TRUE,"GENERAL";"TAB2",#N/A,TRUE,"GENERAL";"TAB3",#N/A,TRUE,"GENERAL";"TAB4",#N/A,TRUE,"GENERAL";"TAB5",#N/A,TRUE,"GENERAL"}</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 localSheetId="1">'PROPUESTA ECONOMICA(Proponente)'!ERR</definedName>
    <definedName name="uriel">[0]!ERR</definedName>
    <definedName name="uryur" localSheetId="2"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localSheetId="1"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localSheetId="1"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 localSheetId="2">IF(Loan_Amount*Interest_Rate*Loan_Years*Loan_Start&gt;0,1,0)</definedName>
    <definedName name="Values_Entered" localSheetId="1">IF(Loan_Amount*Interest_Rate*Loan_Years*Loan_Start&gt;0,1,0)</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localSheetId="1"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localSheetId="1"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localSheetId="1"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localSheetId="1"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localSheetId="1"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localSheetId="1"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localSheetId="2" hidden="1">{#N/A,#N/A,FALSE,"orthoflow";#N/A,#N/A,FALSE,"Miscelaneos";#N/A,#N/A,FALSE,"Instrumentacio";#N/A,#N/A,FALSE,"Electrico";#N/A,#N/A,FALSE,"Valv. Seguridad"}</definedName>
    <definedName name="WDD" localSheetId="1"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localSheetId="1"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localSheetId="1"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localSheetId="1"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civil._.works." localSheetId="2" hidden="1">{#N/A,#N/A,TRUE,"1842CWN0"}</definedName>
    <definedName name="wrn.civil._.works." localSheetId="1" hidden="1">{#N/A,#N/A,TRUE,"1842CWN0"}</definedName>
    <definedName name="wrn.civil._.works." hidden="1">{#N/A,#N/A,TRUE,"1842CWN0"}</definedName>
    <definedName name="wrn.FINAN97." localSheetId="2"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RENCIA." localSheetId="2" hidden="1">{#N/A,#N/A,TRUE,"INGENIERIA";#N/A,#N/A,TRUE,"COMPRAS";#N/A,#N/A,TRUE,"DIRECCION";#N/A,#N/A,TRUE,"RESUMEN"}</definedName>
    <definedName name="wrn.GERENCIA." localSheetId="1" hidden="1">{#N/A,#N/A,TRUE,"INGENIERIA";#N/A,#N/A,TRUE,"COMPRAS";#N/A,#N/A,TRUE,"DIRECCION";#N/A,#N/A,TRUE,"RESUMEN"}</definedName>
    <definedName name="wrn.GERENCIA." hidden="1">{#N/A,#N/A,TRUE,"INGENIERIA";#N/A,#N/A,TRUE,"COMPRAS";#N/A,#N/A,TRUE,"DIRECCION";#N/A,#N/A,TRUE,"RESUMEN"}</definedName>
    <definedName name="wrn.OPERADORES." localSheetId="2" hidden="1">{#N/A,#N/A,TRUE,"T1"}</definedName>
    <definedName name="wrn.OPERADORES." localSheetId="1" hidden="1">{#N/A,#N/A,TRUE,"T1"}</definedName>
    <definedName name="wrn.OPERADORES." hidden="1">{#N/A,#N/A,TRUE,"T1"}</definedName>
    <definedName name="wrn.res7" localSheetId="2" hidden="1">{#N/A,#N/A,FALSE,"Hoja1";#N/A,#N/A,FALSE,"Hoja2"}</definedName>
    <definedName name="wrn.res7" localSheetId="1" hidden="1">{#N/A,#N/A,FALSE,"Hoja1";#N/A,#N/A,FALSE,"Hoja2"}</definedName>
    <definedName name="wrn.res7" hidden="1">{#N/A,#N/A,FALSE,"Hoja1";#N/A,#N/A,FALSE,"Hoja2"}</definedName>
    <definedName name="wrn.Resumen." localSheetId="2" hidden="1">{#N/A,#N/A,FALSE,"Hoja1";#N/A,#N/A,FALSE,"Hoja2"}</definedName>
    <definedName name="wrn.Resumen." localSheetId="1" hidden="1">{#N/A,#N/A,FALSE,"Hoja1";#N/A,#N/A,FALSE,"Hoja2"}</definedName>
    <definedName name="wrn.Resumen." hidden="1">{#N/A,#N/A,FALSE,"Hoja1";#N/A,#N/A,FALSE,"Hoja2"}</definedName>
    <definedName name="wrn.TRABFENO." localSheetId="2" hidden="1">{#N/A,#N/A,FALSE,"Estatico";#N/A,#N/A,FALSE,"Tuberia";#N/A,#N/A,FALSE,"Instrumentación";#N/A,#N/A,FALSE,"Mecanica";#N/A,#N/A,FALSE,"Electrico";#N/A,#N/A,FALSE,"Ofic.Civiles"}</definedName>
    <definedName name="wrn.TRABFENO." localSheetId="1"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localSheetId="1"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localSheetId="1"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localSheetId="2" hidden="1">{#N/A,#N/A,TRUE,"1842CWN0"}</definedName>
    <definedName name="XSW" localSheetId="1" hidden="1">{#N/A,#N/A,TRUE,"1842CWN0"}</definedName>
    <definedName name="XSW" hidden="1">{#N/A,#N/A,TRUE,"1842CWN0"}</definedName>
    <definedName name="xsxs" localSheetId="2" hidden="1">{"TAB1",#N/A,TRUE,"GENERAL";"TAB2",#N/A,TRUE,"GENERAL";"TAB3",#N/A,TRUE,"GENERAL";"TAB4",#N/A,TRUE,"GENERAL";"TAB5",#N/A,TRUE,"GENERAL"}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localSheetId="1"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localSheetId="1" hidden="1">{"via1",#N/A,TRUE,"general";"via2",#N/A,TRUE,"general";"via3",#N/A,TRUE,"general"}</definedName>
    <definedName name="xxxxxds" hidden="1">{"via1",#N/A,TRUE,"general";"via2",#N/A,TRUE,"general";"via3",#N/A,TRUE,"general"}</definedName>
    <definedName name="XXXXXX" localSheetId="2" hidden="1">{#N/A,#N/A,FALSE,"orthoflow";#N/A,#N/A,FALSE,"Miscelaneos";#N/A,#N/A,FALSE,"Instrumentacio";#N/A,#N/A,FALSE,"Electrico";#N/A,#N/A,FALSE,"Valv. Seguridad"}</definedName>
    <definedName name="XXXXXX" localSheetId="1"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localSheetId="1"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localSheetId="1"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localSheetId="1"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localSheetId="1"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localSheetId="1"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localSheetId="1"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localSheetId="1"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localSheetId="1"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localSheetId="1"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localSheetId="1" hidden="1">{"via1",#N/A,TRUE,"general";"via2",#N/A,TRUE,"general";"via3",#N/A,TRUE,"general"}</definedName>
    <definedName name="yyyyyf" hidden="1">{"via1",#N/A,TRUE,"general";"via2",#N/A,TRUE,"general";"via3",#N/A,TRUE,"general"}</definedName>
    <definedName name="ZAQ" localSheetId="2" hidden="1">{#N/A,#N/A,TRUE,"INGENIERIA";#N/A,#N/A,TRUE,"COMPRAS";#N/A,#N/A,TRUE,"DIRECCION";#N/A,#N/A,TRUE,"RESUMEN"}</definedName>
    <definedName name="ZAQ" localSheetId="1" hidden="1">{#N/A,#N/A,TRUE,"INGENIERIA";#N/A,#N/A,TRUE,"COMPRAS";#N/A,#N/A,TRUE,"DIRECCION";#N/A,#N/A,TRUE,"RESUMEN"}</definedName>
    <definedName name="ZAQ" hidden="1">{#N/A,#N/A,TRUE,"INGENIERIA";#N/A,#N/A,TRUE,"COMPRAS";#N/A,#N/A,TRUE,"DIRECCION";#N/A,#N/A,TRUE,"RESUMEN"}</definedName>
    <definedName name="zdervr" localSheetId="2" hidden="1">{"via1",#N/A,TRUE,"general";"via2",#N/A,TRUE,"general";"via3",#N/A,TRUE,"general"}</definedName>
    <definedName name="zdervr" localSheetId="1"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 localSheetId="1">'PROPUESTA ECONOMICA(Proponente)'!ERR</definedName>
    <definedName name="zx">[0]!ERR</definedName>
    <definedName name="zxczds" localSheetId="2" hidden="1">{"TAB1",#N/A,TRUE,"GENERAL";"TAB2",#N/A,TRUE,"GENERAL";"TAB3",#N/A,TRUE,"GENERAL";"TAB4",#N/A,TRUE,"GENERAL";"TAB5",#N/A,TRUE,"GENERAL"}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localSheetId="1"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26" i="1" l="1"/>
  <c r="K15" i="1"/>
  <c r="K16" i="1"/>
  <c r="K17" i="1"/>
  <c r="K18" i="1"/>
  <c r="K19" i="1"/>
  <c r="K20" i="1"/>
  <c r="K21" i="1"/>
  <c r="K22" i="1"/>
  <c r="J22" i="1"/>
  <c r="J17" i="1"/>
  <c r="J16" i="1"/>
  <c r="J15" i="1"/>
  <c r="J14" i="1"/>
  <c r="I22" i="1"/>
  <c r="I20" i="1"/>
  <c r="I19" i="1"/>
  <c r="I18" i="1"/>
  <c r="I17" i="1"/>
  <c r="I15" i="1"/>
  <c r="I14" i="1"/>
  <c r="K33" i="1" l="1"/>
  <c r="J21" i="1"/>
  <c r="J20" i="1"/>
  <c r="J19" i="1"/>
  <c r="J18" i="1"/>
  <c r="K14" i="1" l="1"/>
  <c r="K23" i="1" l="1"/>
</calcChain>
</file>

<file path=xl/sharedStrings.xml><?xml version="1.0" encoding="utf-8"?>
<sst xmlns="http://schemas.openxmlformats.org/spreadsheetml/2006/main" count="175" uniqueCount="111">
  <si>
    <t>Formulario 1 - Propuesta económica  - Documento tipo de selección abreviada de menor cuantía - versión 2</t>
  </si>
  <si>
    <t>Código</t>
  </si>
  <si>
    <t>CCE-EICP-FM-25</t>
  </si>
  <si>
    <t>Versión</t>
  </si>
  <si>
    <t>FORMULARIO 1</t>
  </si>
  <si>
    <t>PRESUPUESTO OFICIAL</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</si>
  <si>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</si>
  <si>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</si>
  <si>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</si>
  <si>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</si>
  <si>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</si>
  <si>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</si>
  <si>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</si>
  <si>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</si>
  <si>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</si>
  <si>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</si>
  <si>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</si>
  <si>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</si>
  <si>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CONFORMACIÓN DE LA CALZADA EXISTENTE</t>
  </si>
  <si>
    <t>M2</t>
  </si>
  <si>
    <t>AFIRMADO</t>
  </si>
  <si>
    <t>M3</t>
  </si>
  <si>
    <t>EXCAVACIONES VARIAS EN MATERIAL COMÚN SECO A MANO (INCLUYE RETIRO DE SOBRANTES A UNA DISTANCIA MENOR DE 5 KM)</t>
  </si>
  <si>
    <t>CONCRETOS CLASE D, f´c =3000 psi (bases)</t>
  </si>
  <si>
    <t>CONCRETO CICLÓPEO CLASE G, 2000 PSI 40% RAJÓN PARA BASES</t>
  </si>
  <si>
    <t xml:space="preserve">CUNETA DE CONCRETO CLASE E, 2500 PSI FUNDIDA EN EL LUGAR </t>
  </si>
  <si>
    <t>SUMINISTRO FIGURADO Y ARMADO DE ACERO DE REFUERZO 60000 PSI</t>
  </si>
  <si>
    <t>KG</t>
  </si>
  <si>
    <t>ML</t>
  </si>
  <si>
    <t xml:space="preserve">SUBTOTAL OBRAS </t>
  </si>
  <si>
    <t>AJUSTE AL PESO</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</si>
  <si>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</si>
  <si>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</si>
  <si>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</si>
  <si>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</si>
  <si>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</si>
  <si>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</si>
  <si>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</si>
  <si>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</si>
  <si>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</si>
  <si>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</si>
  <si>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</si>
  <si>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</si>
  <si>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</si>
  <si>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</si>
  <si>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</si>
  <si>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</si>
  <si>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Subtotal</t>
  </si>
  <si>
    <t>SUBTOTAL OBRAS (INCLUYE IVA)</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</si>
  <si>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</si>
  <si>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</si>
  <si>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</si>
  <si>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</si>
  <si>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</si>
  <si>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</si>
  <si>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</si>
  <si>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</si>
  <si>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</si>
  <si>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</si>
  <si>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</si>
  <si>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</si>
  <si>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</si>
  <si>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</si>
  <si>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</si>
  <si>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</si>
  <si>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</si>
  <si>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</si>
  <si>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</si>
  <si>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</si>
  <si>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</si>
  <si>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</si>
  <si>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</si>
  <si>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</si>
  <si>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</si>
  <si>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</si>
  <si>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</si>
  <si>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</si>
  <si>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</si>
  <si>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</si>
  <si>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</si>
  <si>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</si>
  <si>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</si>
  <si>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</si>
  <si>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</si>
  <si>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</si>
  <si>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</si>
  <si>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</si>
  <si>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</si>
  <si>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</si>
  <si>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</si>
  <si>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</si>
  <si>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</si>
  <si>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</si>
  <si>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</si>
  <si>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</si>
  <si>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</si>
  <si>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</si>
  <si>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</si>
  <si>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</si>
  <si>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</si>
  <si>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</si>
  <si>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</si>
  <si>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</si>
  <si>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</si>
  <si>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</si>
  <si>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</si>
  <si>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DEMOLICIÓN PLACA MACIZA 0.15 M, INC RETIRO</t>
  </si>
  <si>
    <t>SARDINEL PREFABRICADO A-10</t>
  </si>
  <si>
    <t>1,21-C</t>
  </si>
  <si>
    <t>5,15-U</t>
  </si>
  <si>
    <t>600,4 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</si>
</sst>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4" formatCode="_-&quot;$&quot;\ * #,##0.00_-;\-&quot;$&quot;\ * #,##0.00_-;_-&quot;$&quot;\ * &quot;-&quot;??_-;_-@_-"/>
    <numFmt numFmtId="43" formatCode="_-* #,##0.00_-;\-* #,##0.00_-;_-* &quot;-&quot;??_-;_-@_-"/>
    <numFmt numFmtId="164" formatCode="_ &quot;$&quot;\ * #,##0_ ;_ &quot;$&quot;\ * \-#,##0_ ;_ &quot;$&quot;\ * &quot;-&quot;_ ;_ @_ "/>
    <numFmt numFmtId="165" formatCode="_-[$$-240A]* #,##0.00_-;\-[$$-240A]* #,##0.00_-;_-[$$-240A]* &quot;-&quot;??_-;_-@_-"/>
    <numFmt numFmtId="166" formatCode="_-[$$-240A]\ * #,##0.00_ ;_-[$$-240A]\ * \-#,##0.00\ ;_-[$$-240A]\ * &quot;-&quot;??_ ;_-@_ "/>
    <numFmt numFmtId="167" formatCode="_-* #,##0.00\ &quot;Pts&quot;_-;\-* #,##0.00\ &quot;Pts&quot;_-;_-* &quot;-&quot;??\ &quot;Pts&quot;_-;_-@_-"/>
    <numFmt numFmtId="168" formatCode="_([$$-240A]\ * #,##0.00_);_([$$-240A]\ * \(#,##0.00\);_([$$-240A]\ * &quot;-&quot;??_);_(@_)"/>
    <numFmt numFmtId="169" formatCode="_([$$-240A]\ * #,##0_);_([$$-240A]\ * \(#,##0\);_([$$-240A]\ * &quot;-&quot;??_);_(@_)"/>
    <numFmt numFmtId="170" formatCode="0#.00\ \L\t"/>
    <numFmt numFmtId="171" formatCode="_ [$$-240A]\ * #,##0.00_ ;_ [$$-240A]\ * \-#,##0.00_ ;_ [$$-240A]\ * &quot;-&quot;??_ ;_ @_ "/>
    <numFmt numFmtId="172" formatCode="_ * #,##0.00_ ;_ * \-#,##0.00_ ;_ * &quot;-&quot;??_ ;_ @_ "/>
    <numFmt numFmtId="173" formatCode="_ * #,##0_ ;_ * \-#,##0_ ;_ * &quot;-&quot;??_ ;_ @_ "/>
    <numFmt numFmtId="174" formatCode="&quot;$&quot;\ #,##0.00;[Red]&quot;$&quot;\ \-#,##0.00"/>
    <numFmt numFmtId="175" formatCode="&quot;$&quot;\ #,##0.00_);\(&quot;$&quot;\ #,##0.00\)"/>
    <numFmt numFmtId="176" formatCode="&quot;$&quot;\ #,##0.00"/>
    <numFmt numFmtId="177" formatCode="0.0%"/>
    <numFmt numFmtId="178" formatCode="_-* #,##0.00\ _€_-;\-* #,##0.00\ _€_-;_-* &quot;-&quot;??\ _€_-;_-@_-"/>
  </numFmts>
  <fonts count="30">
    <font>
      <sz val="10"/>
      <name val="Arial"/>
    </font>
    <font>
      <sz val="11"/>
      <color theme="1"/>
      <name val="Calibri"/>
      <family val="2"/>
      <scheme val="minor"/>
    </font>
    <font>
      <sz val="11"/>
      <color theme="1"/>
      <name val="Calibri"/>
      <family val="2"/>
      <scheme val="minor"/>
    </font>
    <font>
      <sz val="12"/>
      <name val="Arial Narrow"/>
      <family val="2"/>
    </font>
    <font>
      <b/>
      <sz val="8"/>
      <color rgb="FF595959"/>
      <name val="Arial"/>
      <family val="2"/>
      <charset val="1"/>
    </font>
    <font>
      <sz val="8"/>
      <color rgb="FF595959"/>
      <name val="Arial"/>
      <family val="2"/>
      <charset val="1"/>
    </font>
    <font>
      <sz val="11"/>
      <name val="Arial Narrow"/>
      <family val="2"/>
    </font>
    <font>
      <sz val="8"/>
      <name val="Arial"/>
      <family val="2"/>
      <charset val="1"/>
    </font>
    <font>
      <b/>
      <sz val="12"/>
      <name val="Arial Narrow"/>
      <family val="2"/>
    </font>
    <font>
      <b/>
      <u/>
      <sz val="12"/>
      <name val="Arial Narrow"/>
      <family val="2"/>
    </font>
    <font>
      <sz val="10"/>
      <name val="Arial"/>
      <family val="2"/>
    </font>
    <font>
      <sz val="8"/>
      <name val="Arial Narrow"/>
      <family val="2"/>
    </font>
    <font>
      <b/>
      <sz val="12"/>
      <color theme="1"/>
      <name val="Arial Narrow"/>
      <family val="2"/>
    </font>
    <font>
      <sz val="10"/>
      <name val="Arial Narrow"/>
      <family val="2"/>
    </font>
    <font>
      <b/>
      <u/>
      <sz val="11"/>
      <name val="Arial Narrow"/>
      <family val="2"/>
    </font>
    <font>
      <b/>
      <sz val="12"/>
      <color rgb="FFFF0000"/>
      <name val="Arial Narrow"/>
      <family val="2"/>
    </font>
    <font>
      <b/>
      <sz val="16"/>
      <name val="Arial Narrow"/>
      <family val="2"/>
    </font>
    <font>
      <b/>
      <sz val="8"/>
      <name val="Arial"/>
      <family val="2"/>
      <charset val="1"/>
    </font>
    <font>
      <u/>
      <sz val="10"/>
      <color indexed="12"/>
      <name val="Arial"/>
      <family val="2"/>
    </font>
    <font>
      <u/>
      <sz val="10"/>
      <name val="Arial Narrow"/>
      <family val="2"/>
    </font>
    <font>
      <b/>
      <sz val="7"/>
      <name val="Arial Narrow"/>
      <family val="2"/>
    </font>
    <font>
      <sz val="10"/>
      <name val="Geneva"/>
    </font>
    <font>
      <sz val="9"/>
      <name val="Arial Narrow"/>
      <family val="2"/>
    </font>
    <font>
      <b/>
      <sz val="10"/>
      <name val="Arial Narrow"/>
      <family val="2"/>
    </font>
    <font>
      <b/>
      <sz val="8"/>
      <name val="Arial Narrow"/>
      <family val="2"/>
    </font>
    <font>
      <b/>
      <sz val="10"/>
      <name val="Arial"/>
      <family val="2"/>
    </font>
    <font>
      <b/>
      <sz val="8"/>
      <color theme="1"/>
      <name val="Arial Narrow"/>
      <family val="2"/>
    </font>
    <font>
      <b/>
      <vertAlign val="superscript"/>
      <sz val="8"/>
      <name val="Arial Narrow"/>
      <family val="2"/>
    </font>
    <font>
      <sz val="5"/>
      <name val="Arial Narrow"/>
      <family val="2"/>
    </font>
    <font>
      <sz val="12"/>
      <color theme="1"/>
      <name val="Arial Narrow"/>
      <family val="2"/>
    </font>
  </fonts>
  <fills count="6">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
      <patternFill patternType="solid">
        <fgColor theme="0" tint="-0.499984740745262"/>
        <bgColor indexed="64"/>
      </patternFill>
    </fill>
  </fills>
  <borders count="90">
    <border>
      <left/>
      <right/>
      <top/>
      <bottom/>
      <diagonal/>
    </border>
    <border>
      <left style="double">
        <color indexed="64"/>
      </left>
      <right/>
      <top style="double">
        <color indexed="64"/>
      </top>
      <bottom/>
      <diagonal/>
    </border>
    <border>
      <left/>
      <right/>
      <top style="double">
        <color auto="1"/>
      </top>
      <bottom/>
      <diagonal/>
    </border>
    <border>
      <left/>
      <right style="double">
        <color auto="1"/>
      </right>
      <top style="double">
        <color auto="1"/>
      </top>
      <bottom/>
      <diagonal/>
    </border>
    <border>
      <left style="double">
        <color indexed="64"/>
      </left>
      <right/>
      <top/>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right style="double">
        <color indexed="64"/>
      </right>
      <top/>
      <bottom/>
      <diagonal/>
    </border>
    <border>
      <left style="dotted">
        <color indexed="64"/>
      </left>
      <right style="dotted">
        <color indexed="64"/>
      </right>
      <top/>
      <bottom style="dotted">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style="medium">
        <color indexed="64"/>
      </left>
      <right/>
      <top/>
      <bottom/>
      <diagonal/>
    </border>
    <border>
      <left/>
      <right style="thin">
        <color indexed="64"/>
      </right>
      <top/>
      <bottom/>
      <diagonal/>
    </border>
    <border>
      <left/>
      <right style="thin">
        <color indexed="64"/>
      </right>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thick">
        <color indexed="64"/>
      </left>
      <right style="hair">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right style="medium">
        <color indexed="64"/>
      </right>
      <top/>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right style="thin">
        <color indexed="64"/>
      </right>
      <top style="medium">
        <color indexed="64"/>
      </top>
      <bottom style="thin">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s>
  <cellStyleXfs count="19">
    <xf numFmtId="0" fontId="0" fillId="0" borderId="0"/>
    <xf numFmtId="172" fontId="10" fillId="0" borderId="0" applyFont="0" applyFill="0" applyBorder="0" applyAlignment="0" applyProtection="0"/>
    <xf numFmtId="44" fontId="10" fillId="0" borderId="0" applyFont="0" applyFill="0" applyBorder="0" applyAlignment="0" applyProtection="0"/>
    <xf numFmtId="9" fontId="10" fillId="0" borderId="0" applyFont="0" applyFill="0" applyBorder="0" applyAlignment="0" applyProtection="0"/>
    <xf numFmtId="0" fontId="2" fillId="0" borderId="0"/>
    <xf numFmtId="0" fontId="1" fillId="0" borderId="0"/>
    <xf numFmtId="0" fontId="10" fillId="0" borderId="0"/>
    <xf numFmtId="0" fontId="10" fillId="0" borderId="0"/>
    <xf numFmtId="164" fontId="10" fillId="0" borderId="0" applyFont="0" applyFill="0" applyBorder="0" applyAlignment="0" applyProtection="0"/>
    <xf numFmtId="0" fontId="10" fillId="0" borderId="0"/>
    <xf numFmtId="0" fontId="10" fillId="0" borderId="0"/>
    <xf numFmtId="0" fontId="10" fillId="0" borderId="0"/>
    <xf numFmtId="167" fontId="10" fillId="0" borderId="0" applyFont="0" applyFill="0" applyBorder="0" applyAlignment="0" applyProtection="0"/>
    <xf numFmtId="0" fontId="10" fillId="0" borderId="0"/>
    <xf numFmtId="170" fontId="10" fillId="0" borderId="0" applyFont="0" applyFill="0" applyBorder="0" applyAlignment="0" applyProtection="0"/>
    <xf numFmtId="174" fontId="10" fillId="0" borderId="0" applyFont="0" applyFill="0" applyBorder="0" applyAlignment="0" applyProtection="0"/>
    <xf numFmtId="0" fontId="10" fillId="0" borderId="0"/>
    <xf numFmtId="0" fontId="18" fillId="0" borderId="0" applyNumberFormat="0" applyFill="0" applyBorder="0" applyAlignment="0" applyProtection="0">
      <alignment vertical="top"/>
      <protection locked="0"/>
    </xf>
    <xf numFmtId="0" fontId="21" fillId="0" borderId="0"/>
  </cellStyleXfs>
  <cellXfs count="418">
    <xf numFmtId="0" fontId="0" fillId="0" borderId="0" xfId="0"/>
    <xf numFmtId="0" fontId="3" fillId="0" borderId="0" xfId="4" applyFont="1"/>
    <xf numFmtId="0" fontId="4" fillId="0" borderId="0" xfId="0" applyFont="1" applyAlignment="1">
      <alignment horizontal="left"/>
    </xf>
    <xf numFmtId="0" fontId="5" fillId="0" borderId="0" xfId="0" applyFont="1" applyAlignment="1">
      <alignment horizontal="left"/>
    </xf>
    <xf numFmtId="0" fontId="6" fillId="0" borderId="0" xfId="4" applyFont="1"/>
    <xf numFmtId="0" fontId="3" fillId="0" borderId="4" xfId="4" applyFont="1" applyBorder="1"/>
    <xf numFmtId="0" fontId="3" fillId="0" borderId="8" xfId="4" applyFont="1" applyBorder="1"/>
    <xf numFmtId="0" fontId="4" fillId="0" borderId="9" xfId="0" applyFont="1" applyBorder="1" applyAlignment="1">
      <alignment horizontal="left"/>
    </xf>
    <xf numFmtId="0" fontId="7" fillId="0" borderId="9" xfId="0" applyFont="1" applyBorder="1" applyAlignment="1">
      <alignment horizontal="left"/>
    </xf>
    <xf numFmtId="0" fontId="3" fillId="2" borderId="0" xfId="4" applyFont="1" applyFill="1"/>
    <xf numFmtId="0" fontId="3" fillId="2" borderId="4" xfId="4" applyFont="1" applyFill="1" applyBorder="1"/>
    <xf numFmtId="0" fontId="3" fillId="2" borderId="8" xfId="4" applyFont="1" applyFill="1" applyBorder="1"/>
    <xf numFmtId="0" fontId="6" fillId="2" borderId="0" xfId="4" applyFont="1" applyFill="1"/>
    <xf numFmtId="0" fontId="8" fillId="0" borderId="29" xfId="7" applyFont="1" applyBorder="1" applyAlignment="1">
      <alignment horizontal="center" vertical="center" wrapText="1"/>
    </xf>
    <xf numFmtId="0" fontId="8" fillId="2" borderId="28" xfId="6" applyFont="1" applyFill="1" applyBorder="1" applyAlignment="1">
      <alignment horizontal="center" vertical="center" wrapText="1"/>
    </xf>
    <xf numFmtId="0" fontId="3" fillId="2" borderId="29" xfId="6" applyFont="1" applyFill="1" applyBorder="1" applyAlignment="1">
      <alignment horizontal="center" vertical="center" wrapText="1"/>
    </xf>
    <xf numFmtId="0" fontId="3" fillId="2" borderId="31" xfId="6" applyFont="1" applyFill="1" applyBorder="1" applyAlignment="1">
      <alignment horizontal="left" vertical="center" wrapText="1"/>
    </xf>
    <xf numFmtId="2" fontId="3" fillId="2" borderId="29" xfId="6" applyNumberFormat="1" applyFont="1" applyFill="1" applyBorder="1" applyAlignment="1">
      <alignment horizontal="center" vertical="center" wrapText="1"/>
    </xf>
    <xf numFmtId="44" fontId="3" fillId="2" borderId="29" xfId="2" applyFont="1" applyFill="1" applyBorder="1" applyAlignment="1">
      <alignment horizontal="center" vertical="center" wrapText="1"/>
    </xf>
    <xf numFmtId="44" fontId="3" fillId="2" borderId="18" xfId="2" applyFont="1" applyFill="1" applyBorder="1" applyAlignment="1">
      <alignment horizontal="center" vertical="center" wrapText="1"/>
    </xf>
    <xf numFmtId="0" fontId="3" fillId="0" borderId="17" xfId="0" applyFont="1" applyBorder="1" applyAlignment="1">
      <alignment horizontal="left" vertical="center" wrapText="1"/>
    </xf>
    <xf numFmtId="0" fontId="3" fillId="0" borderId="29" xfId="0" applyFont="1" applyBorder="1" applyAlignment="1">
      <alignment horizontal="left" vertical="center" wrapText="1"/>
    </xf>
    <xf numFmtId="0" fontId="3" fillId="2" borderId="17" xfId="6" applyFont="1" applyFill="1" applyBorder="1" applyAlignment="1">
      <alignment horizontal="center" vertical="center" wrapText="1"/>
    </xf>
    <xf numFmtId="0" fontId="3" fillId="0" borderId="17" xfId="7" applyFont="1" applyBorder="1" applyAlignment="1">
      <alignment horizontal="center" vertical="center"/>
    </xf>
    <xf numFmtId="2" fontId="3" fillId="0" borderId="17" xfId="8" applyNumberFormat="1" applyFont="1" applyBorder="1" applyAlignment="1">
      <alignment horizontal="center" vertical="center" wrapText="1"/>
    </xf>
    <xf numFmtId="44" fontId="3" fillId="0" borderId="17" xfId="2" applyFont="1" applyBorder="1" applyAlignment="1">
      <alignment horizontal="center" vertical="center" wrapText="1"/>
    </xf>
    <xf numFmtId="0" fontId="3" fillId="2" borderId="32" xfId="6" applyFont="1" applyFill="1" applyBorder="1" applyAlignment="1">
      <alignment horizontal="center" vertical="center" wrapText="1"/>
    </xf>
    <xf numFmtId="0" fontId="8" fillId="0" borderId="32" xfId="7" applyFont="1" applyBorder="1" applyAlignment="1">
      <alignment horizontal="center" vertical="center" wrapText="1"/>
    </xf>
    <xf numFmtId="2" fontId="3" fillId="2" borderId="32" xfId="6" applyNumberFormat="1" applyFont="1" applyFill="1" applyBorder="1" applyAlignment="1">
      <alignment horizontal="center" vertical="center" wrapText="1"/>
    </xf>
    <xf numFmtId="44" fontId="3" fillId="2" borderId="32" xfId="2" applyFont="1" applyFill="1" applyBorder="1" applyAlignment="1">
      <alignment horizontal="center" vertical="center" wrapText="1"/>
    </xf>
    <xf numFmtId="0" fontId="3" fillId="0" borderId="0" xfId="9" applyFont="1"/>
    <xf numFmtId="0" fontId="3" fillId="0" borderId="4" xfId="9" applyFont="1" applyBorder="1"/>
    <xf numFmtId="165" fontId="8" fillId="5" borderId="40" xfId="6" applyNumberFormat="1" applyFont="1" applyFill="1" applyBorder="1" applyAlignment="1">
      <alignment vertical="center"/>
    </xf>
    <xf numFmtId="0" fontId="3" fillId="0" borderId="8" xfId="9" applyFont="1" applyBorder="1"/>
    <xf numFmtId="0" fontId="11" fillId="0" borderId="0" xfId="9" applyFont="1"/>
    <xf numFmtId="49" fontId="8" fillId="0" borderId="0" xfId="10" applyNumberFormat="1" applyFont="1" applyAlignment="1">
      <alignment horizontal="right" vertical="center"/>
    </xf>
    <xf numFmtId="166" fontId="8" fillId="0" borderId="0" xfId="10" applyNumberFormat="1" applyFont="1" applyAlignment="1">
      <alignment vertical="center"/>
    </xf>
    <xf numFmtId="0" fontId="3" fillId="0" borderId="0" xfId="11" applyFont="1"/>
    <xf numFmtId="0" fontId="3" fillId="0" borderId="0" xfId="11" applyFont="1" applyAlignment="1">
      <alignment horizontal="center"/>
    </xf>
    <xf numFmtId="0" fontId="3" fillId="0" borderId="0" xfId="11" applyFont="1" applyAlignment="1">
      <alignment horizontal="center" vertical="center" wrapText="1"/>
    </xf>
    <xf numFmtId="0" fontId="8" fillId="0" borderId="19" xfId="11" applyFont="1" applyBorder="1" applyAlignment="1">
      <alignment horizontal="left" vertical="center" wrapText="1"/>
    </xf>
    <xf numFmtId="9" fontId="3" fillId="0" borderId="20" xfId="12" applyNumberFormat="1" applyFont="1" applyBorder="1" applyAlignment="1">
      <alignment horizontal="center" vertical="center"/>
    </xf>
    <xf numFmtId="168" fontId="3" fillId="0" borderId="20" xfId="12" applyNumberFormat="1" applyFont="1" applyBorder="1" applyAlignment="1">
      <alignment vertical="center"/>
    </xf>
    <xf numFmtId="0" fontId="3" fillId="0" borderId="41" xfId="11" applyFont="1" applyBorder="1" applyAlignment="1">
      <alignment horizontal="right" vertical="center"/>
    </xf>
    <xf numFmtId="168" fontId="12" fillId="0" borderId="18" xfId="12" applyNumberFormat="1" applyFont="1" applyBorder="1" applyAlignment="1">
      <alignment vertical="center"/>
    </xf>
    <xf numFmtId="0" fontId="8" fillId="0" borderId="42" xfId="11" applyFont="1" applyBorder="1" applyAlignment="1">
      <alignment horizontal="left" vertical="center"/>
    </xf>
    <xf numFmtId="9" fontId="3" fillId="0" borderId="43" xfId="12" applyNumberFormat="1" applyFont="1" applyBorder="1" applyAlignment="1">
      <alignment horizontal="center" vertical="center"/>
    </xf>
    <xf numFmtId="168" fontId="8" fillId="0" borderId="43" xfId="12" applyNumberFormat="1" applyFont="1" applyBorder="1" applyAlignment="1">
      <alignment vertical="center"/>
    </xf>
    <xf numFmtId="0" fontId="3" fillId="0" borderId="44" xfId="11" applyFont="1" applyBorder="1" applyAlignment="1">
      <alignment vertical="center"/>
    </xf>
    <xf numFmtId="2" fontId="3" fillId="0" borderId="0" xfId="11" applyNumberFormat="1" applyFont="1"/>
    <xf numFmtId="168" fontId="3" fillId="0" borderId="0" xfId="12" applyNumberFormat="1" applyFont="1" applyBorder="1"/>
    <xf numFmtId="39" fontId="8" fillId="0" borderId="0" xfId="12" applyNumberFormat="1" applyFont="1" applyBorder="1" applyAlignment="1">
      <alignment vertical="center"/>
    </xf>
    <xf numFmtId="0" fontId="8" fillId="0" borderId="45" xfId="13" applyFont="1" applyBorder="1" applyAlignment="1">
      <alignment vertical="center"/>
    </xf>
    <xf numFmtId="169" fontId="3" fillId="0" borderId="8" xfId="9" applyNumberFormat="1" applyFont="1" applyBorder="1"/>
    <xf numFmtId="166" fontId="8" fillId="4" borderId="34" xfId="14" applyNumberFormat="1" applyFont="1" applyFill="1" applyBorder="1" applyAlignment="1">
      <alignment horizontal="center" vertical="center"/>
    </xf>
    <xf numFmtId="171" fontId="3" fillId="0" borderId="8" xfId="9" applyNumberFormat="1" applyFont="1" applyBorder="1"/>
    <xf numFmtId="166" fontId="8" fillId="4" borderId="17" xfId="14" applyNumberFormat="1" applyFont="1" applyFill="1" applyBorder="1" applyAlignment="1">
      <alignment horizontal="center" vertical="center"/>
    </xf>
    <xf numFmtId="9" fontId="3" fillId="3" borderId="18" xfId="3" applyFont="1" applyFill="1" applyBorder="1" applyAlignment="1">
      <alignment horizontal="center" vertical="center"/>
    </xf>
    <xf numFmtId="0" fontId="13" fillId="0" borderId="0" xfId="9" applyFont="1"/>
    <xf numFmtId="0" fontId="3" fillId="0" borderId="53" xfId="9" applyFont="1" applyBorder="1"/>
    <xf numFmtId="0" fontId="3" fillId="0" borderId="54" xfId="4" applyFont="1" applyBorder="1"/>
    <xf numFmtId="0" fontId="3" fillId="0" borderId="54" xfId="4" applyFont="1" applyBorder="1" applyAlignment="1">
      <alignment horizontal="center"/>
    </xf>
    <xf numFmtId="173" fontId="3" fillId="0" borderId="54" xfId="1" applyNumberFormat="1" applyFont="1" applyBorder="1"/>
    <xf numFmtId="0" fontId="3" fillId="0" borderId="55" xfId="4" applyFont="1" applyBorder="1"/>
    <xf numFmtId="0" fontId="3" fillId="0" borderId="0" xfId="4" applyFont="1" applyAlignment="1">
      <alignment horizontal="center"/>
    </xf>
    <xf numFmtId="0" fontId="6" fillId="0" borderId="0" xfId="4" applyFont="1" applyAlignment="1">
      <alignment horizontal="center"/>
    </xf>
    <xf numFmtId="0" fontId="3" fillId="0" borderId="0" xfId="5" applyFont="1"/>
    <xf numFmtId="0" fontId="6" fillId="0" borderId="0" xfId="5" applyFont="1"/>
    <xf numFmtId="0" fontId="3" fillId="0" borderId="4" xfId="5" applyFont="1" applyBorder="1"/>
    <xf numFmtId="0" fontId="3" fillId="0" borderId="8" xfId="5" applyFont="1" applyBorder="1"/>
    <xf numFmtId="0" fontId="4" fillId="0" borderId="59" xfId="0" applyFont="1" applyBorder="1" applyAlignment="1">
      <alignment horizontal="left"/>
    </xf>
    <xf numFmtId="0" fontId="7" fillId="0" borderId="60" xfId="0" applyFont="1" applyBorder="1" applyAlignment="1">
      <alignment horizontal="left"/>
    </xf>
    <xf numFmtId="0" fontId="4" fillId="0" borderId="61" xfId="0" applyFont="1" applyBorder="1" applyAlignment="1">
      <alignment horizontal="left"/>
    </xf>
    <xf numFmtId="0" fontId="7" fillId="0" borderId="62" xfId="0" applyFont="1" applyBorder="1" applyAlignment="1">
      <alignment horizontal="left"/>
    </xf>
    <xf numFmtId="0" fontId="5" fillId="0" borderId="23" xfId="0" applyFont="1" applyBorder="1" applyAlignment="1">
      <alignment horizontal="left"/>
    </xf>
    <xf numFmtId="0" fontId="3" fillId="2" borderId="0" xfId="5" applyFont="1" applyFill="1"/>
    <xf numFmtId="0" fontId="3" fillId="2" borderId="4" xfId="5" applyFont="1" applyFill="1" applyBorder="1"/>
    <xf numFmtId="0" fontId="3" fillId="2" borderId="8" xfId="5" applyFont="1" applyFill="1" applyBorder="1"/>
    <xf numFmtId="0" fontId="6" fillId="2" borderId="0" xfId="5" applyFont="1" applyFill="1"/>
    <xf numFmtId="0" fontId="8" fillId="0" borderId="35" xfId="7" applyFont="1" applyBorder="1" applyAlignment="1">
      <alignment horizontal="center" vertical="center" wrapText="1"/>
    </xf>
    <xf numFmtId="0" fontId="8" fillId="5" borderId="37" xfId="6" applyFont="1" applyFill="1" applyBorder="1" applyAlignment="1">
      <alignment vertical="center"/>
    </xf>
    <xf numFmtId="0" fontId="8" fillId="5" borderId="38" xfId="6" applyFont="1" applyFill="1" applyBorder="1" applyAlignment="1">
      <alignment vertical="center"/>
    </xf>
    <xf numFmtId="0" fontId="8" fillId="5" borderId="40" xfId="6" applyFont="1" applyFill="1" applyBorder="1" applyAlignment="1">
      <alignment vertical="center"/>
    </xf>
    <xf numFmtId="0" fontId="3" fillId="0" borderId="66" xfId="6" applyFont="1" applyBorder="1" applyAlignment="1">
      <alignment horizontal="center" vertical="center"/>
    </xf>
    <xf numFmtId="4" fontId="3" fillId="0" borderId="17" xfId="8" applyNumberFormat="1" applyFont="1" applyBorder="1" applyAlignment="1">
      <alignment vertical="center" wrapText="1"/>
    </xf>
    <xf numFmtId="175" fontId="3" fillId="0" borderId="17" xfId="15" applyNumberFormat="1" applyFont="1" applyBorder="1" applyAlignment="1">
      <alignment horizontal="right" vertical="center" wrapText="1"/>
    </xf>
    <xf numFmtId="175" fontId="3" fillId="0" borderId="34" xfId="15" applyNumberFormat="1" applyFont="1" applyBorder="1" applyAlignment="1">
      <alignment horizontal="right" vertical="center" wrapText="1"/>
    </xf>
    <xf numFmtId="0" fontId="3" fillId="0" borderId="22" xfId="6" applyFont="1" applyBorder="1" applyAlignment="1">
      <alignment horizontal="left" vertical="center"/>
    </xf>
    <xf numFmtId="175" fontId="3" fillId="0" borderId="52" xfId="15" applyNumberFormat="1" applyFont="1" applyBorder="1" applyAlignment="1">
      <alignment horizontal="right" vertical="center" wrapText="1"/>
    </xf>
    <xf numFmtId="176" fontId="8" fillId="0" borderId="67" xfId="8" applyNumberFormat="1" applyFont="1" applyBorder="1" applyAlignment="1">
      <alignment horizontal="right" vertical="center"/>
    </xf>
    <xf numFmtId="175" fontId="3" fillId="0" borderId="18" xfId="15" applyNumberFormat="1" applyFont="1" applyBorder="1" applyAlignment="1">
      <alignment horizontal="right" vertical="center" wrapText="1"/>
    </xf>
    <xf numFmtId="0" fontId="3" fillId="0" borderId="17" xfId="16" applyFont="1" applyBorder="1" applyAlignment="1">
      <alignment horizontal="center" vertical="center"/>
    </xf>
    <xf numFmtId="0" fontId="3" fillId="0" borderId="17" xfId="16" applyFont="1" applyBorder="1" applyAlignment="1">
      <alignment horizontal="left" vertical="center"/>
    </xf>
    <xf numFmtId="0" fontId="6" fillId="0" borderId="4" xfId="5" applyFont="1" applyBorder="1"/>
    <xf numFmtId="0" fontId="6" fillId="0" borderId="8" xfId="5" applyFont="1" applyBorder="1"/>
    <xf numFmtId="0" fontId="3" fillId="0" borderId="23" xfId="5" applyFont="1" applyBorder="1"/>
    <xf numFmtId="0" fontId="3" fillId="0" borderId="23" xfId="5" applyFont="1" applyBorder="1" applyAlignment="1">
      <alignment horizontal="center"/>
    </xf>
    <xf numFmtId="0" fontId="3" fillId="0" borderId="17" xfId="6" applyFont="1" applyBorder="1" applyAlignment="1">
      <alignment horizontal="center" vertical="center"/>
    </xf>
    <xf numFmtId="0" fontId="3" fillId="0" borderId="17" xfId="6" applyFont="1" applyBorder="1" applyAlignment="1">
      <alignment horizontal="left" vertical="center" wrapText="1"/>
    </xf>
    <xf numFmtId="0" fontId="3" fillId="0" borderId="17" xfId="16" applyFont="1" applyBorder="1" applyAlignment="1">
      <alignment horizontal="left" vertical="center" wrapText="1"/>
    </xf>
    <xf numFmtId="175" fontId="3" fillId="0" borderId="17" xfId="15" quotePrefix="1" applyNumberFormat="1" applyFont="1" applyBorder="1" applyAlignment="1">
      <alignment horizontal="right" vertical="center" wrapText="1"/>
    </xf>
    <xf numFmtId="0" fontId="3" fillId="0" borderId="66" xfId="16" applyFont="1" applyBorder="1" applyAlignment="1">
      <alignment horizontal="center" vertical="center"/>
    </xf>
    <xf numFmtId="0" fontId="3" fillId="0" borderId="17" xfId="6" applyFont="1" applyBorder="1" applyAlignment="1">
      <alignment horizontal="center" vertical="center" wrapText="1"/>
    </xf>
    <xf numFmtId="0" fontId="3" fillId="0" borderId="68" xfId="6" applyFont="1" applyBorder="1" applyAlignment="1">
      <alignment horizontal="left" vertical="center"/>
    </xf>
    <xf numFmtId="0" fontId="3" fillId="0" borderId="0" xfId="6" applyFont="1" applyAlignment="1">
      <alignment horizontal="center" vertical="center"/>
    </xf>
    <xf numFmtId="0" fontId="3" fillId="0" borderId="0" xfId="6" applyFont="1" applyAlignment="1">
      <alignment horizontal="left" vertical="center" wrapText="1"/>
    </xf>
    <xf numFmtId="175" fontId="3" fillId="0" borderId="51" xfId="15" applyNumberFormat="1" applyFont="1" applyBorder="1" applyAlignment="1">
      <alignment horizontal="right" vertical="center" wrapText="1"/>
    </xf>
    <xf numFmtId="176" fontId="8" fillId="0" borderId="69" xfId="8" applyNumberFormat="1" applyFont="1" applyBorder="1" applyAlignment="1">
      <alignment horizontal="right" vertical="center"/>
    </xf>
    <xf numFmtId="0" fontId="3" fillId="0" borderId="16" xfId="6" applyFont="1" applyBorder="1" applyAlignment="1">
      <alignment horizontal="center" vertical="center"/>
    </xf>
    <xf numFmtId="2" fontId="3" fillId="0" borderId="23" xfId="6" applyNumberFormat="1" applyFont="1" applyBorder="1" applyAlignment="1">
      <alignment horizontal="center" vertical="center"/>
    </xf>
    <xf numFmtId="0" fontId="3" fillId="0" borderId="23" xfId="6" applyFont="1" applyBorder="1" applyAlignment="1">
      <alignment horizontal="left" vertical="center"/>
    </xf>
    <xf numFmtId="0" fontId="3" fillId="0" borderId="23" xfId="6" applyFont="1" applyBorder="1" applyAlignment="1">
      <alignment horizontal="center" vertical="center"/>
    </xf>
    <xf numFmtId="0" fontId="3" fillId="0" borderId="23" xfId="6" applyFont="1" applyBorder="1" applyAlignment="1">
      <alignment horizontal="left" vertical="center" wrapText="1"/>
    </xf>
    <xf numFmtId="0" fontId="15" fillId="0" borderId="70" xfId="11" applyFont="1" applyBorder="1" applyAlignment="1">
      <alignment horizontal="right" vertical="center"/>
    </xf>
    <xf numFmtId="168" fontId="3" fillId="0" borderId="27" xfId="12" applyNumberFormat="1" applyFont="1" applyBorder="1" applyAlignment="1">
      <alignment vertical="center"/>
    </xf>
    <xf numFmtId="0" fontId="3" fillId="0" borderId="19" xfId="11" applyFont="1" applyBorder="1" applyAlignment="1">
      <alignment horizontal="left" vertical="center"/>
    </xf>
    <xf numFmtId="177" fontId="3" fillId="0" borderId="20" xfId="12" applyNumberFormat="1" applyFont="1" applyBorder="1" applyAlignment="1">
      <alignment horizontal="center" vertical="center"/>
    </xf>
    <xf numFmtId="0" fontId="8" fillId="0" borderId="20" xfId="11" applyFont="1" applyBorder="1" applyAlignment="1">
      <alignment vertical="center"/>
    </xf>
    <xf numFmtId="0" fontId="8" fillId="0" borderId="41" xfId="11" applyFont="1" applyBorder="1" applyAlignment="1">
      <alignment horizontal="right" vertical="center"/>
    </xf>
    <xf numFmtId="168" fontId="3" fillId="0" borderId="18" xfId="12" applyNumberFormat="1" applyFont="1" applyBorder="1" applyAlignment="1">
      <alignment vertical="center"/>
    </xf>
    <xf numFmtId="0" fontId="3" fillId="0" borderId="0" xfId="7" applyFont="1" applyAlignment="1">
      <alignment horizontal="center" vertical="center"/>
    </xf>
    <xf numFmtId="0" fontId="3" fillId="0" borderId="41" xfId="11" applyFont="1" applyBorder="1" applyAlignment="1">
      <alignment vertical="center"/>
    </xf>
    <xf numFmtId="0" fontId="8" fillId="0" borderId="19" xfId="11" applyFont="1" applyBorder="1" applyAlignment="1">
      <alignment horizontal="left" vertical="center"/>
    </xf>
    <xf numFmtId="168" fontId="8" fillId="0" borderId="18" xfId="12" applyNumberFormat="1" applyFont="1" applyBorder="1" applyAlignment="1">
      <alignment vertical="center"/>
    </xf>
    <xf numFmtId="0" fontId="3" fillId="0" borderId="19" xfId="11" applyFont="1" applyBorder="1" applyAlignment="1">
      <alignment horizontal="left" vertical="center" wrapText="1"/>
    </xf>
    <xf numFmtId="0" fontId="3" fillId="2" borderId="0" xfId="5" applyFont="1" applyFill="1" applyAlignment="1">
      <alignment horizontal="center" vertical="center" wrapText="1"/>
    </xf>
    <xf numFmtId="0" fontId="8" fillId="2" borderId="49" xfId="5" applyFont="1" applyFill="1" applyBorder="1" applyAlignment="1">
      <alignment horizontal="center" vertical="center" wrapText="1"/>
    </xf>
    <xf numFmtId="0" fontId="3" fillId="0" borderId="54" xfId="5" applyFont="1" applyBorder="1"/>
    <xf numFmtId="0" fontId="3" fillId="0" borderId="54" xfId="5" applyFont="1" applyBorder="1" applyAlignment="1">
      <alignment horizontal="center"/>
    </xf>
    <xf numFmtId="0" fontId="3" fillId="0" borderId="55" xfId="5" applyFont="1" applyBorder="1"/>
    <xf numFmtId="0" fontId="3" fillId="0" borderId="0" xfId="5" applyFont="1" applyAlignment="1">
      <alignment horizontal="center"/>
    </xf>
    <xf numFmtId="0" fontId="6" fillId="0" borderId="0" xfId="5" applyFont="1" applyAlignment="1">
      <alignment horizontal="center"/>
    </xf>
    <xf numFmtId="0" fontId="3" fillId="0" borderId="23" xfId="16" applyFont="1" applyBorder="1" applyAlignment="1">
      <alignment horizontal="center" vertical="center"/>
    </xf>
    <xf numFmtId="0" fontId="3" fillId="0" borderId="23" xfId="16" applyFont="1" applyBorder="1" applyAlignment="1">
      <alignment horizontal="left" vertical="center" wrapText="1"/>
    </xf>
    <xf numFmtId="0" fontId="13" fillId="0" borderId="0" xfId="0" applyFont="1"/>
    <xf numFmtId="0" fontId="4" fillId="0" borderId="4" xfId="0" applyFont="1" applyBorder="1" applyAlignment="1">
      <alignment horizontal="left"/>
    </xf>
    <xf numFmtId="0" fontId="13" fillId="0" borderId="8" xfId="0" applyFont="1" applyBorder="1"/>
    <xf numFmtId="0" fontId="17" fillId="0" borderId="74" xfId="0" applyFont="1" applyBorder="1" applyAlignment="1">
      <alignment horizontal="left"/>
    </xf>
    <xf numFmtId="0" fontId="7" fillId="0" borderId="74" xfId="0" applyFont="1" applyBorder="1" applyAlignment="1">
      <alignment horizontal="left"/>
    </xf>
    <xf numFmtId="0" fontId="13" fillId="0" borderId="4" xfId="0" applyFont="1" applyBorder="1"/>
    <xf numFmtId="0" fontId="13" fillId="0" borderId="48" xfId="0" applyFont="1" applyBorder="1" applyAlignment="1">
      <alignment horizontal="center"/>
    </xf>
    <xf numFmtId="0" fontId="23" fillId="0" borderId="49" xfId="0" applyFont="1" applyBorder="1" applyAlignment="1">
      <alignment horizontal="center"/>
    </xf>
    <xf numFmtId="0" fontId="22" fillId="0" borderId="49" xfId="0" applyFont="1" applyBorder="1" applyAlignment="1">
      <alignment vertical="center"/>
    </xf>
    <xf numFmtId="0" fontId="22" fillId="0" borderId="81" xfId="0" applyFont="1" applyBorder="1" applyAlignment="1">
      <alignment vertical="center"/>
    </xf>
    <xf numFmtId="0" fontId="13" fillId="0" borderId="10" xfId="0" applyFont="1" applyBorder="1" applyAlignment="1">
      <alignment horizontal="center"/>
    </xf>
    <xf numFmtId="0" fontId="23" fillId="0" borderId="11" xfId="0" applyFont="1" applyBorder="1" applyAlignment="1">
      <alignment horizontal="center"/>
    </xf>
    <xf numFmtId="0" fontId="22" fillId="0" borderId="11" xfId="0" applyFont="1" applyBorder="1" applyAlignment="1">
      <alignment horizontal="right" vertical="center"/>
    </xf>
    <xf numFmtId="0" fontId="22" fillId="0" borderId="26" xfId="0" applyFont="1" applyBorder="1" applyAlignment="1">
      <alignment horizontal="center" vertical="center"/>
    </xf>
    <xf numFmtId="0" fontId="22" fillId="0" borderId="27" xfId="0" applyFont="1" applyBorder="1" applyAlignment="1">
      <alignment horizontal="center" vertical="center"/>
    </xf>
    <xf numFmtId="0" fontId="13" fillId="0" borderId="50" xfId="0" applyFont="1" applyBorder="1" applyAlignment="1">
      <alignment horizontal="center"/>
    </xf>
    <xf numFmtId="0" fontId="23" fillId="0" borderId="0" xfId="0" applyFont="1" applyAlignment="1">
      <alignment horizontal="center"/>
    </xf>
    <xf numFmtId="0" fontId="22" fillId="0" borderId="0" xfId="0" applyFont="1" applyAlignment="1">
      <alignment horizontal="right" vertical="center"/>
    </xf>
    <xf numFmtId="1" fontId="22" fillId="0" borderId="17" xfId="0" applyNumberFormat="1" applyFont="1" applyBorder="1" applyAlignment="1">
      <alignment horizontal="center" vertical="center"/>
    </xf>
    <xf numFmtId="1" fontId="22" fillId="0" borderId="18" xfId="0" applyNumberFormat="1" applyFont="1" applyBorder="1" applyAlignment="1">
      <alignment horizontal="center" vertical="center"/>
    </xf>
    <xf numFmtId="1" fontId="22" fillId="0" borderId="63" xfId="0" applyNumberFormat="1" applyFont="1" applyBorder="1" applyAlignment="1">
      <alignment horizontal="center" vertical="center"/>
    </xf>
    <xf numFmtId="0" fontId="22" fillId="0" borderId="13" xfId="0" applyFont="1" applyBorder="1" applyAlignment="1">
      <alignment horizontal="left"/>
    </xf>
    <xf numFmtId="0" fontId="22" fillId="0" borderId="14" xfId="0" applyFont="1" applyBorder="1" applyAlignment="1">
      <alignment horizontal="center"/>
    </xf>
    <xf numFmtId="0" fontId="22" fillId="0" borderId="15" xfId="0" applyFont="1" applyBorder="1" applyAlignment="1">
      <alignment horizontal="center"/>
    </xf>
    <xf numFmtId="0" fontId="13" fillId="0" borderId="42" xfId="0" applyFont="1" applyBorder="1"/>
    <xf numFmtId="0" fontId="13" fillId="0" borderId="43" xfId="0" applyFont="1" applyBorder="1"/>
    <xf numFmtId="0" fontId="13" fillId="0" borderId="82" xfId="0" applyFont="1" applyBorder="1"/>
    <xf numFmtId="0" fontId="13" fillId="0" borderId="10" xfId="0" applyFont="1" applyBorder="1"/>
    <xf numFmtId="0" fontId="13" fillId="0" borderId="11" xfId="0" applyFont="1" applyBorder="1"/>
    <xf numFmtId="0" fontId="13" fillId="0" borderId="12" xfId="0" applyFont="1" applyBorder="1"/>
    <xf numFmtId="0" fontId="13" fillId="0" borderId="50" xfId="0" applyFont="1" applyBorder="1"/>
    <xf numFmtId="0" fontId="13" fillId="0" borderId="63" xfId="0" applyFont="1" applyBorder="1"/>
    <xf numFmtId="0" fontId="26" fillId="5" borderId="83" xfId="0" applyFont="1" applyFill="1" applyBorder="1" applyAlignment="1">
      <alignment horizontal="center" vertical="center"/>
    </xf>
    <xf numFmtId="0" fontId="13" fillId="5" borderId="84" xfId="0" applyFont="1" applyFill="1" applyBorder="1" applyAlignment="1">
      <alignment horizontal="center" vertical="center"/>
    </xf>
    <xf numFmtId="4" fontId="13" fillId="5" borderId="84" xfId="0" applyNumberFormat="1" applyFont="1" applyFill="1" applyBorder="1" applyAlignment="1">
      <alignment horizontal="center" vertical="center"/>
    </xf>
    <xf numFmtId="0" fontId="24" fillId="5" borderId="26" xfId="0" applyFont="1" applyFill="1" applyBorder="1" applyAlignment="1">
      <alignment horizontal="center"/>
    </xf>
    <xf numFmtId="0" fontId="24" fillId="5" borderId="27" xfId="0" applyFont="1" applyFill="1" applyBorder="1" applyAlignment="1">
      <alignment horizontal="center"/>
    </xf>
    <xf numFmtId="172" fontId="13" fillId="0" borderId="17" xfId="1" applyFont="1" applyBorder="1"/>
    <xf numFmtId="172" fontId="13" fillId="0" borderId="18" xfId="1" applyFont="1" applyBorder="1"/>
    <xf numFmtId="0" fontId="13" fillId="0" borderId="48" xfId="0" applyFont="1" applyBorder="1"/>
    <xf numFmtId="0" fontId="13" fillId="0" borderId="49" xfId="0" applyFont="1" applyBorder="1"/>
    <xf numFmtId="0" fontId="13" fillId="0" borderId="31" xfId="0" applyFont="1" applyBorder="1"/>
    <xf numFmtId="0" fontId="13" fillId="0" borderId="80" xfId="0" applyFont="1" applyBorder="1"/>
    <xf numFmtId="172" fontId="13" fillId="0" borderId="88" xfId="1" applyFont="1" applyBorder="1"/>
    <xf numFmtId="172" fontId="13" fillId="0" borderId="89" xfId="0" applyNumberFormat="1" applyFont="1" applyBorder="1"/>
    <xf numFmtId="0" fontId="24" fillId="5" borderId="85" xfId="0" applyFont="1" applyFill="1" applyBorder="1" applyAlignment="1">
      <alignment horizontal="center"/>
    </xf>
    <xf numFmtId="0" fontId="13" fillId="0" borderId="20" xfId="0" applyFont="1" applyBorder="1" applyAlignment="1">
      <alignment horizontal="center"/>
    </xf>
    <xf numFmtId="2" fontId="13" fillId="0" borderId="17" xfId="0" applyNumberFormat="1" applyFont="1" applyBorder="1"/>
    <xf numFmtId="0" fontId="13" fillId="0" borderId="35" xfId="0" applyFont="1" applyBorder="1"/>
    <xf numFmtId="172" fontId="13" fillId="0" borderId="36" xfId="1" applyFont="1" applyBorder="1"/>
    <xf numFmtId="172" fontId="13" fillId="0" borderId="89" xfId="1" applyFont="1" applyBorder="1"/>
    <xf numFmtId="0" fontId="24" fillId="5" borderId="46" xfId="0" applyFont="1" applyFill="1" applyBorder="1" applyAlignment="1">
      <alignment horizontal="center"/>
    </xf>
    <xf numFmtId="0" fontId="24" fillId="5" borderId="26" xfId="0" applyFont="1" applyFill="1" applyBorder="1"/>
    <xf numFmtId="2" fontId="13" fillId="0" borderId="17" xfId="0" applyNumberFormat="1" applyFont="1" applyBorder="1" applyAlignment="1">
      <alignment horizontal="center"/>
    </xf>
    <xf numFmtId="2" fontId="13" fillId="0" borderId="20" xfId="0" applyNumberFormat="1" applyFont="1" applyBorder="1" applyAlignment="1">
      <alignment horizontal="center"/>
    </xf>
    <xf numFmtId="0" fontId="13" fillId="0" borderId="88" xfId="0" applyFont="1" applyBorder="1"/>
    <xf numFmtId="0" fontId="13" fillId="0" borderId="23" xfId="0" applyFont="1" applyBorder="1"/>
    <xf numFmtId="172" fontId="13" fillId="0" borderId="67" xfId="1" applyFont="1" applyBorder="1"/>
    <xf numFmtId="0" fontId="24" fillId="5" borderId="46" xfId="0" applyFont="1" applyFill="1" applyBorder="1" applyAlignment="1">
      <alignment horizontal="center" wrapText="1"/>
    </xf>
    <xf numFmtId="0" fontId="24" fillId="5" borderId="26" xfId="0" applyFont="1" applyFill="1" applyBorder="1" applyAlignment="1">
      <alignment horizontal="center" wrapText="1"/>
    </xf>
    <xf numFmtId="0" fontId="24" fillId="5" borderId="27" xfId="0" applyFont="1" applyFill="1" applyBorder="1" applyAlignment="1">
      <alignment horizontal="center" wrapText="1"/>
    </xf>
    <xf numFmtId="0" fontId="13" fillId="0" borderId="19" xfId="0" applyFont="1" applyBorder="1" applyAlignment="1">
      <alignment horizontal="left"/>
    </xf>
    <xf numFmtId="0" fontId="13" fillId="0" borderId="20" xfId="0" applyFont="1" applyBorder="1" applyAlignment="1">
      <alignment horizontal="left"/>
    </xf>
    <xf numFmtId="172" fontId="13" fillId="0" borderId="17" xfId="1" applyFont="1" applyBorder="1" applyAlignment="1">
      <alignment horizontal="center"/>
    </xf>
    <xf numFmtId="0" fontId="13" fillId="0" borderId="20" xfId="3" applyNumberFormat="1" applyFont="1" applyBorder="1" applyAlignment="1">
      <alignment horizontal="center"/>
    </xf>
    <xf numFmtId="178" fontId="13" fillId="0" borderId="33" xfId="0" applyNumberFormat="1" applyFont="1" applyBorder="1" applyAlignment="1">
      <alignment horizontal="center" wrapText="1"/>
    </xf>
    <xf numFmtId="172" fontId="13" fillId="0" borderId="34" xfId="1" applyFont="1" applyBorder="1" applyAlignment="1">
      <alignment horizontal="center" wrapText="1"/>
    </xf>
    <xf numFmtId="178" fontId="13" fillId="5" borderId="89" xfId="0" applyNumberFormat="1" applyFont="1" applyFill="1" applyBorder="1"/>
    <xf numFmtId="0" fontId="24" fillId="5" borderId="70" xfId="0" applyFont="1" applyFill="1" applyBorder="1" applyAlignment="1">
      <alignment horizontal="center" wrapText="1"/>
    </xf>
    <xf numFmtId="43" fontId="13" fillId="0" borderId="20" xfId="1" applyNumberFormat="1" applyFont="1" applyBorder="1"/>
    <xf numFmtId="9" fontId="13" fillId="0" borderId="41" xfId="3" applyFont="1" applyBorder="1"/>
    <xf numFmtId="9" fontId="13" fillId="0" borderId="17" xfId="3" applyFont="1" applyBorder="1" applyAlignment="1">
      <alignment horizontal="center"/>
    </xf>
    <xf numFmtId="43" fontId="13" fillId="0" borderId="18" xfId="1" applyNumberFormat="1" applyFont="1" applyBorder="1"/>
    <xf numFmtId="43" fontId="13" fillId="0" borderId="43" xfId="1" applyNumberFormat="1" applyFont="1" applyBorder="1"/>
    <xf numFmtId="9" fontId="13" fillId="0" borderId="44" xfId="3" applyFont="1" applyBorder="1"/>
    <xf numFmtId="43" fontId="13" fillId="0" borderId="89" xfId="0" applyNumberFormat="1" applyFont="1" applyBorder="1"/>
    <xf numFmtId="43" fontId="13" fillId="5" borderId="89" xfId="0" applyNumberFormat="1" applyFont="1" applyFill="1" applyBorder="1"/>
    <xf numFmtId="0" fontId="13" fillId="0" borderId="14" xfId="0" applyFont="1" applyBorder="1"/>
    <xf numFmtId="0" fontId="11" fillId="0" borderId="50" xfId="0" applyFont="1" applyBorder="1"/>
    <xf numFmtId="0" fontId="11" fillId="0" borderId="0" xfId="0" applyFont="1"/>
    <xf numFmtId="0" fontId="11" fillId="0" borderId="63" xfId="0" applyFont="1" applyBorder="1"/>
    <xf numFmtId="0" fontId="13" fillId="0" borderId="0" xfId="0" applyFont="1" applyAlignment="1">
      <alignment horizontal="center"/>
    </xf>
    <xf numFmtId="0" fontId="13" fillId="0" borderId="63" xfId="0" applyFont="1" applyBorder="1" applyAlignment="1">
      <alignment horizontal="center"/>
    </xf>
    <xf numFmtId="0" fontId="24" fillId="0" borderId="19" xfId="0" applyFont="1" applyBorder="1"/>
    <xf numFmtId="0" fontId="13" fillId="0" borderId="20" xfId="0" applyFont="1" applyBorder="1"/>
    <xf numFmtId="0" fontId="13" fillId="0" borderId="21" xfId="0" applyFont="1" applyBorder="1"/>
    <xf numFmtId="0" fontId="25" fillId="0" borderId="50" xfId="0" applyFont="1" applyBorder="1" applyAlignment="1">
      <alignment horizontal="left"/>
    </xf>
    <xf numFmtId="0" fontId="13" fillId="0" borderId="0" xfId="0" applyFont="1" applyAlignment="1">
      <alignment horizontal="left"/>
    </xf>
    <xf numFmtId="0" fontId="13" fillId="0" borderId="50" xfId="0" applyFont="1" applyBorder="1" applyAlignment="1">
      <alignment horizontal="left"/>
    </xf>
    <xf numFmtId="0" fontId="11" fillId="0" borderId="50" xfId="0" applyFont="1" applyBorder="1" applyAlignment="1">
      <alignment horizontal="left"/>
    </xf>
    <xf numFmtId="0" fontId="28" fillId="0" borderId="0" xfId="0" applyFont="1" applyAlignment="1">
      <alignment horizontal="left"/>
    </xf>
    <xf numFmtId="0" fontId="13" fillId="0" borderId="53" xfId="0" applyFont="1" applyBorder="1"/>
    <xf numFmtId="0" fontId="13" fillId="0" borderId="54" xfId="0" applyFont="1" applyBorder="1"/>
    <xf numFmtId="0" fontId="13" fillId="0" borderId="55" xfId="0" applyFont="1" applyBorder="1"/>
    <xf numFmtId="0" fontId="3" fillId="4" borderId="16" xfId="5" applyFont="1" applyFill="1" applyBorder="1" applyAlignment="1">
      <alignment vertical="center" wrapText="1"/>
    </xf>
    <xf numFmtId="0" fontId="3" fillId="4" borderId="17" xfId="5" applyFont="1" applyFill="1" applyBorder="1" applyAlignment="1">
      <alignment vertical="center" wrapText="1"/>
    </xf>
    <xf numFmtId="0" fontId="8" fillId="4" borderId="17" xfId="5" applyFont="1" applyFill="1" applyBorder="1" applyAlignment="1">
      <alignment horizontal="center" vertical="center" wrapText="1"/>
    </xf>
    <xf numFmtId="0" fontId="8" fillId="4" borderId="17" xfId="5" applyFont="1" applyFill="1" applyBorder="1" applyAlignment="1">
      <alignment horizontal="center" vertical="center"/>
    </xf>
    <xf numFmtId="0" fontId="3" fillId="0" borderId="48" xfId="0" applyFont="1" applyBorder="1" applyAlignment="1">
      <alignment horizontal="center" vertical="center" wrapText="1"/>
    </xf>
    <xf numFmtId="0" fontId="3" fillId="0" borderId="49" xfId="0" applyFont="1" applyBorder="1" applyAlignment="1">
      <alignment horizontal="center" vertical="center" wrapText="1"/>
    </xf>
    <xf numFmtId="0" fontId="3" fillId="0" borderId="31" xfId="0" applyFont="1" applyBorder="1" applyAlignment="1">
      <alignment horizontal="center" vertical="center" wrapText="1"/>
    </xf>
    <xf numFmtId="0" fontId="3" fillId="0" borderId="50" xfId="0" applyFont="1" applyBorder="1" applyAlignment="1">
      <alignment horizontal="center" vertical="center" wrapText="1"/>
    </xf>
    <xf numFmtId="0" fontId="3" fillId="0" borderId="0" xfId="0" applyFont="1" applyAlignment="1">
      <alignment horizontal="center" vertical="center" wrapText="1"/>
    </xf>
    <xf numFmtId="0" fontId="3" fillId="0" borderId="51" xfId="0" applyFont="1" applyBorder="1" applyAlignment="1">
      <alignment horizontal="center" vertical="center" wrapText="1"/>
    </xf>
    <xf numFmtId="0" fontId="3" fillId="0" borderId="22" xfId="0" applyFont="1" applyBorder="1" applyAlignment="1">
      <alignment horizontal="center" vertical="center" wrapText="1"/>
    </xf>
    <xf numFmtId="0" fontId="3" fillId="0" borderId="23" xfId="0" applyFont="1" applyBorder="1" applyAlignment="1">
      <alignment horizontal="center" vertical="center" wrapText="1"/>
    </xf>
    <xf numFmtId="0" fontId="3" fillId="0" borderId="52" xfId="0" applyFont="1" applyBorder="1" applyAlignment="1">
      <alignment horizontal="center" vertical="center" wrapText="1"/>
    </xf>
    <xf numFmtId="3" fontId="8" fillId="4" borderId="17" xfId="5" applyNumberFormat="1" applyFont="1" applyFill="1" applyBorder="1" applyAlignment="1">
      <alignment horizontal="center" vertical="center" wrapText="1"/>
    </xf>
    <xf numFmtId="3" fontId="8" fillId="4" borderId="17" xfId="5" applyNumberFormat="1" applyFont="1" applyFill="1" applyBorder="1" applyAlignment="1">
      <alignment horizontal="center" vertical="center"/>
    </xf>
    <xf numFmtId="0" fontId="3" fillId="2" borderId="35" xfId="5" applyFont="1" applyFill="1" applyBorder="1" applyAlignment="1">
      <alignment horizontal="center" vertical="center" wrapText="1"/>
    </xf>
    <xf numFmtId="0" fontId="3" fillId="2" borderId="36" xfId="5" applyFont="1" applyFill="1" applyBorder="1" applyAlignment="1">
      <alignment horizontal="center" vertical="center" wrapText="1"/>
    </xf>
    <xf numFmtId="0" fontId="8" fillId="5" borderId="37" xfId="6" applyFont="1" applyFill="1" applyBorder="1" applyAlignment="1">
      <alignment horizontal="right" vertical="center"/>
    </xf>
    <xf numFmtId="0" fontId="8" fillId="5" borderId="38" xfId="6" applyFont="1" applyFill="1" applyBorder="1" applyAlignment="1">
      <alignment horizontal="right" vertical="center"/>
    </xf>
    <xf numFmtId="0" fontId="8" fillId="5" borderId="39" xfId="6" applyFont="1" applyFill="1" applyBorder="1" applyAlignment="1">
      <alignment horizontal="right" vertical="center"/>
    </xf>
    <xf numFmtId="0" fontId="3" fillId="0" borderId="46" xfId="13" applyFont="1" applyBorder="1" applyAlignment="1">
      <alignment horizontal="center" vertical="center"/>
    </xf>
    <xf numFmtId="0" fontId="3" fillId="0" borderId="47" xfId="13" applyFont="1" applyBorder="1" applyAlignment="1">
      <alignment horizontal="center" vertical="center"/>
    </xf>
    <xf numFmtId="3" fontId="8" fillId="4" borderId="33" xfId="5" applyNumberFormat="1" applyFont="1" applyFill="1" applyBorder="1" applyAlignment="1">
      <alignment horizontal="center" vertical="center" wrapText="1"/>
    </xf>
    <xf numFmtId="0" fontId="8" fillId="5" borderId="22" xfId="6" applyFont="1" applyFill="1" applyBorder="1" applyAlignment="1">
      <alignment horizontal="left" vertical="center"/>
    </xf>
    <xf numFmtId="0" fontId="8" fillId="5" borderId="23" xfId="6" applyFont="1" applyFill="1" applyBorder="1" applyAlignment="1">
      <alignment horizontal="left" vertical="center"/>
    </xf>
    <xf numFmtId="0" fontId="8" fillId="5" borderId="24" xfId="6" applyFont="1" applyFill="1" applyBorder="1" applyAlignment="1">
      <alignment horizontal="left" vertical="center"/>
    </xf>
    <xf numFmtId="0" fontId="8" fillId="2" borderId="25" xfId="6" applyFont="1" applyFill="1" applyBorder="1" applyAlignment="1">
      <alignment horizontal="center" vertical="center" wrapText="1"/>
    </xf>
    <xf numFmtId="0" fontId="8" fillId="2" borderId="28" xfId="6" applyFont="1" applyFill="1" applyBorder="1" applyAlignment="1">
      <alignment horizontal="center" vertical="center" wrapText="1"/>
    </xf>
    <xf numFmtId="0" fontId="8" fillId="2" borderId="26" xfId="6" applyFont="1" applyFill="1" applyBorder="1" applyAlignment="1">
      <alignment horizontal="center" vertical="center" wrapText="1"/>
    </xf>
    <xf numFmtId="0" fontId="8" fillId="2" borderId="29" xfId="6" applyFont="1" applyFill="1" applyBorder="1" applyAlignment="1">
      <alignment horizontal="center" vertical="center" wrapText="1"/>
    </xf>
    <xf numFmtId="0" fontId="8" fillId="0" borderId="26" xfId="7" applyFont="1" applyBorder="1" applyAlignment="1">
      <alignment horizontal="center" vertical="center" wrapText="1"/>
    </xf>
    <xf numFmtId="4" fontId="8" fillId="2" borderId="26" xfId="6" applyNumberFormat="1" applyFont="1" applyFill="1" applyBorder="1" applyAlignment="1">
      <alignment horizontal="center" vertical="center" wrapText="1"/>
    </xf>
    <xf numFmtId="4" fontId="8" fillId="2" borderId="29" xfId="6" applyNumberFormat="1" applyFont="1" applyFill="1" applyBorder="1" applyAlignment="1">
      <alignment horizontal="center" vertical="center" wrapText="1"/>
    </xf>
    <xf numFmtId="4" fontId="8" fillId="2" borderId="27" xfId="6" applyNumberFormat="1" applyFont="1" applyFill="1" applyBorder="1" applyAlignment="1">
      <alignment horizontal="center" vertical="center" wrapText="1"/>
    </xf>
    <xf numFmtId="4" fontId="8" fillId="2" borderId="30" xfId="6" applyNumberFormat="1" applyFont="1" applyFill="1" applyBorder="1" applyAlignment="1">
      <alignment horizontal="center" vertical="center" wrapText="1"/>
    </xf>
    <xf numFmtId="0" fontId="3" fillId="0" borderId="1" xfId="4" applyFont="1" applyBorder="1" applyAlignment="1">
      <alignment horizontal="center"/>
    </xf>
    <xf numFmtId="0" fontId="3" fillId="0" borderId="2" xfId="4" applyFont="1" applyBorder="1" applyAlignment="1">
      <alignment horizontal="center"/>
    </xf>
    <xf numFmtId="0" fontId="3" fillId="0" borderId="3" xfId="4" applyFont="1" applyBorder="1" applyAlignment="1">
      <alignment horizontal="center"/>
    </xf>
    <xf numFmtId="0" fontId="4" fillId="0" borderId="5" xfId="0" applyFont="1" applyBorder="1" applyAlignment="1">
      <alignment horizontal="center" wrapText="1"/>
    </xf>
    <xf numFmtId="0" fontId="4" fillId="0" borderId="6" xfId="0" applyFont="1" applyBorder="1" applyAlignment="1">
      <alignment horizontal="center" wrapText="1"/>
    </xf>
    <xf numFmtId="0" fontId="4" fillId="0" borderId="7" xfId="0" applyFont="1" applyBorder="1" applyAlignment="1">
      <alignment horizontal="center" wrapText="1"/>
    </xf>
    <xf numFmtId="0" fontId="8" fillId="0" borderId="10" xfId="5" applyFont="1" applyBorder="1" applyAlignment="1">
      <alignment horizontal="center" vertical="center"/>
    </xf>
    <xf numFmtId="0" fontId="8" fillId="0" borderId="11" xfId="5" applyFont="1" applyBorder="1" applyAlignment="1">
      <alignment horizontal="center" vertical="center"/>
    </xf>
    <xf numFmtId="0" fontId="8" fillId="0" borderId="12" xfId="5" applyFont="1" applyBorder="1" applyAlignment="1">
      <alignment horizontal="center" vertical="center"/>
    </xf>
    <xf numFmtId="0" fontId="3" fillId="0" borderId="13" xfId="5" applyFont="1" applyBorder="1" applyAlignment="1">
      <alignment horizontal="center" vertical="center"/>
    </xf>
    <xf numFmtId="0" fontId="3" fillId="0" borderId="14" xfId="5" applyFont="1" applyBorder="1" applyAlignment="1">
      <alignment horizontal="center" vertical="center"/>
    </xf>
    <xf numFmtId="0" fontId="3" fillId="0" borderId="15" xfId="5" applyFont="1" applyBorder="1" applyAlignment="1">
      <alignment horizontal="center" vertical="center"/>
    </xf>
    <xf numFmtId="0" fontId="3" fillId="3" borderId="16" xfId="4" applyFont="1" applyFill="1" applyBorder="1" applyAlignment="1">
      <alignment horizontal="left" vertical="center" wrapText="1"/>
    </xf>
    <xf numFmtId="0" fontId="3" fillId="3" borderId="17" xfId="4" applyFont="1" applyFill="1" applyBorder="1" applyAlignment="1">
      <alignment horizontal="left" vertical="center" wrapText="1"/>
    </xf>
    <xf numFmtId="0" fontId="3" fillId="3" borderId="18" xfId="4" applyFont="1" applyFill="1" applyBorder="1" applyAlignment="1">
      <alignment horizontal="left" vertical="center" wrapText="1"/>
    </xf>
    <xf numFmtId="0" fontId="3" fillId="4" borderId="19" xfId="4" applyFont="1" applyFill="1" applyBorder="1" applyAlignment="1">
      <alignment horizontal="center" vertical="center" wrapText="1"/>
    </xf>
    <xf numFmtId="0" fontId="3" fillId="4" borderId="20" xfId="4" applyFont="1" applyFill="1" applyBorder="1" applyAlignment="1">
      <alignment horizontal="center" vertical="center" wrapText="1"/>
    </xf>
    <xf numFmtId="0" fontId="3" fillId="4" borderId="21" xfId="4" applyFont="1" applyFill="1" applyBorder="1" applyAlignment="1">
      <alignment horizontal="center" vertical="center" wrapText="1"/>
    </xf>
    <xf numFmtId="0" fontId="3" fillId="0" borderId="45" xfId="11" applyFont="1" applyBorder="1" applyAlignment="1">
      <alignment horizontal="left" vertical="center" wrapText="1"/>
    </xf>
    <xf numFmtId="0" fontId="3" fillId="0" borderId="46" xfId="11" applyFont="1" applyBorder="1" applyAlignment="1">
      <alignment horizontal="left" vertical="center" wrapText="1"/>
    </xf>
    <xf numFmtId="0" fontId="3" fillId="0" borderId="70" xfId="11" applyFont="1" applyBorder="1" applyAlignment="1">
      <alignment horizontal="left" vertical="center" wrapText="1"/>
    </xf>
    <xf numFmtId="0" fontId="8" fillId="2" borderId="65" xfId="6" applyFont="1" applyFill="1" applyBorder="1" applyAlignment="1">
      <alignment horizontal="center" vertical="center" wrapText="1"/>
    </xf>
    <xf numFmtId="0" fontId="8" fillId="2" borderId="35" xfId="6" applyFont="1" applyFill="1" applyBorder="1" applyAlignment="1">
      <alignment horizontal="center" vertical="center" wrapText="1"/>
    </xf>
    <xf numFmtId="4" fontId="8" fillId="2" borderId="35" xfId="6" applyNumberFormat="1" applyFont="1" applyFill="1" applyBorder="1" applyAlignment="1">
      <alignment horizontal="center" vertical="center" wrapText="1"/>
    </xf>
    <xf numFmtId="4" fontId="8" fillId="2" borderId="36" xfId="6" applyNumberFormat="1" applyFont="1" applyFill="1" applyBorder="1" applyAlignment="1">
      <alignment horizontal="center" vertical="center" wrapText="1"/>
    </xf>
    <xf numFmtId="0" fontId="3" fillId="0" borderId="1" xfId="5" applyFont="1" applyBorder="1" applyAlignment="1">
      <alignment horizontal="center"/>
    </xf>
    <xf numFmtId="0" fontId="3" fillId="0" borderId="2" xfId="5" applyFont="1" applyBorder="1" applyAlignment="1">
      <alignment horizontal="center"/>
    </xf>
    <xf numFmtId="0" fontId="3" fillId="0" borderId="3" xfId="5" applyFont="1" applyBorder="1" applyAlignment="1">
      <alignment horizontal="center"/>
    </xf>
    <xf numFmtId="0" fontId="4" fillId="0" borderId="56" xfId="0" applyFont="1" applyBorder="1" applyAlignment="1">
      <alignment horizontal="center" wrapText="1"/>
    </xf>
    <xf numFmtId="0" fontId="4" fillId="0" borderId="57" xfId="0" applyFont="1" applyBorder="1" applyAlignment="1">
      <alignment horizontal="center" wrapText="1"/>
    </xf>
    <xf numFmtId="0" fontId="4" fillId="0" borderId="58" xfId="0" applyFont="1" applyBorder="1" applyAlignment="1">
      <alignment horizontal="center" wrapText="1"/>
    </xf>
    <xf numFmtId="0" fontId="8" fillId="0" borderId="10" xfId="5" applyFont="1" applyBorder="1" applyAlignment="1">
      <alignment horizontal="center"/>
    </xf>
    <xf numFmtId="0" fontId="8" fillId="0" borderId="11" xfId="5" applyFont="1" applyBorder="1" applyAlignment="1">
      <alignment horizontal="center"/>
    </xf>
    <xf numFmtId="0" fontId="8" fillId="0" borderId="12" xfId="5" applyFont="1" applyBorder="1" applyAlignment="1">
      <alignment horizontal="center"/>
    </xf>
    <xf numFmtId="0" fontId="8" fillId="0" borderId="50" xfId="5" applyFont="1" applyBorder="1" applyAlignment="1">
      <alignment horizontal="center"/>
    </xf>
    <xf numFmtId="0" fontId="8" fillId="0" borderId="0" xfId="5" applyFont="1" applyAlignment="1">
      <alignment horizontal="center"/>
    </xf>
    <xf numFmtId="0" fontId="8" fillId="0" borderId="63" xfId="5" applyFont="1" applyBorder="1" applyAlignment="1">
      <alignment horizontal="center"/>
    </xf>
    <xf numFmtId="0" fontId="6" fillId="3" borderId="17" xfId="5" applyFont="1" applyFill="1" applyBorder="1" applyAlignment="1">
      <alignment horizontal="left" vertical="center" wrapText="1"/>
    </xf>
    <xf numFmtId="0" fontId="6" fillId="4" borderId="64" xfId="5" applyFont="1" applyFill="1" applyBorder="1" applyAlignment="1">
      <alignment horizontal="center" wrapText="1"/>
    </xf>
    <xf numFmtId="0" fontId="6" fillId="4" borderId="20" xfId="5" applyFont="1" applyFill="1" applyBorder="1" applyAlignment="1">
      <alignment horizontal="center" wrapText="1"/>
    </xf>
    <xf numFmtId="0" fontId="6" fillId="4" borderId="41" xfId="5" applyFont="1" applyFill="1" applyBorder="1" applyAlignment="1">
      <alignment horizontal="center" wrapText="1"/>
    </xf>
    <xf numFmtId="0" fontId="25" fillId="0" borderId="50" xfId="0" applyFont="1" applyBorder="1" applyAlignment="1">
      <alignment wrapText="1"/>
    </xf>
    <xf numFmtId="0" fontId="25" fillId="0" borderId="0" xfId="0" applyFont="1" applyAlignment="1">
      <alignment wrapText="1"/>
    </xf>
    <xf numFmtId="0" fontId="25" fillId="0" borderId="63" xfId="0" applyFont="1" applyBorder="1" applyAlignment="1">
      <alignment wrapText="1"/>
    </xf>
    <xf numFmtId="0" fontId="3" fillId="0" borderId="0" xfId="0" applyFont="1" applyAlignment="1">
      <alignment horizontal="right"/>
    </xf>
    <xf numFmtId="0" fontId="3" fillId="0" borderId="63" xfId="0" applyFont="1" applyBorder="1" applyAlignment="1">
      <alignment horizontal="right"/>
    </xf>
    <xf numFmtId="0" fontId="3" fillId="0" borderId="23" xfId="0" applyFont="1" applyBorder="1" applyAlignment="1">
      <alignment horizontal="right"/>
    </xf>
    <xf numFmtId="0" fontId="3" fillId="0" borderId="24" xfId="0" applyFont="1" applyBorder="1" applyAlignment="1">
      <alignment horizontal="right"/>
    </xf>
    <xf numFmtId="0" fontId="28" fillId="0" borderId="22" xfId="0" applyFont="1" applyBorder="1" applyAlignment="1">
      <alignment horizontal="left"/>
    </xf>
    <xf numFmtId="0" fontId="28" fillId="0" borderId="23" xfId="0" applyFont="1" applyBorder="1" applyAlignment="1">
      <alignment horizontal="left"/>
    </xf>
    <xf numFmtId="43" fontId="13" fillId="0" borderId="64" xfId="1" applyNumberFormat="1" applyFont="1" applyBorder="1" applyAlignment="1">
      <alignment horizontal="center"/>
    </xf>
    <xf numFmtId="43" fontId="13" fillId="0" borderId="41" xfId="1" applyNumberFormat="1" applyFont="1" applyBorder="1" applyAlignment="1">
      <alignment horizontal="center"/>
    </xf>
    <xf numFmtId="43" fontId="13" fillId="0" borderId="87" xfId="1" applyNumberFormat="1" applyFont="1" applyBorder="1" applyAlignment="1">
      <alignment horizontal="center"/>
    </xf>
    <xf numFmtId="43" fontId="13" fillId="0" borderId="44" xfId="1" applyNumberFormat="1" applyFont="1" applyBorder="1" applyAlignment="1">
      <alignment horizontal="center"/>
    </xf>
    <xf numFmtId="0" fontId="24" fillId="0" borderId="37" xfId="0" applyFont="1" applyBorder="1" applyAlignment="1">
      <alignment horizontal="right"/>
    </xf>
    <xf numFmtId="0" fontId="24" fillId="0" borderId="38" xfId="0" applyFont="1" applyBorder="1" applyAlignment="1">
      <alignment horizontal="right"/>
    </xf>
    <xf numFmtId="0" fontId="24" fillId="0" borderId="40" xfId="0" applyFont="1" applyBorder="1" applyAlignment="1">
      <alignment horizontal="right"/>
    </xf>
    <xf numFmtId="0" fontId="23" fillId="5" borderId="37" xfId="0" applyFont="1" applyFill="1" applyBorder="1" applyAlignment="1">
      <alignment horizontal="right"/>
    </xf>
    <xf numFmtId="0" fontId="23" fillId="5" borderId="38" xfId="0" applyFont="1" applyFill="1" applyBorder="1" applyAlignment="1">
      <alignment horizontal="right"/>
    </xf>
    <xf numFmtId="0" fontId="23" fillId="5" borderId="40" xfId="0" applyFont="1" applyFill="1" applyBorder="1" applyAlignment="1">
      <alignment horizontal="right"/>
    </xf>
    <xf numFmtId="0" fontId="13" fillId="0" borderId="19" xfId="0" applyFont="1" applyBorder="1" applyAlignment="1">
      <alignment horizontal="center"/>
    </xf>
    <xf numFmtId="0" fontId="13" fillId="0" borderId="20" xfId="0" applyFont="1" applyBorder="1" applyAlignment="1">
      <alignment horizontal="center"/>
    </xf>
    <xf numFmtId="0" fontId="13" fillId="0" borderId="21" xfId="0" applyFont="1" applyBorder="1" applyAlignment="1">
      <alignment horizontal="center"/>
    </xf>
    <xf numFmtId="0" fontId="24" fillId="0" borderId="10" xfId="0" applyFont="1" applyBorder="1" applyAlignment="1">
      <alignment horizontal="left" vertical="center"/>
    </xf>
    <xf numFmtId="0" fontId="24" fillId="0" borderId="11" xfId="0" applyFont="1" applyBorder="1" applyAlignment="1">
      <alignment horizontal="left" vertical="center"/>
    </xf>
    <xf numFmtId="0" fontId="24" fillId="0" borderId="12" xfId="0" applyFont="1" applyBorder="1" applyAlignment="1">
      <alignment horizontal="left" vertical="center"/>
    </xf>
    <xf numFmtId="0" fontId="24" fillId="0" borderId="50" xfId="0" applyFont="1" applyBorder="1" applyAlignment="1">
      <alignment horizontal="left" vertical="center"/>
    </xf>
    <xf numFmtId="0" fontId="24" fillId="0" borderId="0" xfId="0" applyFont="1" applyAlignment="1">
      <alignment horizontal="left" vertical="center"/>
    </xf>
    <xf numFmtId="0" fontId="24" fillId="0" borderId="63" xfId="0" applyFont="1" applyBorder="1" applyAlignment="1">
      <alignment horizontal="left" vertical="center"/>
    </xf>
    <xf numFmtId="0" fontId="24" fillId="0" borderId="22" xfId="0" applyFont="1" applyBorder="1" applyAlignment="1">
      <alignment horizontal="left" vertical="center"/>
    </xf>
    <xf numFmtId="0" fontId="24" fillId="0" borderId="23" xfId="0" applyFont="1" applyBorder="1" applyAlignment="1">
      <alignment horizontal="left" vertical="center"/>
    </xf>
    <xf numFmtId="0" fontId="24" fillId="0" borderId="24" xfId="0" applyFont="1" applyBorder="1" applyAlignment="1">
      <alignment horizontal="left" vertical="center"/>
    </xf>
    <xf numFmtId="0" fontId="24" fillId="5" borderId="45" xfId="0" applyFont="1" applyFill="1" applyBorder="1" applyAlignment="1">
      <alignment horizontal="center"/>
    </xf>
    <xf numFmtId="0" fontId="24" fillId="5" borderId="46" xfId="0" applyFont="1" applyFill="1" applyBorder="1" applyAlignment="1">
      <alignment horizontal="center"/>
    </xf>
    <xf numFmtId="0" fontId="24" fillId="5" borderId="85" xfId="0" applyFont="1" applyFill="1" applyBorder="1" applyAlignment="1">
      <alignment horizontal="center" wrapText="1"/>
    </xf>
    <xf numFmtId="0" fontId="24" fillId="5" borderId="70" xfId="0" applyFont="1" applyFill="1" applyBorder="1" applyAlignment="1">
      <alignment horizontal="center" wrapText="1"/>
    </xf>
    <xf numFmtId="0" fontId="13" fillId="0" borderId="19" xfId="0" applyFont="1" applyBorder="1"/>
    <xf numFmtId="0" fontId="13" fillId="0" borderId="20" xfId="0" applyFont="1" applyBorder="1"/>
    <xf numFmtId="2" fontId="13" fillId="0" borderId="64" xfId="0" applyNumberFormat="1" applyFont="1" applyBorder="1" applyAlignment="1">
      <alignment horizontal="center" wrapText="1"/>
    </xf>
    <xf numFmtId="2" fontId="13" fillId="0" borderId="41" xfId="0" applyNumberFormat="1" applyFont="1" applyBorder="1" applyAlignment="1">
      <alignment horizontal="center" wrapText="1"/>
    </xf>
    <xf numFmtId="2" fontId="13" fillId="0" borderId="64" xfId="0" applyNumberFormat="1" applyFont="1" applyBorder="1" applyAlignment="1">
      <alignment horizontal="center"/>
    </xf>
    <xf numFmtId="2" fontId="13" fillId="0" borderId="41" xfId="0" applyNumberFormat="1" applyFont="1" applyBorder="1" applyAlignment="1">
      <alignment horizontal="center"/>
    </xf>
    <xf numFmtId="0" fontId="13" fillId="0" borderId="42" xfId="0" applyFont="1" applyBorder="1"/>
    <xf numFmtId="0" fontId="13" fillId="0" borderId="43" xfId="0" applyFont="1" applyBorder="1"/>
    <xf numFmtId="0" fontId="13" fillId="0" borderId="87" xfId="0" applyFont="1" applyBorder="1" applyAlignment="1">
      <alignment horizontal="center"/>
    </xf>
    <xf numFmtId="0" fontId="13" fillId="0" borderId="44" xfId="0" applyFont="1" applyBorder="1" applyAlignment="1">
      <alignment horizontal="center"/>
    </xf>
    <xf numFmtId="0" fontId="24" fillId="5" borderId="85" xfId="0" applyFont="1" applyFill="1" applyBorder="1" applyAlignment="1">
      <alignment horizontal="center"/>
    </xf>
    <xf numFmtId="0" fontId="24" fillId="5" borderId="70" xfId="0" applyFont="1" applyFill="1" applyBorder="1" applyAlignment="1">
      <alignment horizontal="center"/>
    </xf>
    <xf numFmtId="0" fontId="13" fillId="0" borderId="41" xfId="0" applyFont="1" applyBorder="1"/>
    <xf numFmtId="172" fontId="13" fillId="0" borderId="64" xfId="1" applyFont="1" applyBorder="1" applyAlignment="1">
      <alignment horizontal="center"/>
    </xf>
    <xf numFmtId="172" fontId="13" fillId="0" borderId="41" xfId="1" applyFont="1" applyBorder="1" applyAlignment="1">
      <alignment horizontal="center"/>
    </xf>
    <xf numFmtId="0" fontId="13" fillId="0" borderId="44" xfId="0" applyFont="1" applyBorder="1"/>
    <xf numFmtId="0" fontId="13" fillId="0" borderId="64" xfId="0" applyFont="1" applyBorder="1" applyAlignment="1">
      <alignment horizontal="center"/>
    </xf>
    <xf numFmtId="0" fontId="13" fillId="0" borderId="41" xfId="0" applyFont="1" applyBorder="1" applyAlignment="1">
      <alignment horizontal="center"/>
    </xf>
    <xf numFmtId="0" fontId="13" fillId="0" borderId="87" xfId="0" applyFont="1" applyBorder="1"/>
    <xf numFmtId="2" fontId="13" fillId="0" borderId="87" xfId="0" applyNumberFormat="1" applyFont="1" applyBorder="1" applyAlignment="1">
      <alignment horizontal="center"/>
    </xf>
    <xf numFmtId="2" fontId="13" fillId="0" borderId="44" xfId="0" applyNumberFormat="1" applyFont="1" applyBorder="1" applyAlignment="1">
      <alignment horizontal="center"/>
    </xf>
    <xf numFmtId="0" fontId="13" fillId="5" borderId="46" xfId="0" applyFont="1" applyFill="1" applyBorder="1" applyAlignment="1">
      <alignment horizontal="center"/>
    </xf>
    <xf numFmtId="0" fontId="13" fillId="5" borderId="70" xfId="0" applyFont="1" applyFill="1" applyBorder="1" applyAlignment="1">
      <alignment horizontal="center"/>
    </xf>
    <xf numFmtId="0" fontId="24" fillId="5" borderId="79" xfId="0" applyFont="1" applyFill="1" applyBorder="1" applyAlignment="1">
      <alignment horizontal="center"/>
    </xf>
    <xf numFmtId="0" fontId="24" fillId="5" borderId="86" xfId="0" applyFont="1" applyFill="1" applyBorder="1" applyAlignment="1">
      <alignment horizontal="center"/>
    </xf>
    <xf numFmtId="0" fontId="13" fillId="0" borderId="64" xfId="0" applyFont="1" applyBorder="1"/>
    <xf numFmtId="0" fontId="25" fillId="0" borderId="50" xfId="0" applyFont="1" applyBorder="1" applyAlignment="1">
      <alignment horizontal="right" vertical="center"/>
    </xf>
    <xf numFmtId="0" fontId="25" fillId="0" borderId="0" xfId="0" applyFont="1" applyAlignment="1">
      <alignment horizontal="right" vertical="center"/>
    </xf>
    <xf numFmtId="0" fontId="24" fillId="0" borderId="10" xfId="0" applyFont="1" applyBorder="1" applyAlignment="1" applyProtection="1">
      <alignment horizontal="center"/>
      <protection locked="0"/>
    </xf>
    <xf numFmtId="0" fontId="24" fillId="0" borderId="11" xfId="0" applyFont="1" applyBorder="1" applyAlignment="1" applyProtection="1">
      <alignment horizontal="center"/>
      <protection locked="0"/>
    </xf>
    <xf numFmtId="0" fontId="24" fillId="0" borderId="12" xfId="0" applyFont="1" applyBorder="1" applyAlignment="1" applyProtection="1">
      <alignment horizontal="center"/>
      <protection locked="0"/>
    </xf>
    <xf numFmtId="0" fontId="26" fillId="5" borderId="45" xfId="0" applyFont="1" applyFill="1" applyBorder="1" applyAlignment="1">
      <alignment horizontal="center" vertical="center" wrapText="1"/>
    </xf>
    <xf numFmtId="0" fontId="26" fillId="5" borderId="46" xfId="0" applyFont="1" applyFill="1" applyBorder="1" applyAlignment="1">
      <alignment horizontal="center" vertical="center" wrapText="1"/>
    </xf>
    <xf numFmtId="0" fontId="26" fillId="5" borderId="47" xfId="0" applyFont="1" applyFill="1" applyBorder="1" applyAlignment="1">
      <alignment horizontal="center" vertical="center" wrapText="1"/>
    </xf>
    <xf numFmtId="0" fontId="26" fillId="5" borderId="45" xfId="0" applyFont="1" applyFill="1" applyBorder="1" applyAlignment="1">
      <alignment horizontal="center" vertical="center"/>
    </xf>
    <xf numFmtId="0" fontId="26" fillId="5" borderId="47" xfId="0" applyFont="1" applyFill="1" applyBorder="1" applyAlignment="1">
      <alignment horizontal="center" vertical="center"/>
    </xf>
    <xf numFmtId="0" fontId="13" fillId="5" borderId="42" xfId="0" applyFont="1" applyFill="1" applyBorder="1" applyAlignment="1">
      <alignment horizontal="center" vertical="center"/>
    </xf>
    <xf numFmtId="0" fontId="13" fillId="5" borderId="43" xfId="0" applyFont="1" applyFill="1" applyBorder="1" applyAlignment="1">
      <alignment horizontal="center" vertical="center"/>
    </xf>
    <xf numFmtId="0" fontId="13" fillId="5" borderId="82" xfId="0" applyFont="1" applyFill="1" applyBorder="1" applyAlignment="1">
      <alignment horizontal="center" vertical="center"/>
    </xf>
    <xf numFmtId="0" fontId="23" fillId="0" borderId="78" xfId="0" applyFont="1" applyBorder="1" applyAlignment="1">
      <alignment horizontal="center"/>
    </xf>
    <xf numFmtId="0" fontId="23" fillId="0" borderId="0" xfId="0" applyFont="1" applyAlignment="1">
      <alignment horizontal="center"/>
    </xf>
    <xf numFmtId="0" fontId="23" fillId="0" borderId="51" xfId="0" applyFont="1" applyBorder="1" applyAlignment="1">
      <alignment horizontal="center"/>
    </xf>
    <xf numFmtId="0" fontId="23" fillId="0" borderId="78" xfId="0" applyFont="1" applyBorder="1" applyAlignment="1">
      <alignment horizontal="center" vertical="center" wrapText="1"/>
    </xf>
    <xf numFmtId="0" fontId="23" fillId="0" borderId="0" xfId="0" applyFont="1" applyAlignment="1">
      <alignment horizontal="center" vertical="center" wrapText="1"/>
    </xf>
    <xf numFmtId="0" fontId="23" fillId="0" borderId="51" xfId="0" applyFont="1" applyBorder="1" applyAlignment="1">
      <alignment horizontal="center" vertical="center" wrapText="1"/>
    </xf>
    <xf numFmtId="0" fontId="22" fillId="0" borderId="29" xfId="18" applyFont="1" applyBorder="1" applyAlignment="1">
      <alignment horizontal="center" vertical="center"/>
    </xf>
    <xf numFmtId="0" fontId="22" fillId="0" borderId="32" xfId="18" applyFont="1" applyBorder="1" applyAlignment="1">
      <alignment horizontal="center" vertical="center"/>
    </xf>
    <xf numFmtId="0" fontId="22" fillId="0" borderId="30" xfId="18" applyFont="1" applyBorder="1" applyAlignment="1">
      <alignment horizontal="center" vertical="center"/>
    </xf>
    <xf numFmtId="0" fontId="22" fillId="0" borderId="69" xfId="18" applyFont="1" applyBorder="1" applyAlignment="1">
      <alignment horizontal="center" vertical="center"/>
    </xf>
    <xf numFmtId="0" fontId="4" fillId="0" borderId="1" xfId="0" applyFont="1" applyBorder="1" applyAlignment="1">
      <alignment horizontal="center"/>
    </xf>
    <xf numFmtId="0" fontId="4" fillId="0" borderId="2" xfId="0" applyFont="1" applyBorder="1" applyAlignment="1">
      <alignment horizontal="center"/>
    </xf>
    <xf numFmtId="0" fontId="4" fillId="0" borderId="3" xfId="0" applyFont="1" applyBorder="1" applyAlignment="1">
      <alignment horizontal="center"/>
    </xf>
    <xf numFmtId="0" fontId="17" fillId="0" borderId="71" xfId="0" applyFont="1" applyBorder="1" applyAlignment="1">
      <alignment horizontal="center" wrapText="1"/>
    </xf>
    <xf numFmtId="0" fontId="17" fillId="0" borderId="72" xfId="0" applyFont="1" applyBorder="1" applyAlignment="1">
      <alignment horizontal="center" wrapText="1"/>
    </xf>
    <xf numFmtId="0" fontId="17" fillId="0" borderId="73" xfId="0" applyFont="1" applyBorder="1" applyAlignment="1">
      <alignment horizontal="center" wrapText="1"/>
    </xf>
    <xf numFmtId="0" fontId="3" fillId="3" borderId="17" xfId="0" applyFont="1" applyFill="1" applyBorder="1" applyAlignment="1">
      <alignment horizontal="center" wrapText="1"/>
    </xf>
    <xf numFmtId="0" fontId="19" fillId="0" borderId="75" xfId="17" applyFont="1" applyBorder="1" applyAlignment="1" applyProtection="1">
      <alignment horizontal="center"/>
    </xf>
    <xf numFmtId="0" fontId="19" fillId="0" borderId="68" xfId="17" applyFont="1" applyBorder="1" applyAlignment="1" applyProtection="1">
      <alignment horizontal="center"/>
    </xf>
    <xf numFmtId="0" fontId="20" fillId="0" borderId="76" xfId="0" applyFont="1" applyBorder="1" applyAlignment="1">
      <alignment horizontal="center"/>
    </xf>
    <xf numFmtId="0" fontId="20" fillId="0" borderId="11" xfId="0" applyFont="1" applyBorder="1" applyAlignment="1">
      <alignment horizontal="center"/>
    </xf>
    <xf numFmtId="0" fontId="20" fillId="0" borderId="77" xfId="0" applyFont="1" applyBorder="1" applyAlignment="1">
      <alignment horizontal="center"/>
    </xf>
    <xf numFmtId="0" fontId="22" fillId="0" borderId="76" xfId="18" applyFont="1" applyBorder="1" applyAlignment="1">
      <alignment horizontal="center" vertical="center"/>
    </xf>
    <xf numFmtId="0" fontId="22" fillId="0" borderId="11" xfId="18" applyFont="1" applyBorder="1" applyAlignment="1">
      <alignment horizontal="center" vertical="center"/>
    </xf>
    <xf numFmtId="0" fontId="22" fillId="0" borderId="12" xfId="18" applyFont="1" applyBorder="1" applyAlignment="1">
      <alignment horizontal="center" vertical="center"/>
    </xf>
    <xf numFmtId="0" fontId="22" fillId="0" borderId="79" xfId="18" applyFont="1" applyBorder="1" applyAlignment="1">
      <alignment horizontal="center" vertical="center"/>
    </xf>
    <xf numFmtId="0" fontId="22" fillId="0" borderId="14" xfId="18" applyFont="1" applyBorder="1" applyAlignment="1">
      <alignment horizontal="center" vertical="center"/>
    </xf>
    <xf numFmtId="0" fontId="22" fillId="0" borderId="15" xfId="18" applyFont="1" applyBorder="1" applyAlignment="1">
      <alignment horizontal="center" vertical="center"/>
    </xf>
    <xf numFmtId="0" fontId="24" fillId="0" borderId="78" xfId="0" applyFont="1" applyBorder="1" applyAlignment="1">
      <alignment horizontal="center"/>
    </xf>
    <xf numFmtId="0" fontId="24" fillId="0" borderId="0" xfId="0" applyFont="1" applyAlignment="1">
      <alignment horizontal="center"/>
    </xf>
    <xf numFmtId="0" fontId="24" fillId="0" borderId="51" xfId="0" applyFont="1" applyBorder="1" applyAlignment="1">
      <alignment horizontal="center"/>
    </xf>
    <xf numFmtId="0" fontId="22" fillId="0" borderId="33" xfId="0" applyFont="1" applyBorder="1" applyAlignment="1">
      <alignment horizontal="center" vertical="center"/>
    </xf>
    <xf numFmtId="0" fontId="22" fillId="0" borderId="80" xfId="18" applyFont="1" applyBorder="1" applyAlignment="1">
      <alignment horizontal="center" vertical="center"/>
    </xf>
    <xf numFmtId="0" fontId="22" fillId="0" borderId="49" xfId="18" applyFont="1" applyBorder="1" applyAlignment="1">
      <alignment horizontal="center" vertical="center"/>
    </xf>
    <xf numFmtId="0" fontId="22" fillId="0" borderId="81" xfId="18" applyFont="1" applyBorder="1" applyAlignment="1">
      <alignment horizontal="center" vertical="center"/>
    </xf>
    <xf numFmtId="0" fontId="22" fillId="0" borderId="79" xfId="0" applyFont="1" applyBorder="1" applyAlignment="1">
      <alignment horizontal="center" vertical="center"/>
    </xf>
    <xf numFmtId="0" fontId="22" fillId="0" borderId="14" xfId="0" applyFont="1" applyBorder="1" applyAlignment="1">
      <alignment horizontal="center" vertical="center"/>
    </xf>
    <xf numFmtId="0" fontId="22" fillId="0" borderId="15" xfId="0" applyFont="1" applyBorder="1" applyAlignment="1">
      <alignment horizontal="center" vertical="center"/>
    </xf>
    <xf numFmtId="0" fontId="29" fillId="2" borderId="17" xfId="0" applyFont="1" applyFill="1" applyBorder="1" applyAlignment="1">
      <alignment horizontal="justify" vertical="center" wrapText="1"/>
    </xf>
    <xf numFmtId="0" fontId="29" fillId="0" borderId="33" xfId="0" applyFont="1" applyBorder="1" applyAlignment="1">
      <alignment horizontal="left" vertical="center" wrapText="1"/>
    </xf>
  </cellXfs>
  <cellStyles count="19">
    <cellStyle name="Hipervínculo" xfId="17" builtinId="8"/>
    <cellStyle name="Millares" xfId="1" builtinId="3"/>
    <cellStyle name="Millares 2" xfId="8" xr:uid="{B26041C9-9E76-4C31-8F0C-936B0CD1169F}"/>
    <cellStyle name="Millares_FORMULARIO 4 - M-OFERENTE PPTA ECONOMICA" xfId="14" xr:uid="{F6E47F97-8021-41A9-A283-7BB02BC0E371}"/>
    <cellStyle name="Moneda" xfId="2" builtinId="4"/>
    <cellStyle name="Moneda 2" xfId="15" xr:uid="{F94B0F69-05C2-48F4-9345-4592DFBB785E}"/>
    <cellStyle name="Moneda 2 2 2 2 2" xfId="12" xr:uid="{F6377A0E-D2CE-480C-B114-B9127D5DBD59}"/>
    <cellStyle name="Normal" xfId="0" builtinId="0"/>
    <cellStyle name="Normal 2" xfId="6" xr:uid="{C110754F-F16A-400C-947F-61111EA303FA}"/>
    <cellStyle name="Normal 2 10 2 2" xfId="16" xr:uid="{C451A94A-F043-410A-891B-A8F6F74A0E50}"/>
    <cellStyle name="Normal 2 10 3" xfId="7" xr:uid="{1F6C433B-D2C6-428A-8C31-1EC810F47CE1}"/>
    <cellStyle name="Normal 2 2" xfId="13" xr:uid="{C8855711-2F4E-4F67-85A4-CC1CE012C9B4}"/>
    <cellStyle name="Normal 3" xfId="4" xr:uid="{5867A690-10D2-4F34-81D6-13E9DD874FE1}"/>
    <cellStyle name="Normal 3 11" xfId="5" xr:uid="{1B8FC6C4-073A-41A0-AB6E-66EB1E240524}"/>
    <cellStyle name="Normal 3 2" xfId="9" xr:uid="{7203D186-EAEA-4977-B682-1B363A7E7DC5}"/>
    <cellStyle name="Normal 3 2 2" xfId="11" xr:uid="{6D9B0B1D-9A52-48A7-95CA-E3ADED4A00E5}"/>
    <cellStyle name="Normal_modelo ACTA OBRA y MODIFICACION" xfId="18" xr:uid="{1CE9AA54-4C2D-49BA-8B89-58FC825E4B7D}"/>
    <cellStyle name="Normal_PTO OFICIAL PREPLIEGO (CORREGIDO) 2" xfId="10" xr:uid="{D4F2D60E-C139-4F4C-BDF1-F41B4D8A0A45}"/>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BC1DEBA3-2780-4FE0-9A53-CA8617A11DF6}"/>
            </a:ext>
          </a:extLst>
        </xdr:cNvPr>
        <xdr:cNvSpPr/>
      </xdr:nvSpPr>
      <xdr:spPr bwMode="auto">
        <a:xfrm>
          <a:off x="3943350" y="3743325"/>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89525E62-CB5E-4F87-AEE7-A2D4C4D24282}"/>
            </a:ext>
          </a:extLst>
        </xdr:cNvPr>
        <xdr:cNvSpPr/>
      </xdr:nvSpPr>
      <xdr:spPr bwMode="auto">
        <a:xfrm>
          <a:off x="6991350" y="3743325"/>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FLUJOS"/>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Datos"/>
      <sheetName val="5094-2003"/>
      <sheetName val="FINANCIERA"/>
      <sheetName val="PREACTA"/>
      <sheetName val="ESTADO VÍA-CRIT.TECNICO"/>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HOJA BASE"/>
      <sheetName val="Civil work"/>
      <sheetName val="LISTADO APU"/>
      <sheetName val="Personalizar"/>
      <sheetName val="PRESUPUESTO "/>
      <sheetName val="Cuadrillas"/>
      <sheetName val="Equ"/>
      <sheetName val="Trans"/>
      <sheetName val="Mat"/>
      <sheetName val="Salarios"/>
      <sheetName val="Index"/>
      <sheetName val="NPV Summary"/>
      <sheetName val="Equip Data"/>
      <sheetName val="Royalties"/>
      <sheetName val="Title"/>
      <sheetName val="COSTOS OFICINA"/>
      <sheetName val="COSTOS CAMPAMENTO"/>
      <sheetName val="1_Preliminares"/>
      <sheetName val="Insumos"/>
      <sheetName val="M.Obra"/>
      <sheetName val="General"/>
      <sheetName val="BASE"/>
      <sheetName val="Hoja6"/>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D4913D-93EB-422A-B20D-F0B4E39B4496}">
  <dimension ref="A1:M36"/>
  <sheetViews>
    <sheetView showGridLines="0" tabSelected="1" view="pageBreakPreview" topLeftCell="G16" zoomScale="55" zoomScaleNormal="55" zoomScaleSheetLayoutView="55" zoomScalePageLayoutView="70" workbookViewId="0">
      <selection activeCell="I21" sqref="I21"/>
    </sheetView>
  </sheetViews>
  <sheetFormatPr baseColWidth="10" defaultColWidth="11.42578125" defaultRowHeight="16.5"/>
  <cols>
    <col min="1" max="2" width="4.42578125" style="4" customWidth="1"/>
    <col min="3" max="3" width="14.7109375" style="4" customWidth="1"/>
    <col min="4" max="4" width="14.28515625" style="4" customWidth="1"/>
    <col min="5" max="5" width="16.140625" style="65" customWidth="1"/>
    <col min="6" max="6" width="19.5703125" style="4" customWidth="1"/>
    <col min="7" max="7" width="73.28515625" style="4" customWidth="1"/>
    <col min="8" max="8" width="8.7109375" style="4" customWidth="1"/>
    <col min="9" max="9" width="18.85546875" style="4" customWidth="1"/>
    <col min="10" max="10" width="23.85546875" style="4" customWidth="1"/>
    <col min="11" max="11" width="30" style="4" customWidth="1"/>
    <col min="12" max="13" width="4.42578125" style="4" customWidth="1"/>
    <col min="14" max="16384" width="11.42578125" style="4"/>
  </cols>
  <sheetData>
    <row r="1" spans="1:13" ht="17.25" thickBot="1">
      <c r="A1" s="1"/>
      <c r="B1" s="2"/>
      <c r="C1" s="3"/>
      <c r="D1" s="2"/>
      <c r="E1" s="3"/>
      <c r="F1" s="1"/>
      <c r="G1" s="1"/>
      <c r="H1" s="1"/>
      <c r="I1" s="1"/>
      <c r="J1" s="1"/>
      <c r="K1" s="1"/>
      <c r="L1" s="1"/>
      <c r="M1" s="1"/>
    </row>
    <row r="2" spans="1:13" ht="17.25" thickTop="1">
      <c r="A2" s="1"/>
      <c r="B2" s="263"/>
      <c r="C2" s="264"/>
      <c r="D2" s="264"/>
      <c r="E2" s="264"/>
      <c r="F2" s="264"/>
      <c r="G2" s="264"/>
      <c r="H2" s="264"/>
      <c r="I2" s="264"/>
      <c r="J2" s="264"/>
      <c r="K2" s="264"/>
      <c r="L2" s="265"/>
      <c r="M2" s="1"/>
    </row>
    <row r="3" spans="1:13" ht="30.75" customHeight="1">
      <c r="A3" s="1"/>
      <c r="B3" s="5"/>
      <c r="C3" s="266" t="s">
        <v>0</v>
      </c>
      <c r="D3" s="267"/>
      <c r="E3" s="267"/>
      <c r="F3" s="268"/>
      <c r="G3" s="1"/>
      <c r="H3" s="1"/>
      <c r="I3" s="1"/>
      <c r="J3" s="1"/>
      <c r="K3" s="1"/>
      <c r="L3" s="6"/>
      <c r="M3" s="1"/>
    </row>
    <row r="4" spans="1:13">
      <c r="A4" s="1"/>
      <c r="B4" s="5"/>
      <c r="C4" s="7" t="s">
        <v>1</v>
      </c>
      <c r="D4" s="8" t="s">
        <v>2</v>
      </c>
      <c r="E4" s="7" t="s">
        <v>3</v>
      </c>
      <c r="F4" s="8">
        <v>2</v>
      </c>
      <c r="G4" s="1"/>
      <c r="H4" s="1"/>
      <c r="I4" s="1"/>
      <c r="J4" s="1"/>
      <c r="K4" s="1"/>
      <c r="L4" s="6"/>
      <c r="M4" s="1"/>
    </row>
    <row r="5" spans="1:13" ht="17.25" thickBot="1">
      <c r="A5" s="1"/>
      <c r="B5" s="5"/>
      <c r="C5" s="2"/>
      <c r="D5" s="3"/>
      <c r="E5" s="2"/>
      <c r="F5" s="3"/>
      <c r="G5" s="1"/>
      <c r="H5" s="1"/>
      <c r="I5" s="1"/>
      <c r="J5" s="1"/>
      <c r="K5" s="1"/>
      <c r="L5" s="6"/>
      <c r="M5" s="1"/>
    </row>
    <row r="6" spans="1:13" ht="31.5" customHeight="1">
      <c r="A6" s="1"/>
      <c r="B6" s="5"/>
      <c r="C6" s="269" t="s">
        <v>4</v>
      </c>
      <c r="D6" s="270"/>
      <c r="E6" s="270"/>
      <c r="F6" s="270"/>
      <c r="G6" s="270"/>
      <c r="H6" s="270"/>
      <c r="I6" s="270"/>
      <c r="J6" s="270"/>
      <c r="K6" s="271"/>
      <c r="L6" s="6"/>
      <c r="M6" s="1"/>
    </row>
    <row r="7" spans="1:13">
      <c r="A7" s="1"/>
      <c r="B7" s="5"/>
      <c r="C7" s="272" t="s">
        <v>5</v>
      </c>
      <c r="D7" s="273"/>
      <c r="E7" s="273"/>
      <c r="F7" s="273"/>
      <c r="G7" s="273"/>
      <c r="H7" s="273"/>
      <c r="I7" s="273"/>
      <c r="J7" s="273"/>
      <c r="K7" s="274"/>
      <c r="L7" s="6"/>
      <c r="M7" s="1"/>
    </row>
    <row r="8" spans="1:13" s="12" customFormat="1">
      <c r="A8" s="9"/>
      <c r="B8" s="10"/>
      <c r="C8" s="275" t="s">
        <v>6</v>
      </c>
      <c r="D8" s="276"/>
      <c r="E8" s="276"/>
      <c r="F8" s="276"/>
      <c r="G8" s="276"/>
      <c r="H8" s="276"/>
      <c r="I8" s="276"/>
      <c r="J8" s="276"/>
      <c r="K8" s="277"/>
      <c r="L8" s="11"/>
      <c r="M8" s="9"/>
    </row>
    <row r="9" spans="1:13">
      <c r="A9" s="1"/>
      <c r="B9" s="5"/>
      <c r="C9" s="275"/>
      <c r="D9" s="276"/>
      <c r="E9" s="276"/>
      <c r="F9" s="276"/>
      <c r="G9" s="276"/>
      <c r="H9" s="276"/>
      <c r="I9" s="276"/>
      <c r="J9" s="276"/>
      <c r="K9" s="277"/>
      <c r="L9" s="6"/>
      <c r="M9" s="1"/>
    </row>
    <row r="10" spans="1:13" ht="34.15" customHeight="1">
      <c r="A10" s="1"/>
      <c r="B10" s="5"/>
      <c r="C10" s="278" t="s">
        <v>7</v>
      </c>
      <c r="D10" s="279"/>
      <c r="E10" s="279"/>
      <c r="F10" s="279"/>
      <c r="G10" s="279"/>
      <c r="H10" s="279"/>
      <c r="I10" s="279"/>
      <c r="J10" s="279"/>
      <c r="K10" s="280"/>
      <c r="L10" s="6"/>
      <c r="M10" s="1"/>
    </row>
    <row r="11" spans="1:13" ht="30" customHeight="1" thickBot="1">
      <c r="A11" s="1"/>
      <c r="B11" s="5"/>
      <c r="C11" s="251"/>
      <c r="D11" s="252"/>
      <c r="E11" s="252"/>
      <c r="F11" s="252"/>
      <c r="G11" s="252"/>
      <c r="H11" s="252"/>
      <c r="I11" s="252"/>
      <c r="J11" s="252"/>
      <c r="K11" s="253"/>
      <c r="L11" s="6"/>
      <c r="M11" s="1"/>
    </row>
    <row r="12" spans="1:13" ht="30" customHeight="1">
      <c r="A12" s="1"/>
      <c r="B12" s="5"/>
      <c r="C12" s="254" t="s">
        <v>8</v>
      </c>
      <c r="D12" s="256" t="s">
        <v>9</v>
      </c>
      <c r="E12" s="258" t="s">
        <v>10</v>
      </c>
      <c r="F12" s="258"/>
      <c r="G12" s="254" t="s">
        <v>11</v>
      </c>
      <c r="H12" s="256" t="s">
        <v>12</v>
      </c>
      <c r="I12" s="256" t="s">
        <v>13</v>
      </c>
      <c r="J12" s="259" t="s">
        <v>14</v>
      </c>
      <c r="K12" s="261" t="s">
        <v>15</v>
      </c>
      <c r="L12" s="6"/>
      <c r="M12" s="1"/>
    </row>
    <row r="13" spans="1:13" ht="30" customHeight="1">
      <c r="A13" s="1"/>
      <c r="B13" s="5"/>
      <c r="C13" s="255"/>
      <c r="D13" s="257"/>
      <c r="E13" s="13" t="s">
        <v>16</v>
      </c>
      <c r="F13" s="13" t="s">
        <v>17</v>
      </c>
      <c r="G13" s="255"/>
      <c r="H13" s="257"/>
      <c r="I13" s="257"/>
      <c r="J13" s="260"/>
      <c r="K13" s="262"/>
      <c r="L13" s="6"/>
      <c r="M13" s="1"/>
    </row>
    <row r="14" spans="1:13" ht="30" customHeight="1">
      <c r="A14" s="1"/>
      <c r="B14" s="5"/>
      <c r="C14" s="14">
        <v>1</v>
      </c>
      <c r="D14" s="15">
        <v>310.10000000000002</v>
      </c>
      <c r="E14" s="13"/>
      <c r="F14" s="13"/>
      <c r="G14" s="16" t="s">
        <v>18</v>
      </c>
      <c r="H14" s="15" t="s">
        <v>19</v>
      </c>
      <c r="I14" s="17">
        <f>146.89+5.94</f>
        <v>152.82999999999998</v>
      </c>
      <c r="J14" s="18">
        <f>1224*1.3</f>
        <v>1591.2</v>
      </c>
      <c r="K14" s="19">
        <f t="shared" ref="K14:K22" si="0">+I14*J14</f>
        <v>243183.09599999999</v>
      </c>
      <c r="L14" s="6"/>
      <c r="M14" s="1"/>
    </row>
    <row r="15" spans="1:13" ht="30" customHeight="1">
      <c r="A15" s="1"/>
      <c r="B15" s="5"/>
      <c r="C15" s="14">
        <v>2</v>
      </c>
      <c r="D15" s="15">
        <v>311.10000000000002</v>
      </c>
      <c r="E15" s="13"/>
      <c r="F15" s="13"/>
      <c r="G15" s="16" t="s">
        <v>20</v>
      </c>
      <c r="H15" s="15" t="s">
        <v>21</v>
      </c>
      <c r="I15" s="17">
        <f>16.77+0.89</f>
        <v>17.66</v>
      </c>
      <c r="J15" s="18">
        <f>82831*1.3</f>
        <v>107680.3</v>
      </c>
      <c r="K15" s="19">
        <f t="shared" si="0"/>
        <v>1901634.098</v>
      </c>
      <c r="L15" s="6"/>
      <c r="M15" s="1"/>
    </row>
    <row r="16" spans="1:13" ht="30" customHeight="1">
      <c r="A16" s="1"/>
      <c r="B16" s="5"/>
      <c r="C16" s="14">
        <v>3</v>
      </c>
      <c r="D16" s="15" t="s">
        <v>108</v>
      </c>
      <c r="E16" s="13"/>
      <c r="F16" s="13"/>
      <c r="G16" s="416" t="s">
        <v>106</v>
      </c>
      <c r="H16" s="15" t="s">
        <v>19</v>
      </c>
      <c r="I16" s="17">
        <v>2</v>
      </c>
      <c r="J16" s="18">
        <f>47422*1.3</f>
        <v>61648.6</v>
      </c>
      <c r="K16" s="19">
        <f t="shared" si="0"/>
        <v>123297.2</v>
      </c>
      <c r="L16" s="6"/>
      <c r="M16" s="1"/>
    </row>
    <row r="17" spans="1:13" ht="56.25" customHeight="1">
      <c r="A17" s="1"/>
      <c r="B17" s="5"/>
      <c r="C17" s="14">
        <v>4</v>
      </c>
      <c r="D17" s="15" t="s">
        <v>110</v>
      </c>
      <c r="E17" s="13"/>
      <c r="F17" s="13"/>
      <c r="G17" s="20" t="s">
        <v>22</v>
      </c>
      <c r="H17" s="15" t="s">
        <v>21</v>
      </c>
      <c r="I17" s="17">
        <f>8.79+30.7</f>
        <v>39.489999999999995</v>
      </c>
      <c r="J17" s="18">
        <f>71810*1.3</f>
        <v>93353</v>
      </c>
      <c r="K17" s="19">
        <f t="shared" si="0"/>
        <v>3686509.9699999997</v>
      </c>
      <c r="L17" s="6"/>
      <c r="M17" s="1"/>
    </row>
    <row r="18" spans="1:13" ht="43.5" customHeight="1">
      <c r="A18" s="1"/>
      <c r="B18" s="5"/>
      <c r="C18" s="14">
        <v>5</v>
      </c>
      <c r="D18" s="15">
        <v>630.4</v>
      </c>
      <c r="E18" s="13"/>
      <c r="F18" s="13"/>
      <c r="G18" s="20" t="s">
        <v>23</v>
      </c>
      <c r="H18" s="15" t="s">
        <v>21</v>
      </c>
      <c r="I18" s="17">
        <f>32.33+43.44</f>
        <v>75.77</v>
      </c>
      <c r="J18" s="18">
        <f>791162*1.3</f>
        <v>1028510.6000000001</v>
      </c>
      <c r="K18" s="19">
        <f t="shared" si="0"/>
        <v>77930248.162</v>
      </c>
      <c r="L18" s="6"/>
      <c r="M18" s="1"/>
    </row>
    <row r="19" spans="1:13" ht="36.75" customHeight="1">
      <c r="A19" s="1"/>
      <c r="B19" s="5"/>
      <c r="C19" s="14">
        <v>6</v>
      </c>
      <c r="D19" s="15">
        <v>630.70000000000005</v>
      </c>
      <c r="E19" s="13"/>
      <c r="F19" s="13"/>
      <c r="G19" s="20" t="s">
        <v>24</v>
      </c>
      <c r="H19" s="15" t="s">
        <v>21</v>
      </c>
      <c r="I19" s="17">
        <f>17.96+17.23</f>
        <v>35.19</v>
      </c>
      <c r="J19" s="18">
        <f>548129*1.3</f>
        <v>712567.70000000007</v>
      </c>
      <c r="K19" s="19">
        <f t="shared" si="0"/>
        <v>25075257.363000002</v>
      </c>
      <c r="L19" s="6"/>
      <c r="M19" s="1"/>
    </row>
    <row r="20" spans="1:13" ht="30" customHeight="1">
      <c r="A20" s="1"/>
      <c r="B20" s="5"/>
      <c r="C20" s="14">
        <v>7</v>
      </c>
      <c r="D20" s="15">
        <v>671.1</v>
      </c>
      <c r="E20" s="13"/>
      <c r="F20" s="13"/>
      <c r="G20" s="21" t="s">
        <v>25</v>
      </c>
      <c r="H20" s="15" t="s">
        <v>21</v>
      </c>
      <c r="I20" s="17">
        <f>20.12+15.73</f>
        <v>35.85</v>
      </c>
      <c r="J20" s="18">
        <f>625629*1.3</f>
        <v>813317.70000000007</v>
      </c>
      <c r="K20" s="19">
        <f t="shared" si="0"/>
        <v>29157439.545000006</v>
      </c>
      <c r="L20" s="6"/>
      <c r="M20" s="1"/>
    </row>
    <row r="21" spans="1:13" ht="39" customHeight="1">
      <c r="A21" s="1"/>
      <c r="B21" s="5"/>
      <c r="C21" s="14">
        <v>8</v>
      </c>
      <c r="D21" s="22">
        <v>640.1</v>
      </c>
      <c r="E21" s="23"/>
      <c r="F21" s="23"/>
      <c r="G21" s="20" t="s">
        <v>26</v>
      </c>
      <c r="H21" s="23" t="s">
        <v>27</v>
      </c>
      <c r="I21" s="24">
        <v>6962.54</v>
      </c>
      <c r="J21" s="25">
        <f>8657*1.3</f>
        <v>11254.1</v>
      </c>
      <c r="K21" s="19">
        <f t="shared" si="0"/>
        <v>78357121.414000005</v>
      </c>
      <c r="L21" s="6"/>
      <c r="M21" s="1"/>
    </row>
    <row r="22" spans="1:13" ht="39" customHeight="1" thickBot="1">
      <c r="A22" s="1"/>
      <c r="B22" s="5"/>
      <c r="C22" s="14">
        <v>9</v>
      </c>
      <c r="D22" s="26" t="s">
        <v>109</v>
      </c>
      <c r="E22" s="27"/>
      <c r="F22" s="27"/>
      <c r="G22" s="417" t="s">
        <v>107</v>
      </c>
      <c r="H22" s="26" t="s">
        <v>28</v>
      </c>
      <c r="I22" s="28">
        <f>0+76.65</f>
        <v>76.650000000000006</v>
      </c>
      <c r="J22" s="29">
        <f>135735*1.3</f>
        <v>176455.5</v>
      </c>
      <c r="K22" s="19">
        <f t="shared" si="0"/>
        <v>13525314.075000001</v>
      </c>
      <c r="L22" s="6"/>
      <c r="M22" s="1"/>
    </row>
    <row r="23" spans="1:13" s="34" customFormat="1" ht="30" customHeight="1" thickBot="1">
      <c r="A23" s="30"/>
      <c r="B23" s="31"/>
      <c r="C23" s="245" t="s">
        <v>29</v>
      </c>
      <c r="D23" s="246"/>
      <c r="E23" s="246"/>
      <c r="F23" s="246"/>
      <c r="G23" s="246"/>
      <c r="H23" s="246"/>
      <c r="I23" s="246"/>
      <c r="J23" s="247"/>
      <c r="K23" s="32">
        <f>SUM(K14:K22)</f>
        <v>230000004.92300001</v>
      </c>
      <c r="L23" s="33"/>
      <c r="M23" s="30"/>
    </row>
    <row r="24" spans="1:13" s="34" customFormat="1" ht="15.75">
      <c r="A24" s="30"/>
      <c r="B24" s="31"/>
      <c r="C24" s="35"/>
      <c r="D24" s="35"/>
      <c r="E24" s="35"/>
      <c r="F24" s="35"/>
      <c r="G24" s="35"/>
      <c r="H24" s="35"/>
      <c r="I24" s="35"/>
      <c r="J24" s="35"/>
      <c r="K24" s="36"/>
      <c r="L24" s="33"/>
      <c r="M24" s="30"/>
    </row>
    <row r="25" spans="1:13" s="34" customFormat="1" ht="30" customHeight="1" thickBot="1">
      <c r="A25" s="30"/>
      <c r="B25" s="31"/>
      <c r="C25" s="37"/>
      <c r="D25" s="38"/>
      <c r="E25" s="37"/>
      <c r="F25" s="39"/>
      <c r="G25" s="40" t="s">
        <v>30</v>
      </c>
      <c r="H25" s="41"/>
      <c r="I25" s="42"/>
      <c r="J25" s="43"/>
      <c r="K25" s="44">
        <v>-4.92</v>
      </c>
      <c r="L25" s="33"/>
      <c r="M25" s="30"/>
    </row>
    <row r="26" spans="1:13" s="34" customFormat="1" ht="30" customHeight="1" thickBot="1">
      <c r="A26" s="30"/>
      <c r="B26" s="31"/>
      <c r="C26" s="37"/>
      <c r="D26" s="38"/>
      <c r="E26" s="37"/>
      <c r="F26" s="37"/>
      <c r="G26" s="45" t="s">
        <v>31</v>
      </c>
      <c r="H26" s="46"/>
      <c r="I26" s="47"/>
      <c r="J26" s="48"/>
      <c r="K26" s="32">
        <f>+K23+K25</f>
        <v>230000000.00300002</v>
      </c>
      <c r="L26" s="33"/>
      <c r="M26" s="30"/>
    </row>
    <row r="27" spans="1:13" s="34" customFormat="1" thickBot="1">
      <c r="A27" s="30"/>
      <c r="B27" s="31"/>
      <c r="C27" s="37"/>
      <c r="D27" s="38"/>
      <c r="E27" s="38"/>
      <c r="F27" s="38"/>
      <c r="G27" s="37"/>
      <c r="H27" s="37"/>
      <c r="I27" s="49"/>
      <c r="J27" s="50"/>
      <c r="K27" s="51"/>
      <c r="L27" s="33"/>
      <c r="M27" s="30"/>
    </row>
    <row r="28" spans="1:13" s="34" customFormat="1" ht="15.75">
      <c r="A28" s="30"/>
      <c r="B28" s="31"/>
      <c r="C28" s="52"/>
      <c r="D28" s="248"/>
      <c r="E28" s="248"/>
      <c r="F28" s="248"/>
      <c r="G28" s="248"/>
      <c r="H28" s="248"/>
      <c r="I28" s="248"/>
      <c r="J28" s="248"/>
      <c r="K28" s="249"/>
      <c r="L28" s="53"/>
      <c r="M28" s="30"/>
    </row>
    <row r="29" spans="1:13" s="34" customFormat="1" ht="46.5" customHeight="1">
      <c r="A29" s="30"/>
      <c r="B29" s="31"/>
      <c r="C29" s="228" t="s">
        <v>32</v>
      </c>
      <c r="D29" s="229"/>
      <c r="E29" s="229"/>
      <c r="F29" s="229"/>
      <c r="G29" s="229"/>
      <c r="H29" s="250" t="s">
        <v>11</v>
      </c>
      <c r="I29" s="250"/>
      <c r="J29" s="250"/>
      <c r="K29" s="54" t="s">
        <v>33</v>
      </c>
      <c r="L29" s="55"/>
      <c r="M29" s="30"/>
    </row>
    <row r="30" spans="1:13" s="34" customFormat="1" ht="32.25" customHeight="1">
      <c r="A30" s="30"/>
      <c r="B30" s="31"/>
      <c r="C30" s="228" t="s">
        <v>34</v>
      </c>
      <c r="D30" s="229"/>
      <c r="E30" s="229"/>
      <c r="F30" s="229"/>
      <c r="G30" s="229"/>
      <c r="H30" s="242" t="s">
        <v>35</v>
      </c>
      <c r="I30" s="242"/>
      <c r="J30" s="56" t="s">
        <v>36</v>
      </c>
      <c r="K30" s="57">
        <v>0.25</v>
      </c>
      <c r="L30" s="55"/>
      <c r="M30" s="30"/>
    </row>
    <row r="31" spans="1:13" s="34" customFormat="1" ht="30" customHeight="1">
      <c r="A31" s="30"/>
      <c r="B31" s="31"/>
      <c r="C31" s="228" t="s">
        <v>37</v>
      </c>
      <c r="D31" s="229"/>
      <c r="E31" s="229"/>
      <c r="F31" s="229"/>
      <c r="G31" s="229"/>
      <c r="H31" s="230" t="s">
        <v>38</v>
      </c>
      <c r="I31" s="231"/>
      <c r="J31" s="56" t="s">
        <v>39</v>
      </c>
      <c r="K31" s="57">
        <v>0.02</v>
      </c>
      <c r="L31" s="55"/>
      <c r="M31" s="30"/>
    </row>
    <row r="32" spans="1:13" s="58" customFormat="1" ht="58.5" customHeight="1">
      <c r="A32" s="30"/>
      <c r="B32" s="31"/>
      <c r="C32" s="232"/>
      <c r="D32" s="233"/>
      <c r="E32" s="233"/>
      <c r="F32" s="233"/>
      <c r="G32" s="234"/>
      <c r="H32" s="241" t="s">
        <v>40</v>
      </c>
      <c r="I32" s="242"/>
      <c r="J32" s="56" t="s">
        <v>41</v>
      </c>
      <c r="K32" s="57">
        <v>0.03</v>
      </c>
      <c r="L32" s="33"/>
      <c r="M32" s="30"/>
    </row>
    <row r="33" spans="1:13" ht="39" customHeight="1">
      <c r="A33" s="1"/>
      <c r="B33" s="5"/>
      <c r="C33" s="235"/>
      <c r="D33" s="236"/>
      <c r="E33" s="236"/>
      <c r="F33" s="236"/>
      <c r="G33" s="237"/>
      <c r="H33" s="242" t="s">
        <v>42</v>
      </c>
      <c r="I33" s="242"/>
      <c r="J33" s="56" t="s">
        <v>43</v>
      </c>
      <c r="K33" s="57">
        <f>SUM(K30:K32)</f>
        <v>0.30000000000000004</v>
      </c>
      <c r="L33" s="6"/>
      <c r="M33" s="1"/>
    </row>
    <row r="34" spans="1:13" ht="47.25" customHeight="1" thickBot="1">
      <c r="A34" s="1"/>
      <c r="B34" s="5"/>
      <c r="C34" s="238"/>
      <c r="D34" s="239"/>
      <c r="E34" s="239"/>
      <c r="F34" s="239"/>
      <c r="G34" s="240"/>
      <c r="H34" s="243"/>
      <c r="I34" s="243"/>
      <c r="J34" s="243"/>
      <c r="K34" s="244"/>
      <c r="L34" s="6"/>
      <c r="M34" s="1"/>
    </row>
    <row r="35" spans="1:13" ht="17.25" thickBot="1">
      <c r="A35" s="1"/>
      <c r="B35" s="59"/>
      <c r="C35" s="60"/>
      <c r="D35" s="60"/>
      <c r="E35" s="61"/>
      <c r="F35" s="60"/>
      <c r="G35" s="62"/>
      <c r="H35" s="60"/>
      <c r="I35" s="60"/>
      <c r="J35" s="60"/>
      <c r="K35" s="60"/>
      <c r="L35" s="63"/>
      <c r="M35" s="1"/>
    </row>
    <row r="36" spans="1:13" ht="17.25" thickTop="1">
      <c r="A36" s="1"/>
      <c r="B36" s="1"/>
      <c r="C36" s="1"/>
      <c r="D36" s="1"/>
      <c r="E36" s="64"/>
      <c r="F36" s="1"/>
      <c r="G36" s="1"/>
      <c r="H36" s="1"/>
      <c r="I36" s="1"/>
      <c r="J36" s="1"/>
      <c r="K36" s="1"/>
      <c r="L36" s="1"/>
      <c r="M36" s="1"/>
    </row>
  </sheetData>
  <mergeCells count="27">
    <mergeCell ref="C10:K10"/>
    <mergeCell ref="B2:L2"/>
    <mergeCell ref="C3:F3"/>
    <mergeCell ref="C6:K6"/>
    <mergeCell ref="C7:K7"/>
    <mergeCell ref="C8:K9"/>
    <mergeCell ref="C11:K11"/>
    <mergeCell ref="C12:C13"/>
    <mergeCell ref="D12:D13"/>
    <mergeCell ref="E12:F12"/>
    <mergeCell ref="G12:G13"/>
    <mergeCell ref="H12:H13"/>
    <mergeCell ref="I12:I13"/>
    <mergeCell ref="J12:J13"/>
    <mergeCell ref="K12:K13"/>
    <mergeCell ref="C23:J23"/>
    <mergeCell ref="D28:K28"/>
    <mergeCell ref="C29:G29"/>
    <mergeCell ref="H29:J29"/>
    <mergeCell ref="C30:G30"/>
    <mergeCell ref="H30:I30"/>
    <mergeCell ref="C31:G31"/>
    <mergeCell ref="H31:I31"/>
    <mergeCell ref="C32:G34"/>
    <mergeCell ref="H32:I32"/>
    <mergeCell ref="H33:I33"/>
    <mergeCell ref="H34:K34"/>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B08602-0144-4B8F-BFEB-C3E8C667F663}">
  <dimension ref="A1:M62"/>
  <sheetViews>
    <sheetView showGridLines="0" view="pageBreakPreview" zoomScale="70" zoomScaleNormal="100" zoomScaleSheetLayoutView="70" zoomScalePageLayoutView="145" workbookViewId="0">
      <selection activeCell="F4" sqref="F4"/>
    </sheetView>
  </sheetViews>
  <sheetFormatPr baseColWidth="10" defaultColWidth="11.42578125" defaultRowHeight="16.5"/>
  <cols>
    <col min="1" max="2" width="2.85546875" style="67" customWidth="1"/>
    <col min="3" max="3" width="11.140625" style="67" customWidth="1"/>
    <col min="4" max="4" width="22.42578125" style="67" customWidth="1"/>
    <col min="5" max="5" width="16.140625" style="131" customWidth="1"/>
    <col min="6" max="6" width="21.5703125" style="67" customWidth="1"/>
    <col min="7" max="7" width="73.28515625" style="67" customWidth="1"/>
    <col min="8" max="8" width="8.7109375" style="67" customWidth="1"/>
    <col min="9" max="9" width="18.85546875" style="67" customWidth="1"/>
    <col min="10" max="10" width="23.85546875" style="67" customWidth="1"/>
    <col min="11" max="11" width="30" style="67" customWidth="1"/>
    <col min="12" max="13" width="2.85546875" style="67" customWidth="1"/>
    <col min="14" max="16384" width="11.42578125" style="67"/>
  </cols>
  <sheetData>
    <row r="1" spans="1:13" ht="17.25" thickBot="1">
      <c r="A1" s="66"/>
      <c r="B1" s="66"/>
      <c r="C1" s="2"/>
      <c r="D1" s="3"/>
      <c r="E1" s="2"/>
      <c r="F1" s="3"/>
      <c r="G1" s="66"/>
      <c r="H1" s="66"/>
      <c r="I1" s="66"/>
      <c r="J1" s="66"/>
      <c r="K1" s="66"/>
      <c r="L1" s="66"/>
      <c r="M1" s="66"/>
    </row>
    <row r="2" spans="1:13" ht="17.25" thickTop="1">
      <c r="A2" s="66"/>
      <c r="B2" s="288"/>
      <c r="C2" s="289"/>
      <c r="D2" s="289"/>
      <c r="E2" s="289"/>
      <c r="F2" s="289"/>
      <c r="G2" s="289"/>
      <c r="H2" s="289"/>
      <c r="I2" s="289"/>
      <c r="J2" s="289"/>
      <c r="K2" s="289"/>
      <c r="L2" s="290"/>
      <c r="M2" s="66"/>
    </row>
    <row r="3" spans="1:13" ht="33" customHeight="1">
      <c r="A3" s="66"/>
      <c r="B3" s="68"/>
      <c r="C3" s="291" t="s">
        <v>0</v>
      </c>
      <c r="D3" s="292"/>
      <c r="E3" s="292"/>
      <c r="F3" s="293"/>
      <c r="G3" s="66"/>
      <c r="H3" s="66"/>
      <c r="I3" s="66"/>
      <c r="J3" s="66"/>
      <c r="K3" s="66"/>
      <c r="L3" s="69"/>
      <c r="M3" s="66"/>
    </row>
    <row r="4" spans="1:13">
      <c r="A4" s="66"/>
      <c r="B4" s="68"/>
      <c r="C4" s="70" t="s">
        <v>1</v>
      </c>
      <c r="D4" s="71" t="s">
        <v>2</v>
      </c>
      <c r="E4" s="72" t="s">
        <v>3</v>
      </c>
      <c r="F4" s="73">
        <v>2</v>
      </c>
      <c r="G4" s="66"/>
      <c r="H4" s="66"/>
      <c r="I4" s="66"/>
      <c r="J4" s="66"/>
      <c r="K4" s="66"/>
      <c r="L4" s="69"/>
      <c r="M4" s="66"/>
    </row>
    <row r="5" spans="1:13" ht="17.25" thickBot="1">
      <c r="A5" s="66"/>
      <c r="B5" s="68"/>
      <c r="C5" s="2"/>
      <c r="D5" s="74"/>
      <c r="E5" s="2"/>
      <c r="F5" s="3"/>
      <c r="G5" s="66"/>
      <c r="H5" s="66"/>
      <c r="I5" s="66"/>
      <c r="J5" s="66"/>
      <c r="K5" s="66"/>
      <c r="L5" s="69"/>
      <c r="M5" s="66"/>
    </row>
    <row r="6" spans="1:13" ht="31.5" customHeight="1">
      <c r="A6" s="66"/>
      <c r="B6" s="68"/>
      <c r="C6" s="294" t="s">
        <v>4</v>
      </c>
      <c r="D6" s="295"/>
      <c r="E6" s="295"/>
      <c r="F6" s="295"/>
      <c r="G6" s="295"/>
      <c r="H6" s="295"/>
      <c r="I6" s="295"/>
      <c r="J6" s="295"/>
      <c r="K6" s="296"/>
      <c r="L6" s="69"/>
      <c r="M6" s="66"/>
    </row>
    <row r="7" spans="1:13">
      <c r="A7" s="66"/>
      <c r="B7" s="68"/>
      <c r="C7" s="297" t="s">
        <v>44</v>
      </c>
      <c r="D7" s="298"/>
      <c r="E7" s="298"/>
      <c r="F7" s="298"/>
      <c r="G7" s="298"/>
      <c r="H7" s="298"/>
      <c r="I7" s="298"/>
      <c r="J7" s="298"/>
      <c r="K7" s="299"/>
      <c r="L7" s="69"/>
      <c r="M7" s="66"/>
    </row>
    <row r="8" spans="1:13" s="78" customFormat="1">
      <c r="A8" s="75"/>
      <c r="B8" s="76"/>
      <c r="C8" s="300" t="s">
        <v>45</v>
      </c>
      <c r="D8" s="300"/>
      <c r="E8" s="300"/>
      <c r="F8" s="300"/>
      <c r="G8" s="300"/>
      <c r="H8" s="300"/>
      <c r="I8" s="300"/>
      <c r="J8" s="300"/>
      <c r="K8" s="300"/>
      <c r="L8" s="77"/>
      <c r="M8" s="75"/>
    </row>
    <row r="9" spans="1:13" ht="55.5" customHeight="1">
      <c r="A9" s="66"/>
      <c r="B9" s="68"/>
      <c r="C9" s="300"/>
      <c r="D9" s="300"/>
      <c r="E9" s="300"/>
      <c r="F9" s="300"/>
      <c r="G9" s="300"/>
      <c r="H9" s="300"/>
      <c r="I9" s="300"/>
      <c r="J9" s="300"/>
      <c r="K9" s="300"/>
      <c r="L9" s="69"/>
      <c r="M9" s="66"/>
    </row>
    <row r="10" spans="1:13" ht="34.5" customHeight="1">
      <c r="A10" s="66"/>
      <c r="B10" s="68"/>
      <c r="C10" s="301" t="s">
        <v>46</v>
      </c>
      <c r="D10" s="302"/>
      <c r="E10" s="302"/>
      <c r="F10" s="302"/>
      <c r="G10" s="302"/>
      <c r="H10" s="302"/>
      <c r="I10" s="302"/>
      <c r="J10" s="302"/>
      <c r="K10" s="303"/>
      <c r="L10" s="69"/>
      <c r="M10" s="66"/>
    </row>
    <row r="11" spans="1:13" ht="30" customHeight="1" thickBot="1">
      <c r="A11" s="66"/>
      <c r="B11" s="68"/>
      <c r="C11" s="251"/>
      <c r="D11" s="252"/>
      <c r="E11" s="252"/>
      <c r="F11" s="252"/>
      <c r="G11" s="252"/>
      <c r="H11" s="252"/>
      <c r="I11" s="252"/>
      <c r="J11" s="252"/>
      <c r="K11" s="253"/>
      <c r="L11" s="69"/>
      <c r="M11" s="66"/>
    </row>
    <row r="12" spans="1:13" ht="30" customHeight="1">
      <c r="A12" s="66"/>
      <c r="B12" s="68"/>
      <c r="C12" s="254" t="s">
        <v>8</v>
      </c>
      <c r="D12" s="256" t="s">
        <v>9</v>
      </c>
      <c r="E12" s="258" t="s">
        <v>10</v>
      </c>
      <c r="F12" s="258"/>
      <c r="G12" s="254" t="s">
        <v>11</v>
      </c>
      <c r="H12" s="256" t="s">
        <v>12</v>
      </c>
      <c r="I12" s="256" t="s">
        <v>13</v>
      </c>
      <c r="J12" s="259" t="s">
        <v>14</v>
      </c>
      <c r="K12" s="261" t="s">
        <v>15</v>
      </c>
      <c r="L12" s="69"/>
      <c r="M12" s="66"/>
    </row>
    <row r="13" spans="1:13" ht="30" customHeight="1" thickBot="1">
      <c r="A13" s="66"/>
      <c r="B13" s="68"/>
      <c r="C13" s="284"/>
      <c r="D13" s="285"/>
      <c r="E13" s="79" t="s">
        <v>16</v>
      </c>
      <c r="F13" s="79" t="s">
        <v>17</v>
      </c>
      <c r="G13" s="284"/>
      <c r="H13" s="285"/>
      <c r="I13" s="285"/>
      <c r="J13" s="286"/>
      <c r="K13" s="287"/>
      <c r="L13" s="69"/>
      <c r="M13" s="66"/>
    </row>
    <row r="14" spans="1:13" ht="30" customHeight="1" thickBot="1">
      <c r="A14" s="66"/>
      <c r="B14" s="68"/>
      <c r="C14" s="80"/>
      <c r="D14" s="81"/>
      <c r="E14" s="81"/>
      <c r="F14" s="81"/>
      <c r="G14" s="81"/>
      <c r="H14" s="81"/>
      <c r="I14" s="81"/>
      <c r="J14" s="81"/>
      <c r="K14" s="82"/>
      <c r="L14" s="69"/>
      <c r="M14" s="66"/>
    </row>
    <row r="15" spans="1:13" ht="30" customHeight="1">
      <c r="A15" s="66"/>
      <c r="B15" s="68"/>
      <c r="C15" s="83"/>
      <c r="D15" s="91"/>
      <c r="E15" s="91"/>
      <c r="F15" s="91"/>
      <c r="G15" s="99"/>
      <c r="H15" s="91"/>
      <c r="I15" s="84"/>
      <c r="J15" s="85"/>
      <c r="K15" s="86"/>
      <c r="L15" s="69"/>
      <c r="M15" s="66"/>
    </row>
    <row r="16" spans="1:13" ht="30" customHeight="1" thickBot="1">
      <c r="A16" s="66"/>
      <c r="B16" s="68"/>
      <c r="C16" s="87" t="s">
        <v>47</v>
      </c>
      <c r="D16" s="132"/>
      <c r="E16" s="132"/>
      <c r="F16" s="132"/>
      <c r="G16" s="133"/>
      <c r="H16" s="132"/>
      <c r="I16" s="84"/>
      <c r="J16" s="88"/>
      <c r="K16" s="89"/>
      <c r="L16" s="69"/>
      <c r="M16" s="66"/>
    </row>
    <row r="17" spans="1:13" ht="30" customHeight="1" thickBot="1">
      <c r="A17" s="66"/>
      <c r="B17" s="68"/>
      <c r="C17" s="80"/>
      <c r="D17" s="81"/>
      <c r="E17" s="81"/>
      <c r="F17" s="81"/>
      <c r="G17" s="81"/>
      <c r="H17" s="81"/>
      <c r="I17" s="81"/>
      <c r="J17" s="81"/>
      <c r="K17" s="82"/>
      <c r="L17" s="69"/>
      <c r="M17" s="66"/>
    </row>
    <row r="18" spans="1:13" ht="30" customHeight="1">
      <c r="A18" s="66"/>
      <c r="B18" s="68"/>
      <c r="C18" s="83"/>
      <c r="D18" s="91"/>
      <c r="E18" s="91"/>
      <c r="F18" s="91"/>
      <c r="G18" s="92"/>
      <c r="H18" s="91"/>
      <c r="I18" s="84"/>
      <c r="J18" s="85"/>
      <c r="K18" s="90"/>
      <c r="L18" s="69"/>
      <c r="M18" s="66"/>
    </row>
    <row r="19" spans="1:13" ht="30" customHeight="1">
      <c r="A19" s="66"/>
      <c r="B19" s="68"/>
      <c r="C19" s="83"/>
      <c r="D19" s="91"/>
      <c r="E19" s="91"/>
      <c r="F19" s="91"/>
      <c r="G19" s="92"/>
      <c r="H19" s="91"/>
      <c r="I19" s="84"/>
      <c r="J19" s="85"/>
      <c r="K19" s="90"/>
      <c r="L19" s="69"/>
      <c r="M19" s="66"/>
    </row>
    <row r="20" spans="1:13" s="66" customFormat="1" ht="30" customHeight="1">
      <c r="B20" s="68"/>
      <c r="C20" s="83"/>
      <c r="D20" s="91"/>
      <c r="E20" s="91"/>
      <c r="F20" s="91"/>
      <c r="G20" s="92"/>
      <c r="H20" s="91"/>
      <c r="I20" s="84"/>
      <c r="J20" s="85"/>
      <c r="K20" s="90"/>
      <c r="L20" s="69"/>
    </row>
    <row r="21" spans="1:13" ht="30" customHeight="1">
      <c r="B21" s="93"/>
      <c r="C21" s="83"/>
      <c r="D21" s="91"/>
      <c r="E21" s="91"/>
      <c r="F21" s="91"/>
      <c r="G21" s="92"/>
      <c r="H21" s="91"/>
      <c r="I21" s="84"/>
      <c r="J21" s="85"/>
      <c r="K21" s="90"/>
      <c r="L21" s="94"/>
    </row>
    <row r="22" spans="1:13" ht="30" customHeight="1" thickBot="1">
      <c r="A22" s="66"/>
      <c r="B22" s="68"/>
      <c r="C22" s="87" t="s">
        <v>47</v>
      </c>
      <c r="D22" s="95"/>
      <c r="E22" s="96"/>
      <c r="F22" s="95"/>
      <c r="G22" s="95"/>
      <c r="H22" s="95"/>
      <c r="I22" s="84"/>
      <c r="J22" s="95"/>
      <c r="K22" s="89"/>
      <c r="L22" s="69"/>
      <c r="M22" s="66"/>
    </row>
    <row r="23" spans="1:13" ht="30" customHeight="1" thickBot="1">
      <c r="A23" s="66"/>
      <c r="B23" s="68"/>
      <c r="C23" s="80"/>
      <c r="D23" s="81"/>
      <c r="E23" s="81"/>
      <c r="F23" s="81"/>
      <c r="G23" s="81"/>
      <c r="H23" s="81"/>
      <c r="I23" s="81"/>
      <c r="J23" s="81"/>
      <c r="K23" s="82"/>
      <c r="L23" s="69"/>
      <c r="M23" s="66"/>
    </row>
    <row r="24" spans="1:13" ht="30" customHeight="1">
      <c r="A24" s="66"/>
      <c r="B24" s="68"/>
      <c r="C24" s="83"/>
      <c r="D24" s="97"/>
      <c r="E24" s="97"/>
      <c r="F24" s="97"/>
      <c r="G24" s="98"/>
      <c r="H24" s="97"/>
      <c r="I24" s="84"/>
      <c r="J24" s="85"/>
      <c r="K24" s="90"/>
      <c r="L24" s="69"/>
      <c r="M24" s="66"/>
    </row>
    <row r="25" spans="1:13" ht="30" customHeight="1">
      <c r="A25" s="66"/>
      <c r="B25" s="68"/>
      <c r="C25" s="83"/>
      <c r="D25" s="23"/>
      <c r="E25" s="23"/>
      <c r="F25" s="23"/>
      <c r="G25" s="98"/>
      <c r="H25" s="97"/>
      <c r="I25" s="84"/>
      <c r="J25" s="85"/>
      <c r="K25" s="90"/>
      <c r="L25" s="69"/>
      <c r="M25" s="66"/>
    </row>
    <row r="26" spans="1:13" ht="30" customHeight="1">
      <c r="A26" s="66"/>
      <c r="B26" s="68"/>
      <c r="C26" s="83"/>
      <c r="D26" s="97"/>
      <c r="E26" s="97"/>
      <c r="F26" s="97"/>
      <c r="G26" s="98"/>
      <c r="H26" s="97"/>
      <c r="I26" s="84"/>
      <c r="J26" s="85"/>
      <c r="K26" s="90"/>
      <c r="L26" s="69"/>
      <c r="M26" s="66"/>
    </row>
    <row r="27" spans="1:13" s="66" customFormat="1" ht="30" customHeight="1">
      <c r="B27" s="68"/>
      <c r="C27" s="83"/>
      <c r="D27" s="91"/>
      <c r="E27" s="91"/>
      <c r="F27" s="91"/>
      <c r="G27" s="99"/>
      <c r="H27" s="91"/>
      <c r="I27" s="84"/>
      <c r="J27" s="85"/>
      <c r="K27" s="90"/>
      <c r="L27" s="69"/>
    </row>
    <row r="28" spans="1:13" ht="30" customHeight="1">
      <c r="A28" s="66"/>
      <c r="B28" s="68"/>
      <c r="C28" s="83"/>
      <c r="D28" s="97"/>
      <c r="E28" s="97"/>
      <c r="F28" s="97"/>
      <c r="G28" s="98"/>
      <c r="H28" s="97"/>
      <c r="I28" s="84"/>
      <c r="J28" s="100"/>
      <c r="K28" s="90"/>
      <c r="L28" s="69"/>
      <c r="M28" s="66"/>
    </row>
    <row r="29" spans="1:13" s="66" customFormat="1" ht="30" customHeight="1">
      <c r="B29" s="68"/>
      <c r="C29" s="101"/>
      <c r="D29" s="91"/>
      <c r="E29" s="91"/>
      <c r="F29" s="91"/>
      <c r="G29" s="99"/>
      <c r="H29" s="91"/>
      <c r="I29" s="84"/>
      <c r="J29" s="100"/>
      <c r="K29" s="90"/>
      <c r="L29" s="69"/>
    </row>
    <row r="30" spans="1:13" ht="30" customHeight="1">
      <c r="A30" s="66"/>
      <c r="B30" s="68"/>
      <c r="C30" s="83"/>
      <c r="D30" s="97"/>
      <c r="E30" s="91"/>
      <c r="F30" s="97"/>
      <c r="G30" s="98"/>
      <c r="H30" s="97"/>
      <c r="I30" s="84"/>
      <c r="J30" s="85"/>
      <c r="K30" s="90"/>
      <c r="L30" s="69"/>
      <c r="M30" s="66"/>
    </row>
    <row r="31" spans="1:13" ht="30" customHeight="1">
      <c r="A31" s="66"/>
      <c r="B31" s="68"/>
      <c r="C31" s="83"/>
      <c r="D31" s="97"/>
      <c r="E31" s="97"/>
      <c r="F31" s="97"/>
      <c r="G31" s="98"/>
      <c r="H31" s="102"/>
      <c r="I31" s="84"/>
      <c r="J31" s="85"/>
      <c r="K31" s="90"/>
      <c r="L31" s="69"/>
      <c r="M31" s="66"/>
    </row>
    <row r="32" spans="1:13" ht="30" customHeight="1" thickBot="1">
      <c r="A32" s="66"/>
      <c r="B32" s="68"/>
      <c r="C32" s="103" t="s">
        <v>47</v>
      </c>
      <c r="D32" s="104"/>
      <c r="E32" s="104"/>
      <c r="F32" s="104"/>
      <c r="G32" s="105"/>
      <c r="H32" s="104"/>
      <c r="I32" s="84"/>
      <c r="J32" s="106"/>
      <c r="K32" s="107"/>
      <c r="L32" s="69"/>
      <c r="M32" s="66"/>
    </row>
    <row r="33" spans="1:13" ht="30" customHeight="1" thickBot="1">
      <c r="A33" s="66"/>
      <c r="B33" s="68"/>
      <c r="C33" s="80"/>
      <c r="D33" s="81"/>
      <c r="E33" s="81"/>
      <c r="F33" s="81"/>
      <c r="G33" s="81"/>
      <c r="H33" s="81"/>
      <c r="I33" s="81"/>
      <c r="J33" s="81"/>
      <c r="K33" s="82"/>
      <c r="L33" s="69"/>
      <c r="M33" s="66"/>
    </row>
    <row r="34" spans="1:13" ht="30" customHeight="1">
      <c r="A34" s="66"/>
      <c r="B34" s="68"/>
      <c r="C34" s="83"/>
      <c r="D34" s="97"/>
      <c r="E34" s="97"/>
      <c r="F34" s="97"/>
      <c r="G34" s="98"/>
      <c r="H34" s="97"/>
      <c r="I34" s="84"/>
      <c r="J34" s="85"/>
      <c r="K34" s="90"/>
      <c r="L34" s="69"/>
      <c r="M34" s="66"/>
    </row>
    <row r="35" spans="1:13" ht="30" customHeight="1">
      <c r="A35" s="66"/>
      <c r="B35" s="68"/>
      <c r="C35" s="83"/>
      <c r="D35" s="97"/>
      <c r="E35" s="97"/>
      <c r="F35" s="97"/>
      <c r="G35" s="98"/>
      <c r="H35" s="97"/>
      <c r="I35" s="84"/>
      <c r="J35" s="85"/>
      <c r="K35" s="90"/>
      <c r="L35" s="69"/>
      <c r="M35" s="66"/>
    </row>
    <row r="36" spans="1:13" ht="30" customHeight="1">
      <c r="A36" s="66"/>
      <c r="B36" s="68"/>
      <c r="C36" s="108"/>
      <c r="D36" s="97"/>
      <c r="E36" s="97"/>
      <c r="F36" s="97"/>
      <c r="G36" s="98"/>
      <c r="H36" s="97"/>
      <c r="I36" s="84"/>
      <c r="J36" s="85"/>
      <c r="K36" s="90"/>
      <c r="L36" s="69"/>
      <c r="M36" s="66"/>
    </row>
    <row r="37" spans="1:13" ht="30" customHeight="1" thickBot="1">
      <c r="A37" s="66"/>
      <c r="B37" s="68"/>
      <c r="C37" s="87" t="s">
        <v>47</v>
      </c>
      <c r="D37" s="109"/>
      <c r="E37" s="109"/>
      <c r="F37" s="109"/>
      <c r="G37" s="110"/>
      <c r="H37" s="111"/>
      <c r="I37" s="84"/>
      <c r="J37" s="88"/>
      <c r="K37" s="89"/>
      <c r="L37" s="69"/>
      <c r="M37" s="66"/>
    </row>
    <row r="38" spans="1:13" ht="30" customHeight="1" thickBot="1">
      <c r="A38" s="66"/>
      <c r="B38" s="68"/>
      <c r="C38" s="80"/>
      <c r="D38" s="81"/>
      <c r="E38" s="81"/>
      <c r="F38" s="81"/>
      <c r="G38" s="81"/>
      <c r="H38" s="81"/>
      <c r="I38" s="81"/>
      <c r="J38" s="81"/>
      <c r="K38" s="82"/>
      <c r="L38" s="69"/>
      <c r="M38" s="66"/>
    </row>
    <row r="39" spans="1:13" ht="30" customHeight="1">
      <c r="A39" s="66"/>
      <c r="B39" s="68"/>
      <c r="C39" s="83"/>
      <c r="D39" s="97"/>
      <c r="E39" s="97"/>
      <c r="F39" s="97"/>
      <c r="G39" s="98"/>
      <c r="H39" s="97"/>
      <c r="I39" s="84"/>
      <c r="J39" s="85"/>
      <c r="K39" s="90"/>
      <c r="L39" s="69"/>
      <c r="M39" s="66"/>
    </row>
    <row r="40" spans="1:13" ht="30" customHeight="1" thickBot="1">
      <c r="A40" s="66"/>
      <c r="B40" s="68"/>
      <c r="C40" s="87" t="s">
        <v>47</v>
      </c>
      <c r="D40" s="109"/>
      <c r="E40" s="109"/>
      <c r="F40" s="109"/>
      <c r="G40" s="112"/>
      <c r="H40" s="111"/>
      <c r="I40" s="84"/>
      <c r="J40" s="88"/>
      <c r="K40" s="89"/>
      <c r="L40" s="69"/>
      <c r="M40" s="66"/>
    </row>
    <row r="41" spans="1:13" s="34" customFormat="1" ht="30" customHeight="1" thickBot="1">
      <c r="A41" s="30"/>
      <c r="B41" s="31"/>
      <c r="C41" s="245" t="s">
        <v>29</v>
      </c>
      <c r="D41" s="246"/>
      <c r="E41" s="246"/>
      <c r="F41" s="246"/>
      <c r="G41" s="246"/>
      <c r="H41" s="246"/>
      <c r="I41" s="246"/>
      <c r="J41" s="247"/>
      <c r="K41" s="32"/>
      <c r="L41" s="33"/>
      <c r="M41" s="30"/>
    </row>
    <row r="42" spans="1:13" s="34" customFormat="1" thickBot="1">
      <c r="A42" s="30"/>
      <c r="B42" s="31"/>
      <c r="C42" s="35"/>
      <c r="D42" s="35"/>
      <c r="E42" s="35"/>
      <c r="F42" s="35"/>
      <c r="G42" s="35"/>
      <c r="H42" s="35"/>
      <c r="I42" s="35"/>
      <c r="J42" s="35"/>
      <c r="K42" s="36"/>
      <c r="L42" s="33"/>
      <c r="M42" s="30"/>
    </row>
    <row r="43" spans="1:13" s="34" customFormat="1" ht="30" customHeight="1">
      <c r="A43" s="30"/>
      <c r="B43" s="31"/>
      <c r="C43" s="37"/>
      <c r="D43" s="38"/>
      <c r="E43" s="37"/>
      <c r="F43" s="37"/>
      <c r="G43" s="281"/>
      <c r="H43" s="282"/>
      <c r="I43" s="283"/>
      <c r="J43" s="113"/>
      <c r="K43" s="114"/>
      <c r="L43" s="33"/>
      <c r="M43" s="30"/>
    </row>
    <row r="44" spans="1:13" s="34" customFormat="1" ht="30" customHeight="1">
      <c r="A44" s="30"/>
      <c r="B44" s="31"/>
      <c r="C44" s="37"/>
      <c r="D44" s="38"/>
      <c r="E44" s="37"/>
      <c r="F44" s="37"/>
      <c r="G44" s="115"/>
      <c r="H44" s="116"/>
      <c r="I44" s="117"/>
      <c r="J44" s="118"/>
      <c r="K44" s="119"/>
      <c r="L44" s="33"/>
      <c r="M44" s="30"/>
    </row>
    <row r="45" spans="1:13" s="34" customFormat="1" ht="30" customHeight="1">
      <c r="A45" s="30"/>
      <c r="B45" s="31"/>
      <c r="C45" s="37"/>
      <c r="D45" s="120"/>
      <c r="E45" s="120"/>
      <c r="F45" s="120"/>
      <c r="G45" s="115"/>
      <c r="H45" s="41"/>
      <c r="I45" s="42"/>
      <c r="J45" s="121"/>
      <c r="K45" s="119"/>
      <c r="L45" s="33"/>
      <c r="M45" s="30"/>
    </row>
    <row r="46" spans="1:13" s="34" customFormat="1" ht="30" customHeight="1">
      <c r="A46" s="30"/>
      <c r="B46" s="31"/>
      <c r="C46" s="37"/>
      <c r="D46" s="120"/>
      <c r="E46" s="120"/>
      <c r="F46" s="120"/>
      <c r="G46" s="122" t="s">
        <v>48</v>
      </c>
      <c r="H46" s="41"/>
      <c r="I46" s="42"/>
      <c r="J46" s="121"/>
      <c r="K46" s="123"/>
      <c r="L46" s="33"/>
      <c r="M46" s="30"/>
    </row>
    <row r="47" spans="1:13" s="34" customFormat="1" ht="30" customHeight="1">
      <c r="A47" s="30"/>
      <c r="B47" s="31"/>
      <c r="C47" s="37"/>
      <c r="D47" s="38"/>
      <c r="E47" s="37"/>
      <c r="F47" s="37"/>
      <c r="G47" s="124"/>
      <c r="H47" s="41"/>
      <c r="I47" s="42"/>
      <c r="J47" s="43"/>
      <c r="K47" s="119"/>
      <c r="L47" s="33"/>
      <c r="M47" s="30"/>
    </row>
    <row r="48" spans="1:13" s="34" customFormat="1" ht="30" customHeight="1">
      <c r="A48" s="30"/>
      <c r="B48" s="31"/>
      <c r="C48" s="37"/>
      <c r="D48" s="38"/>
      <c r="E48" s="37"/>
      <c r="F48" s="37"/>
      <c r="G48" s="124"/>
      <c r="H48" s="41"/>
      <c r="I48" s="42"/>
      <c r="J48" s="43"/>
      <c r="K48" s="119"/>
      <c r="L48" s="33"/>
      <c r="M48" s="30"/>
    </row>
    <row r="49" spans="1:13" s="34" customFormat="1" ht="30" customHeight="1" thickBot="1">
      <c r="A49" s="30"/>
      <c r="B49" s="31"/>
      <c r="C49" s="37"/>
      <c r="D49" s="38"/>
      <c r="E49" s="37"/>
      <c r="F49" s="37"/>
      <c r="G49" s="40"/>
      <c r="H49" s="41"/>
      <c r="I49" s="42"/>
      <c r="J49" s="43"/>
      <c r="K49" s="123"/>
      <c r="L49" s="33"/>
      <c r="M49" s="30"/>
    </row>
    <row r="50" spans="1:13" s="34" customFormat="1" ht="30" customHeight="1" thickBot="1">
      <c r="A50" s="30"/>
      <c r="B50" s="31"/>
      <c r="C50" s="37"/>
      <c r="D50" s="38"/>
      <c r="E50" s="37"/>
      <c r="F50" s="37"/>
      <c r="G50" s="45" t="s">
        <v>31</v>
      </c>
      <c r="H50" s="46"/>
      <c r="I50" s="47"/>
      <c r="J50" s="48"/>
      <c r="K50" s="32"/>
      <c r="L50" s="33"/>
      <c r="M50" s="30"/>
    </row>
    <row r="51" spans="1:13" s="34" customFormat="1" thickBot="1">
      <c r="A51" s="30"/>
      <c r="B51" s="31"/>
      <c r="C51" s="37"/>
      <c r="D51" s="38"/>
      <c r="E51" s="38"/>
      <c r="F51" s="38"/>
      <c r="G51" s="37"/>
      <c r="H51" s="37"/>
      <c r="I51" s="49"/>
      <c r="J51" s="50"/>
      <c r="K51" s="51"/>
      <c r="L51" s="33"/>
      <c r="M51" s="30"/>
    </row>
    <row r="52" spans="1:13" s="34" customFormat="1" ht="15.75">
      <c r="A52" s="30"/>
      <c r="B52" s="31"/>
      <c r="C52" s="52"/>
      <c r="D52" s="248"/>
      <c r="E52" s="248"/>
      <c r="F52" s="248"/>
      <c r="G52" s="248"/>
      <c r="H52" s="248"/>
      <c r="I52" s="248"/>
      <c r="J52" s="248"/>
      <c r="K52" s="249"/>
      <c r="L52" s="53"/>
      <c r="M52" s="30"/>
    </row>
    <row r="53" spans="1:13" s="34" customFormat="1" ht="46.5" customHeight="1">
      <c r="A53" s="30"/>
      <c r="B53" s="31"/>
      <c r="C53" s="228" t="s">
        <v>32</v>
      </c>
      <c r="D53" s="229"/>
      <c r="E53" s="229"/>
      <c r="F53" s="229"/>
      <c r="G53" s="229"/>
      <c r="H53" s="250" t="s">
        <v>11</v>
      </c>
      <c r="I53" s="250"/>
      <c r="J53" s="250"/>
      <c r="K53" s="54" t="s">
        <v>33</v>
      </c>
      <c r="L53" s="55"/>
      <c r="M53" s="30"/>
    </row>
    <row r="54" spans="1:13" s="34" customFormat="1" ht="32.25" customHeight="1">
      <c r="A54" s="30"/>
      <c r="B54" s="31"/>
      <c r="C54" s="228" t="s">
        <v>34</v>
      </c>
      <c r="D54" s="229"/>
      <c r="E54" s="229"/>
      <c r="F54" s="229"/>
      <c r="G54" s="229"/>
      <c r="H54" s="242" t="s">
        <v>35</v>
      </c>
      <c r="I54" s="242"/>
      <c r="J54" s="56" t="s">
        <v>36</v>
      </c>
      <c r="K54" s="57" t="s">
        <v>49</v>
      </c>
      <c r="L54" s="55"/>
      <c r="M54" s="30"/>
    </row>
    <row r="55" spans="1:13" s="34" customFormat="1" ht="30" customHeight="1">
      <c r="A55" s="30"/>
      <c r="B55" s="31"/>
      <c r="C55" s="228" t="s">
        <v>37</v>
      </c>
      <c r="D55" s="229"/>
      <c r="E55" s="229"/>
      <c r="F55" s="229"/>
      <c r="G55" s="229"/>
      <c r="H55" s="230" t="s">
        <v>38</v>
      </c>
      <c r="I55" s="231"/>
      <c r="J55" s="56" t="s">
        <v>39</v>
      </c>
      <c r="K55" s="57" t="s">
        <v>49</v>
      </c>
      <c r="L55" s="55"/>
      <c r="M55" s="30"/>
    </row>
    <row r="56" spans="1:13" s="58" customFormat="1" ht="58.5" customHeight="1">
      <c r="A56" s="30"/>
      <c r="B56" s="31"/>
      <c r="C56" s="232"/>
      <c r="D56" s="233"/>
      <c r="E56" s="233"/>
      <c r="F56" s="233"/>
      <c r="G56" s="234"/>
      <c r="H56" s="241" t="s">
        <v>40</v>
      </c>
      <c r="I56" s="242"/>
      <c r="J56" s="56" t="s">
        <v>41</v>
      </c>
      <c r="K56" s="57" t="s">
        <v>49</v>
      </c>
      <c r="L56" s="33"/>
      <c r="M56" s="30"/>
    </row>
    <row r="57" spans="1:13" ht="39" customHeight="1">
      <c r="A57" s="66"/>
      <c r="B57" s="68"/>
      <c r="C57" s="235"/>
      <c r="D57" s="236"/>
      <c r="E57" s="236"/>
      <c r="F57" s="236"/>
      <c r="G57" s="237"/>
      <c r="H57" s="242" t="s">
        <v>42</v>
      </c>
      <c r="I57" s="242"/>
      <c r="J57" s="56" t="s">
        <v>43</v>
      </c>
      <c r="K57" s="57" t="s">
        <v>49</v>
      </c>
      <c r="L57" s="69"/>
      <c r="M57" s="66"/>
    </row>
    <row r="58" spans="1:13" ht="47.25" customHeight="1" thickBot="1">
      <c r="A58" s="66"/>
      <c r="B58" s="68"/>
      <c r="C58" s="238"/>
      <c r="D58" s="239"/>
      <c r="E58" s="239"/>
      <c r="F58" s="239"/>
      <c r="G58" s="240"/>
      <c r="H58" s="243"/>
      <c r="I58" s="243"/>
      <c r="J58" s="243"/>
      <c r="K58" s="244"/>
      <c r="L58" s="69"/>
      <c r="M58" s="66"/>
    </row>
    <row r="59" spans="1:13" ht="47.25" customHeight="1">
      <c r="A59" s="66"/>
      <c r="B59" s="68"/>
      <c r="C59" s="125"/>
      <c r="D59" s="125"/>
      <c r="E59" s="125"/>
      <c r="F59" s="125"/>
      <c r="G59" s="125"/>
      <c r="H59" s="125"/>
      <c r="I59" s="125"/>
      <c r="J59" s="125"/>
      <c r="K59" s="125"/>
      <c r="L59" s="69"/>
      <c r="M59" s="66"/>
    </row>
    <row r="60" spans="1:13" ht="47.25" customHeight="1">
      <c r="A60" s="66"/>
      <c r="B60" s="68"/>
      <c r="C60" s="125"/>
      <c r="D60" s="125"/>
      <c r="E60" s="125"/>
      <c r="F60" s="125"/>
      <c r="G60" s="126" t="s">
        <v>50</v>
      </c>
      <c r="H60" s="125"/>
      <c r="I60" s="125"/>
      <c r="J60" s="125"/>
      <c r="K60" s="125"/>
      <c r="L60" s="69"/>
      <c r="M60" s="66"/>
    </row>
    <row r="61" spans="1:13" ht="17.25" thickBot="1">
      <c r="A61" s="66"/>
      <c r="B61" s="59"/>
      <c r="C61" s="127"/>
      <c r="D61" s="127"/>
      <c r="E61" s="128"/>
      <c r="F61" s="127"/>
      <c r="G61" s="62"/>
      <c r="H61" s="127"/>
      <c r="I61" s="127"/>
      <c r="J61" s="127"/>
      <c r="K61" s="127"/>
      <c r="L61" s="129"/>
      <c r="M61" s="66"/>
    </row>
    <row r="62" spans="1:13" ht="17.25" thickTop="1">
      <c r="A62" s="66"/>
      <c r="B62" s="66"/>
      <c r="C62" s="66"/>
      <c r="D62" s="66"/>
      <c r="E62" s="130"/>
      <c r="F62" s="66"/>
      <c r="G62" s="66"/>
      <c r="H62" s="66"/>
      <c r="I62" s="66"/>
      <c r="J62" s="66"/>
      <c r="K62" s="66"/>
      <c r="L62" s="66"/>
      <c r="M62" s="66"/>
    </row>
  </sheetData>
  <mergeCells count="28">
    <mergeCell ref="C10:K10"/>
    <mergeCell ref="B2:L2"/>
    <mergeCell ref="C3:F3"/>
    <mergeCell ref="C6:K6"/>
    <mergeCell ref="C7:K7"/>
    <mergeCell ref="C8:K9"/>
    <mergeCell ref="C54:G54"/>
    <mergeCell ref="H54:I54"/>
    <mergeCell ref="C11:K11"/>
    <mergeCell ref="C12:C13"/>
    <mergeCell ref="D12:D13"/>
    <mergeCell ref="E12:F12"/>
    <mergeCell ref="G12:G13"/>
    <mergeCell ref="H12:H13"/>
    <mergeCell ref="I12:I13"/>
    <mergeCell ref="J12:J13"/>
    <mergeCell ref="K12:K13"/>
    <mergeCell ref="C41:J41"/>
    <mergeCell ref="G43:I43"/>
    <mergeCell ref="D52:K52"/>
    <mergeCell ref="C53:G53"/>
    <mergeCell ref="H53:J53"/>
    <mergeCell ref="C55:G55"/>
    <mergeCell ref="H55:I55"/>
    <mergeCell ref="C56:G58"/>
    <mergeCell ref="H56:I56"/>
    <mergeCell ref="H57:I57"/>
    <mergeCell ref="H58:K58"/>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239F18-E2CE-49BA-91CB-399D8D27C73F}">
  <dimension ref="B1:P94"/>
  <sheetViews>
    <sheetView showGridLines="0" view="pageBreakPreview" zoomScale="80" zoomScaleNormal="80" zoomScaleSheetLayoutView="80" zoomScalePageLayoutView="85" workbookViewId="0">
      <selection activeCell="L19" sqref="L19"/>
    </sheetView>
  </sheetViews>
  <sheetFormatPr baseColWidth="10" defaultColWidth="11.42578125" defaultRowHeight="12.75"/>
  <cols>
    <col min="1" max="2" width="3.140625" style="134" customWidth="1"/>
    <col min="3" max="3" width="14.7109375" style="134" customWidth="1"/>
    <col min="4" max="4" width="13" style="134" customWidth="1"/>
    <col min="5" max="11" width="11.42578125" style="134"/>
    <col min="12" max="12" width="12.85546875" style="134" customWidth="1"/>
    <col min="13" max="14" width="11.42578125" style="134"/>
    <col min="15" max="15" width="13" style="134" customWidth="1"/>
    <col min="16" max="17" width="3.140625" style="134" customWidth="1"/>
    <col min="18" max="16384" width="11.42578125" style="134"/>
  </cols>
  <sheetData>
    <row r="1" spans="2:16" ht="13.5" thickBot="1"/>
    <row r="2" spans="2:16" ht="25.5" customHeight="1" thickTop="1">
      <c r="B2" s="388"/>
      <c r="C2" s="389"/>
      <c r="D2" s="389"/>
      <c r="E2" s="389"/>
      <c r="F2" s="389"/>
      <c r="G2" s="389"/>
      <c r="H2" s="389"/>
      <c r="I2" s="389"/>
      <c r="J2" s="389"/>
      <c r="K2" s="389"/>
      <c r="L2" s="389"/>
      <c r="M2" s="389"/>
      <c r="N2" s="389"/>
      <c r="O2" s="389"/>
      <c r="P2" s="390"/>
    </row>
    <row r="3" spans="2:16" ht="25.5" customHeight="1">
      <c r="B3" s="135"/>
      <c r="C3" s="391" t="s">
        <v>0</v>
      </c>
      <c r="D3" s="392"/>
      <c r="E3" s="392"/>
      <c r="F3" s="393"/>
      <c r="P3" s="136"/>
    </row>
    <row r="4" spans="2:16" ht="25.5" customHeight="1">
      <c r="B4" s="135"/>
      <c r="C4" s="137" t="s">
        <v>1</v>
      </c>
      <c r="D4" s="138" t="s">
        <v>2</v>
      </c>
      <c r="E4" s="137" t="s">
        <v>3</v>
      </c>
      <c r="F4" s="138">
        <v>2</v>
      </c>
      <c r="P4" s="136"/>
    </row>
    <row r="5" spans="2:16" ht="25.5" customHeight="1">
      <c r="B5" s="135"/>
      <c r="C5" s="2"/>
      <c r="D5" s="3"/>
      <c r="E5" s="2"/>
      <c r="F5" s="3"/>
      <c r="P5" s="136"/>
    </row>
    <row r="6" spans="2:16" ht="36.75" customHeight="1">
      <c r="B6" s="139"/>
      <c r="C6" s="394" t="s">
        <v>51</v>
      </c>
      <c r="D6" s="394"/>
      <c r="E6" s="394"/>
      <c r="F6" s="394"/>
      <c r="G6" s="394"/>
      <c r="H6" s="394"/>
      <c r="I6" s="394"/>
      <c r="J6" s="394"/>
      <c r="K6" s="394"/>
      <c r="L6" s="394"/>
      <c r="M6" s="394"/>
      <c r="N6" s="394"/>
      <c r="O6" s="394"/>
      <c r="P6" s="136"/>
    </row>
    <row r="7" spans="2:16" ht="13.5" thickBot="1">
      <c r="B7" s="139"/>
      <c r="P7" s="136"/>
    </row>
    <row r="8" spans="2:16">
      <c r="B8" s="139"/>
      <c r="C8" s="395"/>
      <c r="D8" s="397"/>
      <c r="E8" s="398"/>
      <c r="F8" s="398"/>
      <c r="G8" s="398"/>
      <c r="H8" s="398"/>
      <c r="I8" s="398"/>
      <c r="J8" s="398"/>
      <c r="K8" s="399"/>
      <c r="L8" s="400"/>
      <c r="M8" s="401"/>
      <c r="N8" s="401"/>
      <c r="O8" s="402"/>
      <c r="P8" s="136"/>
    </row>
    <row r="9" spans="2:16">
      <c r="B9" s="139"/>
      <c r="C9" s="396"/>
      <c r="D9" s="378" t="s">
        <v>52</v>
      </c>
      <c r="E9" s="379"/>
      <c r="F9" s="379"/>
      <c r="G9" s="379"/>
      <c r="H9" s="379"/>
      <c r="I9" s="379"/>
      <c r="J9" s="379"/>
      <c r="K9" s="380"/>
      <c r="L9" s="403"/>
      <c r="M9" s="404"/>
      <c r="N9" s="404"/>
      <c r="O9" s="405"/>
      <c r="P9" s="136"/>
    </row>
    <row r="10" spans="2:16" ht="13.5">
      <c r="B10" s="139"/>
      <c r="C10" s="396"/>
      <c r="D10" s="406"/>
      <c r="E10" s="407"/>
      <c r="F10" s="407"/>
      <c r="G10" s="407"/>
      <c r="H10" s="407"/>
      <c r="I10" s="407"/>
      <c r="J10" s="407"/>
      <c r="K10" s="408"/>
      <c r="L10" s="384" t="s">
        <v>53</v>
      </c>
      <c r="M10" s="410"/>
      <c r="N10" s="411"/>
      <c r="O10" s="412"/>
      <c r="P10" s="136"/>
    </row>
    <row r="11" spans="2:16">
      <c r="B11" s="139"/>
      <c r="C11" s="396"/>
      <c r="D11" s="378" t="s">
        <v>54</v>
      </c>
      <c r="E11" s="379"/>
      <c r="F11" s="379"/>
      <c r="G11" s="379"/>
      <c r="H11" s="379"/>
      <c r="I11" s="379"/>
      <c r="J11" s="379"/>
      <c r="K11" s="380"/>
      <c r="L11" s="409"/>
      <c r="M11" s="413"/>
      <c r="N11" s="414"/>
      <c r="O11" s="415"/>
      <c r="P11" s="136"/>
    </row>
    <row r="12" spans="2:16" ht="12.75" customHeight="1">
      <c r="B12" s="139"/>
      <c r="C12" s="396"/>
      <c r="D12" s="381"/>
      <c r="E12" s="382"/>
      <c r="F12" s="382"/>
      <c r="G12" s="382"/>
      <c r="H12" s="382"/>
      <c r="I12" s="382"/>
      <c r="J12" s="382"/>
      <c r="K12" s="383"/>
      <c r="L12" s="384" t="s">
        <v>55</v>
      </c>
      <c r="M12" s="384">
        <v>1</v>
      </c>
      <c r="N12" s="384" t="s">
        <v>56</v>
      </c>
      <c r="O12" s="386">
        <v>1</v>
      </c>
      <c r="P12" s="136"/>
    </row>
    <row r="13" spans="2:16">
      <c r="B13" s="139"/>
      <c r="C13" s="396"/>
      <c r="D13" s="381"/>
      <c r="E13" s="382"/>
      <c r="F13" s="382"/>
      <c r="G13" s="382"/>
      <c r="H13" s="382"/>
      <c r="I13" s="382"/>
      <c r="J13" s="382"/>
      <c r="K13" s="383"/>
      <c r="L13" s="385"/>
      <c r="M13" s="385"/>
      <c r="N13" s="385"/>
      <c r="O13" s="387"/>
      <c r="P13" s="136"/>
    </row>
    <row r="14" spans="2:16">
      <c r="B14" s="139"/>
      <c r="C14" s="396"/>
      <c r="D14" s="378" t="s">
        <v>57</v>
      </c>
      <c r="E14" s="379"/>
      <c r="F14" s="379"/>
      <c r="G14" s="379"/>
      <c r="H14" s="379"/>
      <c r="I14" s="379"/>
      <c r="J14" s="379"/>
      <c r="K14" s="380"/>
      <c r="L14" s="385"/>
      <c r="M14" s="385"/>
      <c r="N14" s="385"/>
      <c r="O14" s="387"/>
      <c r="P14" s="136"/>
    </row>
    <row r="15" spans="2:16" ht="14.25" thickBot="1">
      <c r="B15" s="139"/>
      <c r="C15" s="140"/>
      <c r="D15" s="141"/>
      <c r="E15" s="141"/>
      <c r="F15" s="141"/>
      <c r="G15" s="141"/>
      <c r="H15" s="141"/>
      <c r="I15" s="141"/>
      <c r="J15" s="141"/>
      <c r="K15" s="141"/>
      <c r="L15" s="141"/>
      <c r="M15" s="142"/>
      <c r="N15" s="142"/>
      <c r="O15" s="143"/>
      <c r="P15" s="136"/>
    </row>
    <row r="16" spans="2:16" ht="13.5">
      <c r="B16" s="139"/>
      <c r="C16" s="144"/>
      <c r="D16" s="145"/>
      <c r="E16" s="145"/>
      <c r="F16" s="145"/>
      <c r="G16" s="145"/>
      <c r="H16" s="145"/>
      <c r="I16" s="145"/>
      <c r="J16" s="145"/>
      <c r="K16" s="145"/>
      <c r="L16" s="146" t="s">
        <v>58</v>
      </c>
      <c r="M16" s="147" t="s">
        <v>59</v>
      </c>
      <c r="N16" s="147" t="s">
        <v>60</v>
      </c>
      <c r="O16" s="148" t="s">
        <v>61</v>
      </c>
      <c r="P16" s="136"/>
    </row>
    <row r="17" spans="2:16" ht="13.5">
      <c r="B17" s="139"/>
      <c r="C17" s="149"/>
      <c r="D17" s="150"/>
      <c r="E17" s="150"/>
      <c r="F17" s="150"/>
      <c r="G17" s="150"/>
      <c r="H17" s="150"/>
      <c r="I17" s="150"/>
      <c r="J17" s="150"/>
      <c r="K17" s="150"/>
      <c r="L17" s="151"/>
      <c r="M17" s="152"/>
      <c r="N17" s="152"/>
      <c r="O17" s="153"/>
      <c r="P17" s="136"/>
    </row>
    <row r="18" spans="2:16" ht="18" customHeight="1">
      <c r="B18" s="139"/>
      <c r="C18" s="365" t="s">
        <v>62</v>
      </c>
      <c r="D18" s="366"/>
      <c r="E18" s="366"/>
      <c r="F18" s="366"/>
      <c r="G18" s="150"/>
      <c r="H18" s="150"/>
      <c r="I18" s="150" t="s">
        <v>63</v>
      </c>
      <c r="K18" s="150"/>
      <c r="L18" s="151"/>
      <c r="O18" s="154"/>
      <c r="P18" s="136"/>
    </row>
    <row r="19" spans="2:16" ht="13.5">
      <c r="B19" s="139"/>
      <c r="C19" s="155"/>
      <c r="D19" s="156"/>
      <c r="E19" s="156"/>
      <c r="F19" s="156"/>
      <c r="G19" s="156"/>
      <c r="H19" s="156"/>
      <c r="I19" s="156"/>
      <c r="J19" s="156"/>
      <c r="K19" s="156"/>
      <c r="L19" s="156"/>
      <c r="M19" s="156"/>
      <c r="N19" s="156"/>
      <c r="O19" s="157"/>
      <c r="P19" s="136"/>
    </row>
    <row r="20" spans="2:16" ht="13.5" thickBot="1">
      <c r="B20" s="139"/>
      <c r="C20" s="158"/>
      <c r="D20" s="159"/>
      <c r="E20" s="159"/>
      <c r="F20" s="159"/>
      <c r="G20" s="159"/>
      <c r="H20" s="159"/>
      <c r="I20" s="159"/>
      <c r="J20" s="159"/>
      <c r="K20" s="159"/>
      <c r="L20" s="159"/>
      <c r="M20" s="159"/>
      <c r="N20" s="159"/>
      <c r="O20" s="160"/>
      <c r="P20" s="136"/>
    </row>
    <row r="21" spans="2:16" ht="13.5" thickBot="1">
      <c r="B21" s="139"/>
      <c r="C21" s="161"/>
      <c r="D21" s="162"/>
      <c r="E21" s="162"/>
      <c r="F21" s="162"/>
      <c r="G21" s="162"/>
      <c r="H21" s="162"/>
      <c r="K21" s="162"/>
      <c r="L21" s="162"/>
      <c r="M21" s="162"/>
      <c r="N21" s="162"/>
      <c r="O21" s="163"/>
      <c r="P21" s="136"/>
    </row>
    <row r="22" spans="2:16" ht="13.5">
      <c r="B22" s="139"/>
      <c r="C22" s="367" t="s">
        <v>64</v>
      </c>
      <c r="D22" s="368"/>
      <c r="E22" s="368"/>
      <c r="F22" s="368"/>
      <c r="G22" s="368"/>
      <c r="H22" s="368"/>
      <c r="I22" s="368"/>
      <c r="J22" s="368"/>
      <c r="K22" s="368"/>
      <c r="L22" s="368"/>
      <c r="M22" s="368"/>
      <c r="N22" s="368"/>
      <c r="O22" s="369"/>
      <c r="P22" s="136"/>
    </row>
    <row r="23" spans="2:16" ht="13.5" thickBot="1">
      <c r="B23" s="139"/>
      <c r="C23" s="164"/>
      <c r="O23" s="165"/>
      <c r="P23" s="136"/>
    </row>
    <row r="24" spans="2:16">
      <c r="B24" s="139"/>
      <c r="C24" s="166" t="s">
        <v>65</v>
      </c>
      <c r="D24" s="370" t="s">
        <v>66</v>
      </c>
      <c r="E24" s="371"/>
      <c r="F24" s="371"/>
      <c r="G24" s="371"/>
      <c r="H24" s="371"/>
      <c r="I24" s="371"/>
      <c r="J24" s="371"/>
      <c r="K24" s="371"/>
      <c r="L24" s="372"/>
      <c r="M24" s="373" t="s">
        <v>67</v>
      </c>
      <c r="N24" s="374"/>
      <c r="O24" s="166" t="s">
        <v>13</v>
      </c>
      <c r="P24" s="136"/>
    </row>
    <row r="25" spans="2:16" ht="13.5" thickBot="1">
      <c r="B25" s="139"/>
      <c r="C25" s="167"/>
      <c r="D25" s="375"/>
      <c r="E25" s="376"/>
      <c r="F25" s="376"/>
      <c r="G25" s="376"/>
      <c r="H25" s="376"/>
      <c r="I25" s="376"/>
      <c r="J25" s="376"/>
      <c r="K25" s="376"/>
      <c r="L25" s="377"/>
      <c r="M25" s="375"/>
      <c r="N25" s="377"/>
      <c r="O25" s="168"/>
      <c r="P25" s="136"/>
    </row>
    <row r="26" spans="2:16">
      <c r="B26" s="139"/>
      <c r="C26" s="326" t="s">
        <v>68</v>
      </c>
      <c r="D26" s="327"/>
      <c r="E26" s="327"/>
      <c r="F26" s="327"/>
      <c r="G26" s="327"/>
      <c r="H26" s="327"/>
      <c r="I26" s="327"/>
      <c r="J26" s="327"/>
      <c r="K26" s="327"/>
      <c r="L26" s="327"/>
      <c r="M26" s="327"/>
      <c r="N26" s="327"/>
      <c r="O26" s="328"/>
      <c r="P26" s="136"/>
    </row>
    <row r="27" spans="2:16">
      <c r="B27" s="139"/>
      <c r="C27" s="329"/>
      <c r="D27" s="330"/>
      <c r="E27" s="330"/>
      <c r="F27" s="330"/>
      <c r="G27" s="330"/>
      <c r="H27" s="330"/>
      <c r="I27" s="330"/>
      <c r="J27" s="330"/>
      <c r="K27" s="330"/>
      <c r="L27" s="330"/>
      <c r="M27" s="330"/>
      <c r="N27" s="330"/>
      <c r="O27" s="331"/>
      <c r="P27" s="136"/>
    </row>
    <row r="28" spans="2:16" ht="13.5" thickBot="1">
      <c r="B28" s="139"/>
      <c r="C28" s="332"/>
      <c r="D28" s="333"/>
      <c r="E28" s="333"/>
      <c r="F28" s="333"/>
      <c r="G28" s="333"/>
      <c r="H28" s="333"/>
      <c r="I28" s="333"/>
      <c r="J28" s="333"/>
      <c r="K28" s="333"/>
      <c r="L28" s="333"/>
      <c r="M28" s="333"/>
      <c r="N28" s="333"/>
      <c r="O28" s="334"/>
      <c r="P28" s="136"/>
    </row>
    <row r="29" spans="2:16" ht="13.5">
      <c r="B29" s="139"/>
      <c r="C29" s="335" t="s">
        <v>66</v>
      </c>
      <c r="D29" s="360"/>
      <c r="E29" s="360"/>
      <c r="F29" s="360"/>
      <c r="G29" s="361"/>
      <c r="H29" s="349" t="s">
        <v>69</v>
      </c>
      <c r="I29" s="360"/>
      <c r="J29" s="362" t="s">
        <v>70</v>
      </c>
      <c r="K29" s="363"/>
      <c r="L29" s="169" t="s">
        <v>71</v>
      </c>
      <c r="M29" s="349" t="s">
        <v>72</v>
      </c>
      <c r="N29" s="350"/>
      <c r="O29" s="170" t="s">
        <v>73</v>
      </c>
      <c r="P29" s="136"/>
    </row>
    <row r="30" spans="2:16">
      <c r="B30" s="139"/>
      <c r="C30" s="339"/>
      <c r="D30" s="340"/>
      <c r="E30" s="340"/>
      <c r="F30" s="340"/>
      <c r="G30" s="351"/>
      <c r="H30" s="364"/>
      <c r="I30" s="351"/>
      <c r="J30" s="364"/>
      <c r="K30" s="351"/>
      <c r="L30" s="171"/>
      <c r="M30" s="355"/>
      <c r="N30" s="356"/>
      <c r="O30" s="172"/>
      <c r="P30" s="136"/>
    </row>
    <row r="31" spans="2:16">
      <c r="B31" s="139"/>
      <c r="C31" s="173"/>
      <c r="D31" s="174"/>
      <c r="E31" s="174"/>
      <c r="F31" s="174"/>
      <c r="G31" s="175"/>
      <c r="H31" s="176"/>
      <c r="I31" s="175"/>
      <c r="J31" s="176"/>
      <c r="K31" s="175"/>
      <c r="L31" s="171"/>
      <c r="M31" s="355"/>
      <c r="N31" s="356"/>
      <c r="O31" s="172"/>
      <c r="P31" s="136"/>
    </row>
    <row r="32" spans="2:16" ht="13.5" thickBot="1">
      <c r="B32" s="139"/>
      <c r="C32" s="345"/>
      <c r="D32" s="346"/>
      <c r="E32" s="346"/>
      <c r="F32" s="346"/>
      <c r="G32" s="354"/>
      <c r="H32" s="357"/>
      <c r="I32" s="354"/>
      <c r="J32" s="357"/>
      <c r="K32" s="354"/>
      <c r="L32" s="177"/>
      <c r="M32" s="358"/>
      <c r="N32" s="359"/>
      <c r="O32" s="172"/>
      <c r="P32" s="136"/>
    </row>
    <row r="33" spans="2:16" ht="14.25" thickBot="1">
      <c r="B33" s="139"/>
      <c r="C33" s="317" t="s">
        <v>74</v>
      </c>
      <c r="D33" s="318"/>
      <c r="E33" s="318"/>
      <c r="F33" s="318"/>
      <c r="G33" s="318"/>
      <c r="H33" s="318"/>
      <c r="I33" s="318"/>
      <c r="J33" s="318"/>
      <c r="K33" s="318"/>
      <c r="L33" s="318"/>
      <c r="M33" s="318"/>
      <c r="N33" s="319"/>
      <c r="O33" s="178"/>
      <c r="P33" s="136"/>
    </row>
    <row r="34" spans="2:16" ht="13.5" customHeight="1">
      <c r="B34" s="139"/>
      <c r="C34" s="326" t="s">
        <v>75</v>
      </c>
      <c r="D34" s="327"/>
      <c r="E34" s="327"/>
      <c r="F34" s="327"/>
      <c r="G34" s="327"/>
      <c r="H34" s="327"/>
      <c r="I34" s="327"/>
      <c r="J34" s="327"/>
      <c r="K34" s="327"/>
      <c r="L34" s="327"/>
      <c r="M34" s="327"/>
      <c r="N34" s="327"/>
      <c r="O34" s="328"/>
      <c r="P34" s="136"/>
    </row>
    <row r="35" spans="2:16">
      <c r="B35" s="139"/>
      <c r="C35" s="329"/>
      <c r="D35" s="330"/>
      <c r="E35" s="330"/>
      <c r="F35" s="330"/>
      <c r="G35" s="330"/>
      <c r="H35" s="330"/>
      <c r="I35" s="330"/>
      <c r="J35" s="330"/>
      <c r="K35" s="330"/>
      <c r="L35" s="330"/>
      <c r="M35" s="330"/>
      <c r="N35" s="330"/>
      <c r="O35" s="331"/>
      <c r="P35" s="136"/>
    </row>
    <row r="36" spans="2:16" ht="13.5" thickBot="1">
      <c r="B36" s="139"/>
      <c r="C36" s="332"/>
      <c r="D36" s="333"/>
      <c r="E36" s="333"/>
      <c r="F36" s="333"/>
      <c r="G36" s="333"/>
      <c r="H36" s="333"/>
      <c r="I36" s="333"/>
      <c r="J36" s="333"/>
      <c r="K36" s="333"/>
      <c r="L36" s="333"/>
      <c r="M36" s="333"/>
      <c r="N36" s="333"/>
      <c r="O36" s="334"/>
      <c r="P36" s="136"/>
    </row>
    <row r="37" spans="2:16" ht="13.5">
      <c r="B37" s="139"/>
      <c r="C37" s="335" t="s">
        <v>66</v>
      </c>
      <c r="D37" s="336"/>
      <c r="E37" s="336"/>
      <c r="F37" s="336"/>
      <c r="G37" s="336"/>
      <c r="H37" s="336"/>
      <c r="I37" s="336"/>
      <c r="J37" s="350"/>
      <c r="K37" s="179" t="s">
        <v>67</v>
      </c>
      <c r="L37" s="169" t="s">
        <v>13</v>
      </c>
      <c r="M37" s="349" t="s">
        <v>76</v>
      </c>
      <c r="N37" s="350"/>
      <c r="O37" s="170" t="s">
        <v>73</v>
      </c>
      <c r="P37" s="136"/>
    </row>
    <row r="38" spans="2:16">
      <c r="B38" s="139"/>
      <c r="C38" s="339"/>
      <c r="D38" s="340"/>
      <c r="E38" s="340"/>
      <c r="F38" s="340"/>
      <c r="G38" s="340"/>
      <c r="H38" s="340"/>
      <c r="I38" s="340"/>
      <c r="J38" s="351"/>
      <c r="K38" s="180"/>
      <c r="L38" s="181"/>
      <c r="M38" s="352"/>
      <c r="N38" s="353"/>
      <c r="O38" s="172"/>
      <c r="P38" s="136"/>
    </row>
    <row r="39" spans="2:16" ht="13.5" thickBot="1">
      <c r="B39" s="139"/>
      <c r="C39" s="345"/>
      <c r="D39" s="346"/>
      <c r="E39" s="346"/>
      <c r="F39" s="346"/>
      <c r="G39" s="346"/>
      <c r="H39" s="346"/>
      <c r="I39" s="346"/>
      <c r="J39" s="354"/>
      <c r="K39" s="174"/>
      <c r="L39" s="182"/>
      <c r="M39" s="347"/>
      <c r="N39" s="348"/>
      <c r="O39" s="183"/>
      <c r="P39" s="136"/>
    </row>
    <row r="40" spans="2:16" ht="14.25" thickBot="1">
      <c r="B40" s="139"/>
      <c r="C40" s="317" t="s">
        <v>74</v>
      </c>
      <c r="D40" s="318"/>
      <c r="E40" s="318"/>
      <c r="F40" s="318"/>
      <c r="G40" s="318"/>
      <c r="H40" s="318"/>
      <c r="I40" s="318"/>
      <c r="J40" s="318"/>
      <c r="K40" s="318"/>
      <c r="L40" s="318"/>
      <c r="M40" s="318"/>
      <c r="N40" s="319"/>
      <c r="O40" s="184">
        <v>0</v>
      </c>
      <c r="P40" s="136"/>
    </row>
    <row r="41" spans="2:16">
      <c r="B41" s="139"/>
      <c r="C41" s="326" t="s">
        <v>77</v>
      </c>
      <c r="D41" s="327"/>
      <c r="E41" s="327"/>
      <c r="F41" s="327"/>
      <c r="G41" s="327"/>
      <c r="H41" s="327"/>
      <c r="I41" s="327"/>
      <c r="J41" s="327"/>
      <c r="K41" s="327"/>
      <c r="L41" s="327"/>
      <c r="M41" s="327"/>
      <c r="N41" s="327"/>
      <c r="O41" s="328"/>
      <c r="P41" s="136"/>
    </row>
    <row r="42" spans="2:16">
      <c r="B42" s="139"/>
      <c r="C42" s="329"/>
      <c r="D42" s="330"/>
      <c r="E42" s="330"/>
      <c r="F42" s="330"/>
      <c r="G42" s="330"/>
      <c r="H42" s="330"/>
      <c r="I42" s="330"/>
      <c r="J42" s="330"/>
      <c r="K42" s="330"/>
      <c r="L42" s="330"/>
      <c r="M42" s="330"/>
      <c r="N42" s="330"/>
      <c r="O42" s="331"/>
      <c r="P42" s="136"/>
    </row>
    <row r="43" spans="2:16" ht="13.5" thickBot="1">
      <c r="B43" s="139"/>
      <c r="C43" s="332"/>
      <c r="D43" s="333"/>
      <c r="E43" s="333"/>
      <c r="F43" s="333"/>
      <c r="G43" s="333"/>
      <c r="H43" s="333"/>
      <c r="I43" s="333"/>
      <c r="J43" s="333"/>
      <c r="K43" s="333"/>
      <c r="L43" s="333"/>
      <c r="M43" s="333"/>
      <c r="N43" s="333"/>
      <c r="O43" s="334"/>
      <c r="P43" s="136"/>
    </row>
    <row r="44" spans="2:16" ht="13.5">
      <c r="B44" s="139"/>
      <c r="C44" s="335" t="s">
        <v>78</v>
      </c>
      <c r="D44" s="336"/>
      <c r="E44" s="336"/>
      <c r="F44" s="336"/>
      <c r="G44" s="336"/>
      <c r="H44" s="336"/>
      <c r="I44" s="336"/>
      <c r="J44" s="169" t="s">
        <v>79</v>
      </c>
      <c r="K44" s="185" t="s">
        <v>80</v>
      </c>
      <c r="L44" s="186" t="s">
        <v>81</v>
      </c>
      <c r="M44" s="349" t="s">
        <v>82</v>
      </c>
      <c r="N44" s="350"/>
      <c r="O44" s="170" t="s">
        <v>73</v>
      </c>
      <c r="P44" s="136"/>
    </row>
    <row r="45" spans="2:16">
      <c r="B45" s="139"/>
      <c r="C45" s="339"/>
      <c r="D45" s="340"/>
      <c r="E45" s="340"/>
      <c r="F45" s="340"/>
      <c r="G45" s="340"/>
      <c r="H45" s="340"/>
      <c r="I45" s="340"/>
      <c r="J45" s="187"/>
      <c r="K45" s="188"/>
      <c r="L45" s="187"/>
      <c r="M45" s="343"/>
      <c r="N45" s="344"/>
      <c r="O45" s="172"/>
      <c r="P45" s="136"/>
    </row>
    <row r="46" spans="2:16" ht="13.5" thickBot="1">
      <c r="B46" s="139"/>
      <c r="C46" s="345"/>
      <c r="D46" s="346"/>
      <c r="E46" s="346"/>
      <c r="F46" s="346"/>
      <c r="G46" s="346"/>
      <c r="H46" s="346"/>
      <c r="I46" s="346"/>
      <c r="J46" s="189"/>
      <c r="K46" s="190"/>
      <c r="L46" s="189"/>
      <c r="M46" s="347"/>
      <c r="N46" s="348"/>
      <c r="O46" s="191"/>
      <c r="P46" s="136"/>
    </row>
    <row r="47" spans="2:16" ht="14.25" thickBot="1">
      <c r="B47" s="139"/>
      <c r="C47" s="317" t="s">
        <v>74</v>
      </c>
      <c r="D47" s="318"/>
      <c r="E47" s="318"/>
      <c r="F47" s="318"/>
      <c r="G47" s="318"/>
      <c r="H47" s="318"/>
      <c r="I47" s="318"/>
      <c r="J47" s="318"/>
      <c r="K47" s="318"/>
      <c r="L47" s="318"/>
      <c r="M47" s="318"/>
      <c r="N47" s="319"/>
      <c r="O47" s="178"/>
      <c r="P47" s="136"/>
    </row>
    <row r="48" spans="2:16">
      <c r="B48" s="139"/>
      <c r="C48" s="326" t="s">
        <v>83</v>
      </c>
      <c r="D48" s="327"/>
      <c r="E48" s="327"/>
      <c r="F48" s="327"/>
      <c r="G48" s="327"/>
      <c r="H48" s="327"/>
      <c r="I48" s="327"/>
      <c r="J48" s="327"/>
      <c r="K48" s="327"/>
      <c r="L48" s="327"/>
      <c r="M48" s="327"/>
      <c r="N48" s="327"/>
      <c r="O48" s="328"/>
      <c r="P48" s="136"/>
    </row>
    <row r="49" spans="2:16">
      <c r="B49" s="139"/>
      <c r="C49" s="329"/>
      <c r="D49" s="330"/>
      <c r="E49" s="330"/>
      <c r="F49" s="330"/>
      <c r="G49" s="330"/>
      <c r="H49" s="330"/>
      <c r="I49" s="330"/>
      <c r="J49" s="330"/>
      <c r="K49" s="330"/>
      <c r="L49" s="330"/>
      <c r="M49" s="330"/>
      <c r="N49" s="330"/>
      <c r="O49" s="331"/>
      <c r="P49" s="136"/>
    </row>
    <row r="50" spans="2:16" ht="13.5" thickBot="1">
      <c r="B50" s="139"/>
      <c r="C50" s="332"/>
      <c r="D50" s="333"/>
      <c r="E50" s="333"/>
      <c r="F50" s="333"/>
      <c r="G50" s="333"/>
      <c r="H50" s="333"/>
      <c r="I50" s="333"/>
      <c r="J50" s="333"/>
      <c r="K50" s="333"/>
      <c r="L50" s="333"/>
      <c r="M50" s="333"/>
      <c r="N50" s="333"/>
      <c r="O50" s="334"/>
      <c r="P50" s="136"/>
    </row>
    <row r="51" spans="2:16" ht="13.5">
      <c r="B51" s="139"/>
      <c r="C51" s="335" t="s">
        <v>84</v>
      </c>
      <c r="D51" s="336"/>
      <c r="E51" s="336"/>
      <c r="F51" s="336"/>
      <c r="G51" s="336"/>
      <c r="H51" s="336"/>
      <c r="I51" s="336"/>
      <c r="J51" s="169" t="s">
        <v>85</v>
      </c>
      <c r="K51" s="192" t="s">
        <v>86</v>
      </c>
      <c r="L51" s="193" t="s">
        <v>87</v>
      </c>
      <c r="M51" s="337" t="s">
        <v>72</v>
      </c>
      <c r="N51" s="338"/>
      <c r="O51" s="194" t="s">
        <v>73</v>
      </c>
      <c r="P51" s="136"/>
    </row>
    <row r="52" spans="2:16">
      <c r="B52" s="139"/>
      <c r="C52" s="195"/>
      <c r="D52" s="196"/>
      <c r="E52" s="196"/>
      <c r="F52" s="196"/>
      <c r="G52" s="196"/>
      <c r="H52" s="196"/>
      <c r="I52" s="196"/>
      <c r="J52" s="197"/>
      <c r="K52" s="198"/>
      <c r="L52" s="199"/>
      <c r="M52" s="341"/>
      <c r="N52" s="342"/>
      <c r="O52" s="200"/>
      <c r="P52" s="136"/>
    </row>
    <row r="53" spans="2:16">
      <c r="B53" s="139"/>
      <c r="C53" s="195"/>
      <c r="D53" s="196"/>
      <c r="E53" s="196"/>
      <c r="F53" s="196"/>
      <c r="G53" s="196"/>
      <c r="H53" s="196"/>
      <c r="I53" s="196"/>
      <c r="J53" s="197"/>
      <c r="K53" s="198"/>
      <c r="L53" s="199"/>
      <c r="M53" s="341"/>
      <c r="N53" s="342"/>
      <c r="O53" s="200"/>
      <c r="P53" s="136"/>
    </row>
    <row r="54" spans="2:16">
      <c r="B54" s="139"/>
      <c r="C54" s="195"/>
      <c r="D54" s="196"/>
      <c r="E54" s="196"/>
      <c r="F54" s="196"/>
      <c r="G54" s="196"/>
      <c r="H54" s="196"/>
      <c r="I54" s="196"/>
      <c r="J54" s="197"/>
      <c r="K54" s="198"/>
      <c r="L54" s="199"/>
      <c r="M54" s="343"/>
      <c r="N54" s="344"/>
      <c r="O54" s="200"/>
      <c r="P54" s="136"/>
    </row>
    <row r="55" spans="2:16" ht="13.5" thickBot="1">
      <c r="B55" s="139"/>
      <c r="C55" s="345"/>
      <c r="D55" s="346"/>
      <c r="E55" s="346"/>
      <c r="F55" s="346"/>
      <c r="G55" s="346"/>
      <c r="H55" s="346"/>
      <c r="I55" s="346"/>
      <c r="J55" s="189"/>
      <c r="K55" s="190"/>
      <c r="L55" s="189"/>
      <c r="M55" s="347"/>
      <c r="N55" s="348"/>
      <c r="O55" s="191"/>
      <c r="P55" s="136"/>
    </row>
    <row r="56" spans="2:16" ht="14.25" thickBot="1">
      <c r="B56" s="139"/>
      <c r="C56" s="317" t="s">
        <v>74</v>
      </c>
      <c r="D56" s="318"/>
      <c r="E56" s="318"/>
      <c r="F56" s="318"/>
      <c r="G56" s="318"/>
      <c r="H56" s="318"/>
      <c r="I56" s="318"/>
      <c r="J56" s="318"/>
      <c r="K56" s="318"/>
      <c r="L56" s="318"/>
      <c r="M56" s="318"/>
      <c r="N56" s="319"/>
      <c r="O56" s="184"/>
      <c r="P56" s="136"/>
    </row>
    <row r="57" spans="2:16" ht="13.5" thickBot="1">
      <c r="B57" s="139"/>
      <c r="C57" s="164"/>
      <c r="O57" s="165"/>
      <c r="P57" s="136"/>
    </row>
    <row r="58" spans="2:16" ht="13.5" thickBot="1">
      <c r="B58" s="139"/>
      <c r="C58" s="320" t="s">
        <v>88</v>
      </c>
      <c r="D58" s="321"/>
      <c r="E58" s="321"/>
      <c r="F58" s="321"/>
      <c r="G58" s="321"/>
      <c r="H58" s="321"/>
      <c r="I58" s="321"/>
      <c r="J58" s="321"/>
      <c r="K58" s="321"/>
      <c r="L58" s="321"/>
      <c r="M58" s="321"/>
      <c r="N58" s="322"/>
      <c r="O58" s="201"/>
      <c r="P58" s="136"/>
    </row>
    <row r="59" spans="2:16">
      <c r="B59" s="139"/>
      <c r="C59" s="326" t="s">
        <v>89</v>
      </c>
      <c r="D59" s="327"/>
      <c r="E59" s="327"/>
      <c r="F59" s="327"/>
      <c r="G59" s="327"/>
      <c r="H59" s="327"/>
      <c r="I59" s="327"/>
      <c r="J59" s="327"/>
      <c r="K59" s="327"/>
      <c r="L59" s="327"/>
      <c r="M59" s="327"/>
      <c r="N59" s="327"/>
      <c r="O59" s="328"/>
      <c r="P59" s="136"/>
    </row>
    <row r="60" spans="2:16">
      <c r="B60" s="139"/>
      <c r="C60" s="329"/>
      <c r="D60" s="330"/>
      <c r="E60" s="330"/>
      <c r="F60" s="330"/>
      <c r="G60" s="330"/>
      <c r="H60" s="330"/>
      <c r="I60" s="330"/>
      <c r="J60" s="330"/>
      <c r="K60" s="330"/>
      <c r="L60" s="330"/>
      <c r="M60" s="330"/>
      <c r="N60" s="330"/>
      <c r="O60" s="331"/>
      <c r="P60" s="136"/>
    </row>
    <row r="61" spans="2:16" ht="13.5" thickBot="1">
      <c r="B61" s="139"/>
      <c r="C61" s="332"/>
      <c r="D61" s="333"/>
      <c r="E61" s="333"/>
      <c r="F61" s="333"/>
      <c r="G61" s="333"/>
      <c r="H61" s="333"/>
      <c r="I61" s="333"/>
      <c r="J61" s="333"/>
      <c r="K61" s="333"/>
      <c r="L61" s="333"/>
      <c r="M61" s="333"/>
      <c r="N61" s="333"/>
      <c r="O61" s="334"/>
      <c r="P61" s="136"/>
    </row>
    <row r="62" spans="2:16" ht="13.5">
      <c r="B62" s="139"/>
      <c r="C62" s="335" t="s">
        <v>90</v>
      </c>
      <c r="D62" s="336"/>
      <c r="E62" s="336"/>
      <c r="F62" s="336"/>
      <c r="G62" s="336"/>
      <c r="H62" s="336"/>
      <c r="I62" s="336"/>
      <c r="J62" s="185"/>
      <c r="K62" s="202"/>
      <c r="L62" s="193" t="s">
        <v>91</v>
      </c>
      <c r="M62" s="337" t="s">
        <v>92</v>
      </c>
      <c r="N62" s="338"/>
      <c r="O62" s="194"/>
      <c r="P62" s="136"/>
    </row>
    <row r="63" spans="2:16">
      <c r="B63" s="139"/>
      <c r="C63" s="339" t="s">
        <v>35</v>
      </c>
      <c r="D63" s="340"/>
      <c r="E63" s="340"/>
      <c r="F63" s="340"/>
      <c r="G63" s="340"/>
      <c r="H63" s="340"/>
      <c r="I63" s="340"/>
      <c r="J63" s="203"/>
      <c r="K63" s="204"/>
      <c r="L63" s="205"/>
      <c r="M63" s="313"/>
      <c r="N63" s="314"/>
      <c r="O63" s="206"/>
      <c r="P63" s="136"/>
    </row>
    <row r="64" spans="2:16">
      <c r="B64" s="139"/>
      <c r="C64" s="173" t="s">
        <v>93</v>
      </c>
      <c r="D64" s="174"/>
      <c r="E64" s="174"/>
      <c r="F64" s="174"/>
      <c r="G64" s="174"/>
      <c r="H64" s="174"/>
      <c r="I64" s="174"/>
      <c r="J64" s="203"/>
      <c r="K64" s="204"/>
      <c r="L64" s="205"/>
      <c r="M64" s="313"/>
      <c r="N64" s="314"/>
      <c r="O64" s="206"/>
      <c r="P64" s="136"/>
    </row>
    <row r="65" spans="2:16" ht="13.5" thickBot="1">
      <c r="B65" s="139"/>
      <c r="C65" s="158" t="s">
        <v>94</v>
      </c>
      <c r="D65" s="159"/>
      <c r="E65" s="159"/>
      <c r="F65" s="159"/>
      <c r="G65" s="159"/>
      <c r="H65" s="159"/>
      <c r="I65" s="159"/>
      <c r="J65" s="207"/>
      <c r="K65" s="208"/>
      <c r="L65" s="205"/>
      <c r="M65" s="315"/>
      <c r="N65" s="316"/>
      <c r="O65" s="206"/>
      <c r="P65" s="136"/>
    </row>
    <row r="66" spans="2:16" ht="14.25" thickBot="1">
      <c r="B66" s="139"/>
      <c r="C66" s="317" t="s">
        <v>74</v>
      </c>
      <c r="D66" s="318"/>
      <c r="E66" s="318"/>
      <c r="F66" s="318"/>
      <c r="G66" s="318"/>
      <c r="H66" s="318"/>
      <c r="I66" s="318"/>
      <c r="J66" s="318"/>
      <c r="K66" s="318"/>
      <c r="L66" s="318"/>
      <c r="M66" s="318"/>
      <c r="N66" s="319"/>
      <c r="O66" s="209"/>
      <c r="P66" s="136"/>
    </row>
    <row r="67" spans="2:16" ht="13.5" thickBot="1">
      <c r="B67" s="139"/>
      <c r="C67" s="164"/>
      <c r="O67" s="165"/>
      <c r="P67" s="136"/>
    </row>
    <row r="68" spans="2:16" ht="13.5" thickBot="1">
      <c r="B68" s="139"/>
      <c r="C68" s="320" t="s">
        <v>95</v>
      </c>
      <c r="D68" s="321"/>
      <c r="E68" s="321"/>
      <c r="F68" s="321"/>
      <c r="G68" s="321"/>
      <c r="H68" s="321"/>
      <c r="I68" s="321"/>
      <c r="J68" s="321"/>
      <c r="K68" s="321"/>
      <c r="L68" s="321"/>
      <c r="M68" s="321"/>
      <c r="N68" s="322"/>
      <c r="O68" s="210"/>
      <c r="P68" s="136"/>
    </row>
    <row r="69" spans="2:16">
      <c r="B69" s="139"/>
      <c r="C69" s="161"/>
      <c r="D69" s="162"/>
      <c r="E69" s="162"/>
      <c r="F69" s="162"/>
      <c r="G69" s="162"/>
      <c r="H69" s="162"/>
      <c r="I69" s="162"/>
      <c r="J69" s="162"/>
      <c r="K69" s="162"/>
      <c r="L69" s="162"/>
      <c r="M69" s="162"/>
      <c r="N69" s="162"/>
      <c r="O69" s="163"/>
      <c r="P69" s="136"/>
    </row>
    <row r="70" spans="2:16">
      <c r="B70" s="139"/>
      <c r="C70" s="164"/>
      <c r="O70" s="165"/>
      <c r="P70" s="136"/>
    </row>
    <row r="71" spans="2:16">
      <c r="B71" s="139"/>
      <c r="C71" s="164"/>
      <c r="O71" s="165"/>
      <c r="P71" s="136"/>
    </row>
    <row r="72" spans="2:16">
      <c r="B72" s="139"/>
      <c r="C72" s="164"/>
      <c r="H72" s="211" t="s">
        <v>96</v>
      </c>
      <c r="I72" s="211"/>
      <c r="J72" s="211"/>
      <c r="K72" s="211"/>
      <c r="O72" s="165"/>
      <c r="P72" s="136"/>
    </row>
    <row r="73" spans="2:16" ht="13.5">
      <c r="B73" s="139"/>
      <c r="C73" s="212"/>
      <c r="D73" s="213"/>
      <c r="E73" s="213"/>
      <c r="F73" s="213"/>
      <c r="G73" s="213"/>
      <c r="H73" s="211" t="s">
        <v>97</v>
      </c>
      <c r="I73" s="213"/>
      <c r="J73" s="213"/>
      <c r="K73" s="213"/>
      <c r="L73" s="213"/>
      <c r="M73" s="213"/>
      <c r="N73" s="213"/>
      <c r="O73" s="214"/>
      <c r="P73" s="136"/>
    </row>
    <row r="74" spans="2:16" ht="13.5">
      <c r="B74" s="139"/>
      <c r="C74" s="212"/>
      <c r="D74" s="213"/>
      <c r="E74" s="213"/>
      <c r="F74" s="213"/>
      <c r="G74" s="213"/>
      <c r="H74" s="211" t="s">
        <v>98</v>
      </c>
      <c r="K74" s="213"/>
      <c r="L74" s="213"/>
      <c r="M74" s="213"/>
      <c r="N74" s="213"/>
      <c r="O74" s="214"/>
      <c r="P74" s="136"/>
    </row>
    <row r="75" spans="2:16">
      <c r="B75" s="139"/>
      <c r="C75" s="149"/>
      <c r="D75" s="215"/>
      <c r="E75" s="215"/>
      <c r="F75" s="215"/>
      <c r="G75" s="215"/>
      <c r="H75" s="211" t="s">
        <v>99</v>
      </c>
      <c r="I75" s="215"/>
      <c r="J75" s="215"/>
      <c r="K75" s="215"/>
      <c r="L75" s="215"/>
      <c r="M75" s="215"/>
      <c r="N75" s="215"/>
      <c r="O75" s="216"/>
      <c r="P75" s="136"/>
    </row>
    <row r="76" spans="2:16">
      <c r="B76" s="139"/>
      <c r="C76" s="164"/>
      <c r="H76" s="134" t="s">
        <v>100</v>
      </c>
      <c r="O76" s="165"/>
      <c r="P76" s="136"/>
    </row>
    <row r="77" spans="2:16" ht="13.5">
      <c r="B77" s="139"/>
      <c r="C77" s="217" t="s">
        <v>101</v>
      </c>
      <c r="D77" s="218"/>
      <c r="E77" s="218"/>
      <c r="F77" s="218"/>
      <c r="G77" s="218"/>
      <c r="H77" s="218"/>
      <c r="I77" s="218"/>
      <c r="J77" s="218"/>
      <c r="K77" s="218"/>
      <c r="L77" s="218"/>
      <c r="M77" s="218"/>
      <c r="N77" s="218"/>
      <c r="O77" s="219"/>
      <c r="P77" s="136"/>
    </row>
    <row r="78" spans="2:16">
      <c r="B78" s="139"/>
      <c r="C78" s="323"/>
      <c r="D78" s="324"/>
      <c r="E78" s="324"/>
      <c r="F78" s="324"/>
      <c r="G78" s="324"/>
      <c r="H78" s="324"/>
      <c r="I78" s="324"/>
      <c r="J78" s="324"/>
      <c r="K78" s="324"/>
      <c r="L78" s="324"/>
      <c r="M78" s="324"/>
      <c r="N78" s="324"/>
      <c r="O78" s="325"/>
      <c r="P78" s="136"/>
    </row>
    <row r="79" spans="2:16">
      <c r="B79" s="139"/>
      <c r="C79" s="323"/>
      <c r="D79" s="324"/>
      <c r="E79" s="324"/>
      <c r="F79" s="324"/>
      <c r="G79" s="324"/>
      <c r="H79" s="324"/>
      <c r="I79" s="324"/>
      <c r="J79" s="324"/>
      <c r="K79" s="324"/>
      <c r="L79" s="324"/>
      <c r="M79" s="324"/>
      <c r="N79" s="324"/>
      <c r="O79" s="325"/>
      <c r="P79" s="136"/>
    </row>
    <row r="80" spans="2:16">
      <c r="B80" s="139"/>
      <c r="C80" s="149"/>
      <c r="D80" s="215"/>
      <c r="E80" s="215"/>
      <c r="F80" s="215"/>
      <c r="G80" s="215"/>
      <c r="H80" s="215"/>
      <c r="I80" s="215"/>
      <c r="J80" s="215"/>
      <c r="K80" s="215"/>
      <c r="L80" s="215"/>
      <c r="M80" s="215"/>
      <c r="N80" s="215"/>
      <c r="O80" s="216"/>
      <c r="P80" s="136"/>
    </row>
    <row r="81" spans="2:16">
      <c r="B81" s="139"/>
      <c r="C81" s="220" t="s">
        <v>102</v>
      </c>
      <c r="D81" s="215"/>
      <c r="E81" s="215"/>
      <c r="F81" s="215"/>
      <c r="G81" s="215"/>
      <c r="H81" s="215"/>
      <c r="I81" s="215"/>
      <c r="J81" s="215"/>
      <c r="K81" s="215"/>
      <c r="L81" s="215"/>
      <c r="M81" s="215"/>
      <c r="N81" s="215"/>
      <c r="O81" s="216"/>
      <c r="P81" s="136"/>
    </row>
    <row r="82" spans="2:16" ht="12.75" customHeight="1">
      <c r="B82" s="139"/>
      <c r="C82" s="304" t="s">
        <v>103</v>
      </c>
      <c r="D82" s="305"/>
      <c r="E82" s="305"/>
      <c r="F82" s="305"/>
      <c r="G82" s="305"/>
      <c r="H82" s="305"/>
      <c r="I82" s="305"/>
      <c r="J82" s="305"/>
      <c r="K82" s="305"/>
      <c r="L82" s="305"/>
      <c r="M82" s="305"/>
      <c r="N82" s="305"/>
      <c r="O82" s="306"/>
      <c r="P82" s="136"/>
    </row>
    <row r="83" spans="2:16">
      <c r="B83" s="139"/>
      <c r="C83" s="304"/>
      <c r="D83" s="305"/>
      <c r="E83" s="305"/>
      <c r="F83" s="305"/>
      <c r="G83" s="305"/>
      <c r="H83" s="305"/>
      <c r="I83" s="305"/>
      <c r="J83" s="305"/>
      <c r="K83" s="305"/>
      <c r="L83" s="305"/>
      <c r="M83" s="305"/>
      <c r="N83" s="305"/>
      <c r="O83" s="306"/>
      <c r="P83" s="136"/>
    </row>
    <row r="84" spans="2:16" ht="12.95" customHeight="1">
      <c r="B84" s="139"/>
      <c r="C84" s="304" t="s">
        <v>104</v>
      </c>
      <c r="D84" s="305"/>
      <c r="E84" s="305"/>
      <c r="F84" s="305"/>
      <c r="G84" s="305"/>
      <c r="H84" s="305"/>
      <c r="I84" s="305"/>
      <c r="J84" s="305"/>
      <c r="K84" s="305"/>
      <c r="L84" s="305"/>
      <c r="M84" s="305"/>
      <c r="N84" s="305"/>
      <c r="O84" s="306"/>
      <c r="P84" s="136"/>
    </row>
    <row r="85" spans="2:16">
      <c r="B85" s="139"/>
      <c r="C85" s="304"/>
      <c r="D85" s="305"/>
      <c r="E85" s="305"/>
      <c r="F85" s="305"/>
      <c r="G85" s="305"/>
      <c r="H85" s="305"/>
      <c r="I85" s="305"/>
      <c r="J85" s="305"/>
      <c r="K85" s="305"/>
      <c r="L85" s="305"/>
      <c r="M85" s="305"/>
      <c r="N85" s="305"/>
      <c r="O85" s="306"/>
      <c r="P85" s="136"/>
    </row>
    <row r="86" spans="2:16">
      <c r="B86" s="139"/>
      <c r="C86" s="149"/>
      <c r="D86" s="215"/>
      <c r="E86" s="215"/>
      <c r="F86" s="215"/>
      <c r="G86" s="215"/>
      <c r="H86" s="215"/>
      <c r="I86" s="215"/>
      <c r="J86" s="215"/>
      <c r="K86" s="215"/>
      <c r="L86" s="215"/>
      <c r="M86" s="215"/>
      <c r="N86" s="215"/>
      <c r="O86" s="216"/>
      <c r="P86" s="136"/>
    </row>
    <row r="87" spans="2:16">
      <c r="B87" s="139"/>
      <c r="C87" s="164"/>
      <c r="H87" s="211" t="s">
        <v>96</v>
      </c>
      <c r="O87" s="165"/>
      <c r="P87" s="136"/>
    </row>
    <row r="88" spans="2:16">
      <c r="B88" s="139"/>
      <c r="C88" s="164"/>
      <c r="H88" s="134" t="s">
        <v>97</v>
      </c>
      <c r="I88" s="174"/>
      <c r="J88" s="174"/>
      <c r="K88" s="174"/>
      <c r="O88" s="165"/>
      <c r="P88" s="136"/>
    </row>
    <row r="89" spans="2:16">
      <c r="B89" s="139"/>
      <c r="C89" s="164"/>
      <c r="H89" s="134" t="s">
        <v>105</v>
      </c>
      <c r="I89" s="221"/>
      <c r="J89" s="221"/>
      <c r="K89" s="221"/>
      <c r="O89" s="165"/>
      <c r="P89" s="136"/>
    </row>
    <row r="90" spans="2:16">
      <c r="B90" s="139"/>
      <c r="C90" s="222"/>
      <c r="D90" s="215"/>
      <c r="E90" s="215"/>
      <c r="F90" s="215"/>
      <c r="G90" s="215"/>
      <c r="H90" s="134" t="s">
        <v>99</v>
      </c>
      <c r="L90" s="215"/>
      <c r="M90" s="215"/>
      <c r="N90" s="215"/>
      <c r="O90" s="216"/>
      <c r="P90" s="136"/>
    </row>
    <row r="91" spans="2:16" ht="17.25" customHeight="1">
      <c r="B91" s="139"/>
      <c r="C91" s="223"/>
      <c r="D91" s="224"/>
      <c r="E91" s="224"/>
      <c r="K91" s="307"/>
      <c r="L91" s="307"/>
      <c r="M91" s="307"/>
      <c r="N91" s="307"/>
      <c r="O91" s="308"/>
      <c r="P91" s="136"/>
    </row>
    <row r="92" spans="2:16" ht="18.75" customHeight="1" thickBot="1">
      <c r="B92" s="139"/>
      <c r="C92" s="311"/>
      <c r="D92" s="312"/>
      <c r="E92" s="312"/>
      <c r="F92" s="190"/>
      <c r="G92" s="190"/>
      <c r="H92" s="190"/>
      <c r="I92" s="190"/>
      <c r="J92" s="190"/>
      <c r="K92" s="309"/>
      <c r="L92" s="309"/>
      <c r="M92" s="309"/>
      <c r="N92" s="309"/>
      <c r="O92" s="310"/>
      <c r="P92" s="136"/>
    </row>
    <row r="93" spans="2:16" ht="13.5" thickBot="1">
      <c r="B93" s="225"/>
      <c r="C93" s="226"/>
      <c r="D93" s="226"/>
      <c r="E93" s="226"/>
      <c r="F93" s="226"/>
      <c r="G93" s="226"/>
      <c r="H93" s="226"/>
      <c r="I93" s="226"/>
      <c r="J93" s="226"/>
      <c r="K93" s="226"/>
      <c r="L93" s="226"/>
      <c r="M93" s="226"/>
      <c r="N93" s="226"/>
      <c r="O93" s="226"/>
      <c r="P93" s="227"/>
    </row>
    <row r="94" spans="2:16" ht="13.5" thickTop="1"/>
  </sheetData>
  <mergeCells count="79">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9:J39"/>
    <mergeCell ref="M39:N39"/>
    <mergeCell ref="M31:N31"/>
    <mergeCell ref="C32:G32"/>
    <mergeCell ref="H32:I32"/>
    <mergeCell ref="J32:K32"/>
    <mergeCell ref="M32:N32"/>
    <mergeCell ref="C33:N33"/>
    <mergeCell ref="C34:O36"/>
    <mergeCell ref="C37:J37"/>
    <mergeCell ref="M37:N37"/>
    <mergeCell ref="C38:J38"/>
    <mergeCell ref="M38:N38"/>
    <mergeCell ref="C40:N40"/>
    <mergeCell ref="C41:O43"/>
    <mergeCell ref="C44:I44"/>
    <mergeCell ref="M44:N44"/>
    <mergeCell ref="C45:I45"/>
    <mergeCell ref="M45:N45"/>
    <mergeCell ref="C56:N56"/>
    <mergeCell ref="C46:I46"/>
    <mergeCell ref="M46:N46"/>
    <mergeCell ref="C47:N47"/>
    <mergeCell ref="C48:O50"/>
    <mergeCell ref="C51:I51"/>
    <mergeCell ref="M51:N51"/>
    <mergeCell ref="M52:N52"/>
    <mergeCell ref="M53:N53"/>
    <mergeCell ref="M54:N54"/>
    <mergeCell ref="C55:I55"/>
    <mergeCell ref="M55:N55"/>
    <mergeCell ref="C58:N58"/>
    <mergeCell ref="C59:O61"/>
    <mergeCell ref="C62:I62"/>
    <mergeCell ref="M62:N62"/>
    <mergeCell ref="C63:I63"/>
    <mergeCell ref="M63:N63"/>
    <mergeCell ref="C82:O83"/>
    <mergeCell ref="C84:O85"/>
    <mergeCell ref="K91:O92"/>
    <mergeCell ref="C92:E92"/>
    <mergeCell ref="M64:N64"/>
    <mergeCell ref="M65:N65"/>
    <mergeCell ref="C66:N66"/>
    <mergeCell ref="C68:N68"/>
    <mergeCell ref="C78:O78"/>
    <mergeCell ref="C79:O79"/>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'PROPUESTA ECONOMICA(Proponente)'!_GoBack</vt:lpstr>
      <vt:lpstr>'INDICAR CÓDIGO DEL ITEM DE PAGO'!Área_de_impresión</vt:lpstr>
      <vt:lpstr>'PRESUPUESTO OFICIAL (Entidad)'!Área_de_impresión</vt:lpstr>
      <vt:lpstr>'PROPUESTA ECONOMICA(Proponente)'!Área_de_impresión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Alexander Herrera Munar</dc:creator>
  <cp:lastModifiedBy>Alexander Herrera Munar</cp:lastModifiedBy>
  <dcterms:created xsi:type="dcterms:W3CDTF">2026-09-24T16:20:14Z</dcterms:created>
  <dcterms:modified xsi:type="dcterms:W3CDTF">2026-09-24T17:27:58Z</dcterms:modified>
</cp:coreProperties>
</file>