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gobiernobogota-my.sharepoint.com/personal/sistemas_bunidos_gobiernobogota_gov_co/Documents/Supervisiones/Alquiler escaner 2026/obs/"/>
    </mc:Choice>
  </mc:AlternateContent>
  <xr:revisionPtr revIDLastSave="5" documentId="13_ncr:1_{64975FE9-7BB7-454A-A264-CDED0060AD55}" xr6:coauthVersionLast="47" xr6:coauthVersionMax="47" xr10:uidLastSave="{E8BBE2E9-1DFB-4E5C-B239-6FDF67BCE549}"/>
  <bookViews>
    <workbookView xWindow="-120" yWindow="-120" windowWidth="29040" windowHeight="15720" xr2:uid="{138AC1E3-706C-4F83-A642-DCE832174582}"/>
  </bookViews>
  <sheets>
    <sheet name="MATRIZ DE RIESGOS" sheetId="1" r:id="rId1"/>
    <sheet name="INFORMACION" sheetId="3" r:id="rId2"/>
    <sheet name="VALORACION" sheetId="5" state="hidden" r:id="rId3"/>
    <sheet name="EJEMPLOS DE RIESGOS" sheetId="4" state="hidden" r:id="rId4"/>
    <sheet name="DATOS" sheetId="2" state="hidden" r:id="rId5"/>
  </sheets>
  <definedNames>
    <definedName name="_xlnm.Print_Area" localSheetId="0">'MATRIZ DE RIESGOS'!$A$1:$Y$36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6" i="1" l="1"/>
  <c r="R16" i="1" s="1"/>
  <c r="K16" i="1"/>
  <c r="L16" i="1" s="1"/>
  <c r="Q14" i="1"/>
  <c r="R14" i="1" s="1"/>
  <c r="K14" i="1"/>
  <c r="L14" i="1" s="1"/>
  <c r="Q9" i="1"/>
  <c r="R9" i="1" s="1"/>
  <c r="K9" i="1"/>
  <c r="L9" i="1" s="1"/>
  <c r="K13" i="1" l="1"/>
  <c r="L13" i="1" s="1"/>
  <c r="Q13" i="1"/>
  <c r="R13" i="1" s="1"/>
  <c r="K15" i="1"/>
  <c r="L15" i="1" s="1"/>
  <c r="Q15" i="1"/>
  <c r="R15" i="1" s="1"/>
  <c r="K11" i="1" l="1"/>
  <c r="L11" i="1" s="1"/>
  <c r="Q11" i="1"/>
  <c r="R11" i="1" s="1"/>
  <c r="K12" i="1"/>
  <c r="L12" i="1" s="1"/>
  <c r="Q12" i="1"/>
  <c r="R12" i="1" s="1"/>
  <c r="M17" i="5"/>
  <c r="M18" i="5"/>
  <c r="M19" i="5"/>
  <c r="M20" i="5"/>
  <c r="M16" i="5"/>
  <c r="K17" i="5"/>
  <c r="K18" i="5"/>
  <c r="K19" i="5"/>
  <c r="K20" i="5"/>
  <c r="K16" i="5"/>
  <c r="I17" i="5"/>
  <c r="I18" i="5"/>
  <c r="I19" i="5"/>
  <c r="I20" i="5"/>
  <c r="I16" i="5"/>
  <c r="G17" i="5"/>
  <c r="G18" i="5"/>
  <c r="G19" i="5"/>
  <c r="G20" i="5"/>
  <c r="G16" i="5"/>
  <c r="E17" i="5"/>
  <c r="E18" i="5"/>
  <c r="E19" i="5"/>
  <c r="E20" i="5"/>
  <c r="E16" i="5"/>
  <c r="K8" i="1" l="1"/>
  <c r="L8" i="1" s="1"/>
  <c r="K10" i="1"/>
  <c r="L10" i="1" s="1"/>
  <c r="Q8" i="1"/>
  <c r="R8" i="1" s="1"/>
  <c r="Q10" i="1"/>
  <c r="R10" i="1" s="1"/>
</calcChain>
</file>

<file path=xl/sharedStrings.xml><?xml version="1.0" encoding="utf-8"?>
<sst xmlns="http://schemas.openxmlformats.org/spreadsheetml/2006/main" count="383" uniqueCount="206">
  <si>
    <t>MATRIZ DE RIESGOS DE CONTRATACIÓN</t>
  </si>
  <si>
    <t>Código: GCO-GCI-F164
Versión: 02
Vigencia: 01 de diciembre de 2022
Caso HOLA: 280117</t>
  </si>
  <si>
    <t xml:space="preserve">OBJETO CONTRACTUAL: </t>
  </si>
  <si>
    <t>Esta matriz es un documento anexo del Estudio Previo</t>
  </si>
  <si>
    <t>No</t>
  </si>
  <si>
    <t>Clase</t>
  </si>
  <si>
    <t>Fuente</t>
  </si>
  <si>
    <t>Etapa</t>
  </si>
  <si>
    <t>Tipo</t>
  </si>
  <si>
    <t>Descripción (Que puede pasar y, cómo puede ocurrir)</t>
  </si>
  <si>
    <t>Consecuencias de la ocurrencia del evento</t>
  </si>
  <si>
    <t>Probabilidad</t>
  </si>
  <si>
    <t>Impacto</t>
  </si>
  <si>
    <t>Calificación total</t>
  </si>
  <si>
    <t>Prioridad</t>
  </si>
  <si>
    <t>¿A quien se le asigna?</t>
  </si>
  <si>
    <t>Tratamiento/Controles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</si>
  <si>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</si>
  <si>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</si>
  <si>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</si>
  <si>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</si>
  <si>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</si>
  <si>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</si>
  <si>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</si>
  <si>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</si>
  <si>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 xml:space="preserve">GENERAL </t>
  </si>
  <si>
    <t xml:space="preserve">EXTERNO </t>
  </si>
  <si>
    <t>EJECUCIÓN</t>
  </si>
  <si>
    <t>FINANCIEROS</t>
  </si>
  <si>
    <t>Fenómenos naturales, emergencias sanitarias que afecten el desarrollo de actividades programadas.</t>
  </si>
  <si>
    <t>CONTRATISTA / FDLBU</t>
  </si>
  <si>
    <t>SI</t>
  </si>
  <si>
    <t>Cuando se materialice el riesgo.</t>
  </si>
  <si>
    <t>MENSUAL</t>
  </si>
  <si>
    <t>OPERACIONALES</t>
  </si>
  <si>
    <t>Incumplimiento de actividades a desarrollar en el cronograma del proyecto, aumento en los costos operativos debido a los retrasos y posibles sanciones contractuales, así como una reducción en la calidad del servicio o producto final ocasionada por la necesidad de soluciones apresuradas o alternativas</t>
  </si>
  <si>
    <t>CONTRATISTA</t>
  </si>
  <si>
    <t>Cancelación de pedidos.</t>
  </si>
  <si>
    <t>Retrasos en la ejecución del contrato, afectar la prestación de bienes o servicios esenciales y generar sobrecostos si se requieren nuevas contrataciones o modificaciones contractuales. También puede generar conflictos con los proveedores, comprometer el cumplimiento de los objetivos institucionales y, en algunos casos, derivar en sanciones o reclamaciones legales.</t>
  </si>
  <si>
    <t>Inicio de ejecución contractual</t>
  </si>
  <si>
    <t>Seguimiento al cronograma de ejecución..</t>
  </si>
  <si>
    <t>Incumplimiento de compromisos adquiridos por el contratista seleccionado con sus subcontratistas, suministradores de bienes y servicios.</t>
  </si>
  <si>
    <t>ECONÓMICO</t>
  </si>
  <si>
    <t>Imposición de nuevos tributos</t>
  </si>
  <si>
    <t>Aumento en los costos del proceso de contratación estatal, afectando el presupuesto asignado al proyecto. Podría causar retrasos en la ejecución debido a la necesidad de ajustar contratos y presupuestos, y afectar la viabilidad financiera del proyecto, lo que podría derivar en conflictos entre las partes.</t>
  </si>
  <si>
    <t>Realizar el análisis del nuevo tributo, determinar el sujeto activo y pasivo, así como el hecho generador del mismo, esto con el fin de determinar los posibles nuevos gastos en los que debe incurrir el contratista. 
Realizar estudio de una modificación contractual en caso de un posible desequilibrio financiero.</t>
  </si>
  <si>
    <t>Revisión de decretos, leyes y reformas de carácter fiscal y tributarios.</t>
  </si>
  <si>
    <t>REGULATORIOS</t>
  </si>
  <si>
    <t>Imposición de nuevos trámites o permisos</t>
  </si>
  <si>
    <t>Revisiones regulares de los marcos regulatorios y del cumplimiento de los trámites establecidos</t>
  </si>
  <si>
    <t>Retrasos en la ejecución del proyecto debido a la necesidad de ajustes en cumplimiento normativo. También podría generar un aumento en los costos asociados con la adaptación a nuevos requisitos, modificaciones en el alcance del proyecto, y posibles sanciones legales o administrativas por incumplimiento, afectando la viabilidad del proyecto y las relaciones entre las partes involucradas.</t>
  </si>
  <si>
    <t>Establecer un sistema de monitoreo continuo de los cambios regulatorios aplicables. Esto incluye implementar revisiones frecuentes de los reglamentos aplicables, y ajustar los planes para alinearse con los nuevos requisitos.
Realizar monitoreo al cumplimiento de los lineamientos regulatorios aplicables y de obligatorio cumplimiento para la ejecución del contrato.</t>
  </si>
  <si>
    <t>Reuniones de seguimiento periódicas entre las partes responsables, elaboración de informes sobre el avance en la resolución del problema que garanticen el cumplimiento del cronograma.</t>
  </si>
  <si>
    <t>TECNOLÓGICOS</t>
  </si>
  <si>
    <t>Obsolescencia tecnológica</t>
  </si>
  <si>
    <t>Que los elementos entregados por el contratista se encuentren obsoletos tecnologicamente o cuenten con las ultimas especificaciones requerdias.</t>
  </si>
  <si>
    <t>Se debe implementar un procedimiento riguroso de elaboración y revisión de las especificaciones técnicas y descripciones en los documentos de contratación.</t>
  </si>
  <si>
    <t xml:space="preserve">Categoria </t>
  </si>
  <si>
    <t>Impacto del Riesgo</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</si>
  <si>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</si>
  <si>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</si>
  <si>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</si>
  <si>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</si>
  <si>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</si>
  <si>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</si>
  <si>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</si>
  <si>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</si>
  <si>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</si>
  <si>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</si>
  <si>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</si>
  <si>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</si>
  <si>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</si>
  <si>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</si>
  <si>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Categoria del Riesgo</t>
  </si>
  <si>
    <t>Categoría</t>
  </si>
  <si>
    <t xml:space="preserve">8, 9 y 10 </t>
  </si>
  <si>
    <t>Riesgo extremo</t>
  </si>
  <si>
    <t xml:space="preserve">6 y 7 </t>
  </si>
  <si>
    <t>Riesgo alto</t>
  </si>
  <si>
    <t>Riesgo medio</t>
  </si>
  <si>
    <t xml:space="preserve">2, 3 y 4 </t>
  </si>
  <si>
    <t>Riesgo bajo</t>
  </si>
  <si>
    <t>CLASE</t>
  </si>
  <si>
    <t>es un Riesgo de todos los Procesos de Contratación adelantados por la Entidad Estatal, por lo cual está presente en toda su actividad contractual.</t>
  </si>
  <si>
    <t>ESPECIFICO</t>
  </si>
  <si>
    <t>es un Riesgo propio del Proceso de Contratación objeto de análisis.</t>
  </si>
  <si>
    <t>FUENTE</t>
  </si>
  <si>
    <t>INTERNO</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</si>
  <si>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</si>
  <si>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</si>
  <si>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</si>
  <si>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</si>
  <si>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</si>
  <si>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</si>
  <si>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</si>
  <si>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CONTRATACIÓN </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</si>
  <si>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</si>
  <si>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</si>
  <si>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</si>
  <si>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</si>
  <si>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</si>
  <si>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</si>
  <si>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</si>
  <si>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</si>
  <si>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</si>
  <si>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NATURALES</t>
  </si>
  <si>
    <t>son los eventos naturales previsibles en los cuales no hay intervención humana que puedan tener impacto en la ejecución del contrato, por ejemplo los temblores, inundaciones, lluvias, sequías, entre otros.</t>
  </si>
  <si>
    <t>AMBIENTALES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</si>
  <si>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</si>
  <si>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</si>
  <si>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t>
  </si>
  <si>
    <t>IMPACTO</t>
  </si>
  <si>
    <t>CATEGORÍA DEL RIESGO</t>
  </si>
  <si>
    <t>Casi cierto (ocurre en la mayoría de circunstancias)</t>
  </si>
  <si>
    <t xml:space="preserve">VALORACIÓN DE RIESGOS </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</si>
  <si>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</si>
  <si>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</si>
  <si>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</si>
  <si>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</si>
  <si>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</si>
  <si>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</si>
  <si>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</si>
  <si>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</si>
  <si>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</si>
  <si>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</si>
  <si>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</si>
  <si>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</si>
  <si>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</si>
  <si>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VALORACIÓN</t>
  </si>
  <si>
    <t>Inadecuada escogencia de la modalidad de contratación</t>
  </si>
  <si>
    <t xml:space="preserve">Requisitos habilitantes inapropiados para el proceso de selección </t>
  </si>
  <si>
    <t>Inadecuado análisis  económico estimativo del valor del contrato</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</si>
  <si>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</si>
  <si>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</si>
  <si>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</si>
  <si>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</si>
  <si>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</si>
  <si>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</si>
  <si>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</si>
  <si>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</si>
  <si>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 xml:space="preserve">SELECCIÓN </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</si>
  <si>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</si>
  <si>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</si>
  <si>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</si>
  <si>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</si>
  <si>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</si>
  <si>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</si>
  <si>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Selección de ofertas con precios  artificialmente bajos.</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</si>
  <si>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</si>
  <si>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</si>
  <si>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</si>
  <si>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</si>
  <si>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</si>
  <si>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</si>
  <si>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</si>
  <si>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</si>
  <si>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Variación en la disponibilidad o en el costo de los insumos necesarios para prestar los servicios.</t>
  </si>
  <si>
    <t>Incumplimiento de la administración en los pagos.</t>
  </si>
  <si>
    <t>Defecto en la instalación de equipos</t>
  </si>
  <si>
    <t>Defectos en los equipos.</t>
  </si>
  <si>
    <t>Daños a los equipos objeto de mantenimiento y/o otros bienes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</si>
  <si>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</si>
  <si>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</si>
  <si>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</si>
  <si>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</si>
  <si>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</si>
  <si>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</si>
  <si>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</si>
  <si>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Riesgo geológico</t>
  </si>
  <si>
    <t>Eventos naturales tales como lluvias, inundaciones y sequias entre otros</t>
  </si>
  <si>
    <t>Incumplimiento derivado del trámite de los permisos con autoridades ambientales, la obtención de los mismos, paz y salvos</t>
  </si>
  <si>
    <t>A QUIEN SE LE ASIGNA</t>
  </si>
  <si>
    <t>AFECTA LA EJECUCION</t>
  </si>
  <si>
    <t>PERSONA RESPONSABLE</t>
  </si>
  <si>
    <t>PERIODICIDAD</t>
  </si>
  <si>
    <t>DIARIO</t>
  </si>
  <si>
    <t>FDLBU</t>
  </si>
  <si>
    <t>NO</t>
  </si>
  <si>
    <t>SEMANAL</t>
  </si>
  <si>
    <t>QUINCENAL</t>
  </si>
  <si>
    <t>OFERENTE</t>
  </si>
  <si>
    <t>SUPERVISOR</t>
  </si>
  <si>
    <t>CONTRATISTA /SUPERVISOR</t>
  </si>
  <si>
    <t>BIMENSUAL</t>
  </si>
  <si>
    <t xml:space="preserve">TRIMESTRAL </t>
  </si>
  <si>
    <t>SEMESTRAL</t>
  </si>
  <si>
    <t>Seguimiento constante por parte del apoyo a la supervisión al cronograma de ejecución y entrega de los pedidos.</t>
  </si>
  <si>
    <t>Discontinuidad del insumo, parte o repuesto</t>
  </si>
  <si>
    <t>Indisponibilidad del elemento requerido por la Entidad.</t>
  </si>
  <si>
    <t>Revision periodica del estdo de los equipos.</t>
  </si>
  <si>
    <t>Reuniones de seguimiento periódicas entre las partes responsables.</t>
  </si>
  <si>
    <t>Indebida Disposición Final de lo residuos generados</t>
  </si>
  <si>
    <t>Contaminación ambiental, afectación en la salud de la población y no cumplimiento de la normativa relacionada.</t>
  </si>
  <si>
    <t>Requerimiento de planillas y soportes de disposicion final de residuos.</t>
  </si>
  <si>
    <t>Acceso no autorizado, fuga, alteración o pérdida de información institucional almacenada o procesada en los equipos multifuncionales de impresión, debido a configuraciones inseguras, vulnerabilidades de software, fallas en los controles de acceso o actividades maliciosas de terceros durante la prestación del servicio.</t>
  </si>
  <si>
    <t>Posible divulgación, alteración o pérdida de información institucional, interrupción de los servicios de impresión y digitalización, incumplimiento de requisitos de seguridad de la información y afectación reputacional para la entidad.</t>
  </si>
  <si>
    <t>Reuniones de seguimiento periódicas entre las partes responsables, elaboración de informes sobre el avance de ejecucion contractual.</t>
  </si>
  <si>
    <t>CONTRATAR EL SERVICIO DE ALQUILER DE ESCÁNER PARA APOYAR LA GESTIÓN DOCUMENTAL DE LAS DEPENDENCIAS DEL FONDO DE DESARROLLO LOCAL DE BARRIOS UNIDOS</t>
  </si>
  <si>
    <t>Seguimiento del contrato para identificar posibles alertas</t>
  </si>
  <si>
    <t>Aumento significativo en los precios puede ocasionar que los recursos asignados sean insuficientes, lo que podría derivar en la necesidad de reajustes presupuestales, modificaciones contractuales o incluso imposibilidad de ejecutar las actividades del contrato</t>
  </si>
  <si>
    <t>De acuerdo a la justificación del contratista se realizará la verificación para proponer una modificación contractual y/o redistribución del recurso.</t>
  </si>
  <si>
    <t>Demoras en la importación de equipos o materias primas o piezas para el manteniemiento de los equipos</t>
  </si>
  <si>
    <t>Revisión constante del estado de los envíos e importaciones en tiempo real, junto con un plan de contingencia</t>
  </si>
  <si>
    <t>Comités de seguimiento del contrato para identificar dificultades y alertas</t>
  </si>
  <si>
    <t xml:space="preserve">En el proceso de liquidación </t>
  </si>
  <si>
    <t>Inicio de proceso sancionatorio de conformidad con a 1474 de 2011 y las acciones técnicas en la configuración de equipos para evitar fugas, así como posibles denuncias de carácter penal si es del caso.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</si>
</sst>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b/>
      <sz val="11"/>
      <color theme="1"/>
      <name val="Aptos Narrow"/>
      <family val="2"/>
      <scheme val="minor"/>
    </font>
    <font>
      <sz val="10"/>
      <name val="Garamond"/>
      <family val="1"/>
    </font>
    <font>
      <sz val="11"/>
      <color theme="1"/>
      <name val="Garamond"/>
      <family val="1"/>
    </font>
    <font>
      <b/>
      <sz val="11"/>
      <color theme="1"/>
      <name val="Garamond"/>
      <family val="1"/>
    </font>
    <font>
      <b/>
      <sz val="14"/>
      <color theme="1"/>
      <name val="Garamond"/>
      <family val="1"/>
    </font>
    <font>
      <sz val="11"/>
      <color rgb="FF000000"/>
      <name val="Garamond"/>
      <family val="1"/>
    </font>
    <font>
      <b/>
      <sz val="10"/>
      <color theme="1"/>
      <name val="Garamond"/>
      <family val="1"/>
    </font>
    <font>
      <b/>
      <sz val="10"/>
      <name val="Garamond"/>
      <family val="1"/>
    </font>
    <font>
      <sz val="10"/>
      <color theme="1"/>
      <name val="Garamond"/>
      <family val="1"/>
    </font>
    <font>
      <b/>
      <sz val="11"/>
      <color indexed="9"/>
      <name val="Arial"/>
      <family val="2"/>
    </font>
    <font>
      <sz val="11"/>
      <color theme="1"/>
      <name val="Arial"/>
      <family val="2"/>
    </font>
    <font>
      <b/>
      <sz val="11"/>
      <color theme="1"/>
      <name val="Arial"/>
      <family val="2"/>
    </font>
    <font>
      <sz val="11"/>
      <name val="Arial"/>
      <family val="2"/>
    </font>
    <font>
      <b/>
      <sz val="20"/>
      <name val="Garamond"/>
      <family val="1"/>
    </font>
    <font>
      <b/>
      <sz val="11"/>
      <name val="Arial"/>
      <family val="2"/>
    </font>
    <font>
      <sz val="12"/>
      <name val="Garamond"/>
      <family val="1"/>
    </font>
    <font>
      <b/>
      <sz val="12"/>
      <color theme="1"/>
      <name val="Arial"/>
      <family val="2"/>
    </font>
  </fonts>
  <fills count="1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0" tint="-0.249977111117893"/>
        <bgColor indexed="64"/>
      </patternFill>
    </fill>
    <fill>
      <patternFill patternType="solid">
        <fgColor rgb="FFC00000"/>
        <bgColor indexed="64"/>
      </patternFill>
    </fill>
    <fill>
      <patternFill patternType="solid">
        <fgColor theme="5" tint="0.79998168889431442"/>
        <bgColor indexed="64"/>
      </patternFill>
    </fill>
    <fill>
      <patternFill patternType="solid">
        <fgColor indexed="16"/>
        <bgColor indexed="64"/>
      </patternFill>
    </fill>
    <fill>
      <patternFill patternType="solid">
        <fgColor theme="0" tint="-0.14999847407452621"/>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25">
    <xf numFmtId="0" fontId="0" fillId="0" borderId="0" xfId="0"/>
    <xf numFmtId="0" fontId="0" fillId="0" borderId="0" xfId="0"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xf numFmtId="0" fontId="2" fillId="0" borderId="0" xfId="0" applyFont="1"/>
    <xf numFmtId="0" fontId="1" fillId="10" borderId="1" xfId="0" applyFont="1" applyFill="1" applyBorder="1" applyAlignment="1">
      <alignment horizontal="center" vertical="center" wrapText="1"/>
    </xf>
    <xf numFmtId="0" fontId="0" fillId="0" borderId="0" xfId="0" applyAlignment="1">
      <alignment wrapText="1"/>
    </xf>
    <xf numFmtId="0" fontId="3" fillId="0" borderId="1" xfId="0" applyFont="1" applyBorder="1" applyAlignment="1">
      <alignment horizontal="center" vertical="center" wrapText="1"/>
    </xf>
    <xf numFmtId="0" fontId="5" fillId="10" borderId="1" xfId="0" applyFont="1" applyFill="1" applyBorder="1" applyAlignment="1">
      <alignment horizontal="center"/>
    </xf>
    <xf numFmtId="0" fontId="3" fillId="0" borderId="0" xfId="0" applyFont="1"/>
    <xf numFmtId="0" fontId="4" fillId="11" borderId="1" xfId="0" applyFont="1" applyFill="1" applyBorder="1" applyAlignment="1">
      <alignment horizontal="center" vertical="center"/>
    </xf>
    <xf numFmtId="0" fontId="3" fillId="0" borderId="1" xfId="0" applyFont="1" applyBorder="1" applyAlignment="1">
      <alignment horizontal="left" vertical="center" wrapText="1"/>
    </xf>
    <xf numFmtId="0" fontId="6" fillId="0" borderId="1" xfId="0" applyFont="1" applyBorder="1" applyAlignment="1">
      <alignment horizontal="left" vertical="center" wrapText="1"/>
    </xf>
    <xf numFmtId="0" fontId="3" fillId="0" borderId="1" xfId="0" applyFont="1" applyBorder="1" applyAlignment="1">
      <alignment horizontal="left" wrapText="1"/>
    </xf>
    <xf numFmtId="0" fontId="3" fillId="0" borderId="1" xfId="0" applyFont="1" applyBorder="1" applyAlignment="1">
      <alignment wrapText="1"/>
    </xf>
    <xf numFmtId="0" fontId="8" fillId="4" borderId="2"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8" fillId="9"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xf numFmtId="0" fontId="4" fillId="2" borderId="1" xfId="0" applyFont="1" applyFill="1" applyBorder="1" applyAlignment="1">
      <alignment horizontal="center" vertical="center"/>
    </xf>
    <xf numFmtId="0" fontId="0" fillId="3" borderId="1" xfId="0" applyFill="1" applyBorder="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13" fillId="0" borderId="0" xfId="0" applyFont="1" applyAlignment="1">
      <alignment horizontal="center" vertical="center" wrapText="1"/>
    </xf>
    <xf numFmtId="0" fontId="13" fillId="0" borderId="0" xfId="0" applyFont="1"/>
    <xf numFmtId="0" fontId="15" fillId="13" borderId="1" xfId="0" applyFont="1" applyFill="1" applyBorder="1" applyAlignment="1">
      <alignment horizontal="center" vertical="center" wrapText="1"/>
    </xf>
    <xf numFmtId="0" fontId="15" fillId="13" borderId="1" xfId="0" applyFont="1" applyFill="1" applyBorder="1" applyAlignment="1">
      <alignment horizontal="center" vertical="center"/>
    </xf>
    <xf numFmtId="0" fontId="13" fillId="13" borderId="1" xfId="0" applyFont="1" applyFill="1" applyBorder="1" applyAlignment="1">
      <alignment horizontal="center"/>
    </xf>
    <xf numFmtId="0" fontId="13" fillId="3" borderId="1" xfId="0" applyFont="1" applyFill="1" applyBorder="1" applyAlignment="1">
      <alignment horizontal="center" vertical="center"/>
    </xf>
    <xf numFmtId="0" fontId="13" fillId="8" borderId="1" xfId="0" applyFont="1" applyFill="1" applyBorder="1" applyAlignment="1">
      <alignment horizontal="center" vertical="center"/>
    </xf>
    <xf numFmtId="0" fontId="13" fillId="7" borderId="1" xfId="0" applyFont="1" applyFill="1" applyBorder="1" applyAlignment="1">
      <alignment horizontal="center" vertical="center"/>
    </xf>
    <xf numFmtId="0" fontId="13" fillId="6" borderId="1" xfId="0" applyFont="1" applyFill="1" applyBorder="1" applyAlignment="1">
      <alignment horizontal="center" vertical="center"/>
    </xf>
    <xf numFmtId="0" fontId="13" fillId="0" borderId="17" xfId="0" applyFont="1" applyBorder="1"/>
    <xf numFmtId="0" fontId="13" fillId="14" borderId="12" xfId="0" applyFont="1" applyFill="1" applyBorder="1" applyAlignment="1">
      <alignment horizontal="center" vertical="center" wrapText="1"/>
    </xf>
    <xf numFmtId="0" fontId="13" fillId="14" borderId="0" xfId="0" applyFont="1" applyFill="1" applyAlignment="1">
      <alignment horizontal="center" vertical="center" wrapText="1"/>
    </xf>
    <xf numFmtId="0" fontId="13" fillId="14" borderId="0" xfId="0" applyFont="1" applyFill="1"/>
    <xf numFmtId="0" fontId="13" fillId="14" borderId="16" xfId="0" applyFont="1" applyFill="1" applyBorder="1" applyAlignment="1">
      <alignment horizontal="center" vertical="center" wrapText="1"/>
    </xf>
    <xf numFmtId="0" fontId="13" fillId="14" borderId="17"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13" fillId="14" borderId="2" xfId="0" applyFont="1" applyFill="1" applyBorder="1" applyAlignment="1">
      <alignment horizontal="center" vertical="center" wrapText="1"/>
    </xf>
    <xf numFmtId="0" fontId="13" fillId="14" borderId="17" xfId="0" applyFont="1" applyFill="1" applyBorder="1"/>
    <xf numFmtId="0" fontId="13" fillId="14" borderId="13" xfId="0" applyFont="1" applyFill="1" applyBorder="1" applyAlignment="1">
      <alignment horizontal="center" vertical="center" wrapText="1"/>
    </xf>
    <xf numFmtId="0" fontId="13" fillId="14" borderId="18" xfId="0" applyFont="1" applyFill="1" applyBorder="1" applyAlignment="1">
      <alignment horizontal="center" vertical="center" wrapText="1"/>
    </xf>
    <xf numFmtId="0" fontId="11" fillId="14" borderId="0" xfId="0" applyFont="1" applyFill="1" applyAlignment="1">
      <alignment horizontal="center" vertical="center"/>
    </xf>
    <xf numFmtId="0" fontId="12" fillId="14" borderId="0" xfId="0" applyFont="1" applyFill="1" applyAlignment="1">
      <alignment horizontal="center" vertical="center"/>
    </xf>
    <xf numFmtId="0" fontId="11" fillId="0" borderId="5" xfId="0" applyFont="1" applyBorder="1" applyAlignment="1">
      <alignment horizontal="center" vertical="center"/>
    </xf>
    <xf numFmtId="0" fontId="10" fillId="12" borderId="1" xfId="0" applyFont="1" applyFill="1" applyBorder="1" applyAlignment="1">
      <alignment horizontal="center" vertical="center" wrapText="1"/>
    </xf>
    <xf numFmtId="0" fontId="10" fillId="12" borderId="1" xfId="0" applyFont="1" applyFill="1" applyBorder="1" applyAlignment="1">
      <alignment horizontal="center" vertical="center" textRotation="90" wrapText="1"/>
    </xf>
    <xf numFmtId="0" fontId="10" fillId="12" borderId="1" xfId="0" applyFont="1" applyFill="1" applyBorder="1" applyAlignment="1">
      <alignment horizontal="center" vertical="center" wrapText="1"/>
    </xf>
    <xf numFmtId="0" fontId="10" fillId="12" borderId="1" xfId="0" applyFont="1" applyFill="1" applyBorder="1" applyAlignment="1">
      <alignment horizontal="center" vertical="center" textRotation="90" wrapText="1"/>
    </xf>
    <xf numFmtId="0" fontId="14" fillId="0" borderId="1" xfId="0"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lignment horizontal="left" vertical="center"/>
    </xf>
    <xf numFmtId="0" fontId="11" fillId="0" borderId="1" xfId="0" applyFont="1" applyBorder="1" applyAlignment="1">
      <alignment horizontal="center" vertical="center"/>
    </xf>
    <xf numFmtId="0" fontId="15" fillId="0" borderId="1" xfId="0" applyFont="1" applyBorder="1" applyAlignment="1">
      <alignment horizontal="center" vertical="center" wrapText="1"/>
    </xf>
    <xf numFmtId="0" fontId="17" fillId="0" borderId="1" xfId="0" applyFont="1" applyBorder="1" applyAlignment="1">
      <alignment horizontal="left" vertical="center"/>
    </xf>
    <xf numFmtId="0" fontId="15" fillId="14" borderId="14" xfId="0" applyFont="1" applyFill="1" applyBorder="1" applyAlignment="1">
      <alignment horizontal="center"/>
    </xf>
    <xf numFmtId="0" fontId="15" fillId="14" borderId="15" xfId="0" applyFont="1" applyFill="1" applyBorder="1" applyAlignment="1">
      <alignment horizontal="right" vertical="center" textRotation="90"/>
    </xf>
    <xf numFmtId="0" fontId="15" fillId="13" borderId="2" xfId="0" applyFont="1" applyFill="1" applyBorder="1" applyAlignment="1">
      <alignment horizontal="center" vertical="center" wrapText="1"/>
    </xf>
    <xf numFmtId="0" fontId="15" fillId="13" borderId="3" xfId="0" applyFont="1" applyFill="1" applyBorder="1" applyAlignment="1">
      <alignment horizontal="center" vertical="center" wrapText="1"/>
    </xf>
    <xf numFmtId="0" fontId="13" fillId="14" borderId="2" xfId="0" applyFont="1" applyFill="1" applyBorder="1" applyAlignment="1">
      <alignment horizontal="center" vertical="center" wrapText="1"/>
    </xf>
    <xf numFmtId="0" fontId="13" fillId="14" borderId="3"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13" fillId="8" borderId="1" xfId="0" applyFont="1" applyFill="1" applyBorder="1" applyAlignment="1">
      <alignment horizontal="center" vertical="center"/>
    </xf>
    <xf numFmtId="0" fontId="13" fillId="7" borderId="2" xfId="0" applyFont="1" applyFill="1" applyBorder="1" applyAlignment="1">
      <alignment horizontal="center" vertical="center"/>
    </xf>
    <xf numFmtId="0" fontId="13" fillId="7" borderId="3" xfId="0" applyFont="1" applyFill="1" applyBorder="1" applyAlignment="1">
      <alignment horizontal="center" vertical="center"/>
    </xf>
    <xf numFmtId="0" fontId="13" fillId="3" borderId="1" xfId="0" applyFont="1" applyFill="1" applyBorder="1" applyAlignment="1">
      <alignment horizontal="center" vertical="center"/>
    </xf>
    <xf numFmtId="0" fontId="13" fillId="0" borderId="1" xfId="0" applyFont="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6" borderId="1" xfId="0" applyFont="1" applyFill="1" applyBorder="1" applyAlignment="1">
      <alignment horizontal="center" vertical="center"/>
    </xf>
    <xf numFmtId="0" fontId="13" fillId="7" borderId="1" xfId="0" applyFont="1" applyFill="1" applyBorder="1" applyAlignment="1">
      <alignment horizontal="center" vertical="center"/>
    </xf>
    <xf numFmtId="0" fontId="13" fillId="0" borderId="1" xfId="0" applyFont="1" applyBorder="1" applyAlignment="1">
      <alignment horizontal="center" vertical="center" wrapText="1"/>
    </xf>
    <xf numFmtId="0" fontId="13" fillId="8" borderId="2" xfId="0" applyFont="1" applyFill="1" applyBorder="1" applyAlignment="1">
      <alignment horizontal="center" vertical="center"/>
    </xf>
    <xf numFmtId="0" fontId="13" fillId="8" borderId="3" xfId="0" applyFont="1" applyFill="1" applyBorder="1" applyAlignment="1">
      <alignment horizontal="center" vertical="center"/>
    </xf>
    <xf numFmtId="0" fontId="13" fillId="13" borderId="1" xfId="0" applyFont="1" applyFill="1" applyBorder="1" applyAlignment="1">
      <alignment horizontal="center"/>
    </xf>
    <xf numFmtId="0" fontId="13" fillId="13" borderId="2" xfId="0" applyFont="1" applyFill="1" applyBorder="1" applyAlignment="1">
      <alignment horizontal="center"/>
    </xf>
    <xf numFmtId="0" fontId="13" fillId="13" borderId="3" xfId="0" applyFont="1" applyFill="1" applyBorder="1" applyAlignment="1">
      <alignment horizontal="center"/>
    </xf>
    <xf numFmtId="0" fontId="15" fillId="13" borderId="1" xfId="0" applyFont="1" applyFill="1" applyBorder="1" applyAlignment="1">
      <alignment horizontal="center" vertical="center"/>
    </xf>
    <xf numFmtId="0" fontId="15" fillId="13" borderId="1" xfId="0" applyFont="1" applyFill="1" applyBorder="1" applyAlignment="1">
      <alignment horizontal="center" vertical="center" wrapText="1"/>
    </xf>
    <xf numFmtId="0" fontId="15" fillId="13" borderId="2" xfId="0" applyFont="1" applyFill="1" applyBorder="1" applyAlignment="1">
      <alignment horizontal="center" vertical="center"/>
    </xf>
    <xf numFmtId="0" fontId="15" fillId="13" borderId="3" xfId="0" applyFont="1" applyFill="1" applyBorder="1" applyAlignment="1">
      <alignment horizontal="center" vertical="center"/>
    </xf>
    <xf numFmtId="0" fontId="15" fillId="14" borderId="0" xfId="0" applyFont="1" applyFill="1" applyAlignment="1">
      <alignment horizontal="center"/>
    </xf>
    <xf numFmtId="0" fontId="5" fillId="10" borderId="1" xfId="0" applyFont="1" applyFill="1" applyBorder="1" applyAlignment="1">
      <alignment horizontal="center"/>
    </xf>
    <xf numFmtId="0" fontId="4" fillId="2" borderId="4" xfId="0" applyFont="1" applyFill="1" applyBorder="1" applyAlignment="1">
      <alignment horizontal="center" vertical="center" textRotation="90"/>
    </xf>
    <xf numFmtId="0" fontId="4" fillId="2" borderId="6" xfId="0" applyFont="1" applyFill="1" applyBorder="1" applyAlignment="1">
      <alignment horizontal="center" vertical="center" textRotation="90"/>
    </xf>
    <xf numFmtId="0" fontId="4" fillId="2" borderId="5" xfId="0" applyFont="1" applyFill="1" applyBorder="1" applyAlignment="1">
      <alignment horizontal="center" vertical="center" textRotation="90"/>
    </xf>
    <xf numFmtId="0" fontId="4" fillId="2" borderId="2"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3" xfId="0" applyFont="1" applyFill="1" applyBorder="1" applyAlignment="1">
      <alignment horizontal="center" vertical="center"/>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4" fillId="9" borderId="1" xfId="0" applyFont="1" applyFill="1" applyBorder="1" applyAlignment="1">
      <alignment horizontal="center"/>
    </xf>
    <xf numFmtId="0" fontId="7" fillId="5" borderId="1" xfId="0" applyFont="1" applyFill="1" applyBorder="1" applyAlignment="1">
      <alignment horizontal="center" vertical="center" textRotation="90"/>
    </xf>
    <xf numFmtId="0" fontId="7" fillId="4" borderId="4" xfId="0" applyFont="1" applyFill="1" applyBorder="1" applyAlignment="1">
      <alignment horizontal="center" vertical="center" textRotation="90"/>
    </xf>
    <xf numFmtId="0" fontId="7" fillId="4" borderId="6" xfId="0" applyFont="1" applyFill="1" applyBorder="1" applyAlignment="1">
      <alignment horizontal="center" vertical="center" textRotation="90"/>
    </xf>
    <xf numFmtId="0" fontId="7" fillId="4" borderId="5" xfId="0" applyFont="1" applyFill="1" applyBorder="1" applyAlignment="1">
      <alignment horizontal="center" vertical="center" textRotation="90"/>
    </xf>
    <xf numFmtId="0" fontId="9"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4" fillId="2" borderId="1" xfId="0" applyFont="1" applyFill="1" applyBorder="1" applyAlignment="1">
      <alignment horizontal="center"/>
    </xf>
    <xf numFmtId="0" fontId="3"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2"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cellXfs>
  <cellStyles count="1">
    <cellStyle name="Normal" xfId="0" builtinId="0"/>
  </cellStyles>
  <dxfs count="10">
    <dxf>
      <fill>
        <patternFill>
          <bgColor rgb="FF92D05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FFC000"/>
        </patternFill>
      </fill>
    </dxf>
  </dxfs>
  <tableStyles count="0" defaultTableStyle="TableStyleMedium2" defaultPivotStyle="PivotStyleLight16"/>
  <colors>
    <mruColors>
      <color rgb="FFAE0C7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215900</xdr:colOff>
      <xdr:row>1</xdr:row>
      <xdr:rowOff>88900</xdr:rowOff>
    </xdr:from>
    <xdr:to>
      <xdr:col>5</xdr:col>
      <xdr:colOff>553720</xdr:colOff>
      <xdr:row>1</xdr:row>
      <xdr:rowOff>1178110</xdr:rowOff>
    </xdr:to>
    <xdr:pic>
      <xdr:nvPicPr>
        <xdr:cNvPr id="2" name="Imagen 1">
          <a:extLst>
            <a:ext uri="{FF2B5EF4-FFF2-40B4-BE49-F238E27FC236}">
              <a16:creationId xmlns:a16="http://schemas.microsoft.com/office/drawing/2014/main" id="{20C971E5-7809-42D7-BE5B-77310B66A5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55386" y="263071"/>
          <a:ext cx="3106057" cy="10892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61240-1360-4CB7-8D6A-8221E6FF3FC0}">
  <dimension ref="A1:Y36"/>
  <sheetViews>
    <sheetView tabSelected="1" view="pageBreakPreview" zoomScale="80" zoomScaleNormal="55" zoomScaleSheetLayoutView="80" workbookViewId="0">
      <selection activeCell="B16" sqref="B16"/>
    </sheetView>
  </sheetViews>
  <sheetFormatPr baseColWidth="10" defaultColWidth="11.5703125" defaultRowHeight="14.25" x14ac:dyDescent="0.25"/>
  <cols>
    <col min="1" max="1" width="3.5703125" style="31" customWidth="1"/>
    <col min="2" max="2" width="5.7109375" style="31" customWidth="1"/>
    <col min="3" max="6" width="11.5703125" style="31"/>
    <col min="7" max="7" width="46.7109375" style="31" customWidth="1"/>
    <col min="8" max="8" width="60.7109375" style="31" customWidth="1"/>
    <col min="9" max="11" width="8.7109375" style="31" customWidth="1"/>
    <col min="12" max="12" width="17.140625" style="31" customWidth="1"/>
    <col min="13" max="13" width="12.42578125" style="31" customWidth="1"/>
    <col min="14" max="14" width="63.42578125" style="31" customWidth="1"/>
    <col min="15" max="17" width="8.7109375" style="31" customWidth="1"/>
    <col min="18" max="18" width="14.42578125" style="31" customWidth="1"/>
    <col min="19" max="19" width="15.7109375" style="31" customWidth="1"/>
    <col min="20" max="20" width="20.28515625" style="31" customWidth="1"/>
    <col min="21" max="21" width="28.7109375" style="31" customWidth="1"/>
    <col min="22" max="22" width="27.85546875" style="31" customWidth="1"/>
    <col min="23" max="23" width="35.28515625" style="31" customWidth="1"/>
    <col min="24" max="24" width="17.85546875" style="31" customWidth="1"/>
    <col min="25" max="25" width="3.42578125" style="31" customWidth="1"/>
    <col min="26" max="26" width="5.7109375" style="31" customWidth="1"/>
    <col min="27" max="28" width="11.5703125" style="31"/>
    <col min="29" max="29" width="28.28515625" style="31" customWidth="1"/>
    <col min="30" max="30" width="31.85546875" style="31" customWidth="1"/>
    <col min="31" max="16384" width="11.5703125" style="31"/>
  </cols>
  <sheetData>
    <row r="1" spans="1:25" s="57" customFormat="1" x14ac:dyDescent="0.25"/>
    <row r="2" spans="1:25" ht="112.9" customHeight="1" x14ac:dyDescent="0.25">
      <c r="B2" s="67"/>
      <c r="C2" s="67"/>
      <c r="D2" s="67"/>
      <c r="E2" s="67"/>
      <c r="F2" s="67"/>
      <c r="G2" s="64" t="s">
        <v>0</v>
      </c>
      <c r="H2" s="64"/>
      <c r="I2" s="64"/>
      <c r="J2" s="64"/>
      <c r="K2" s="64"/>
      <c r="L2" s="64"/>
      <c r="M2" s="64"/>
      <c r="N2" s="64"/>
      <c r="O2" s="64"/>
      <c r="P2" s="64"/>
      <c r="Q2" s="64"/>
      <c r="R2" s="64"/>
      <c r="S2" s="64"/>
      <c r="T2" s="64"/>
      <c r="U2" s="64"/>
      <c r="V2" s="64"/>
      <c r="W2" s="65" t="s">
        <v>1</v>
      </c>
      <c r="X2" s="66"/>
    </row>
    <row r="3" spans="1:25" ht="69.599999999999994" customHeight="1" x14ac:dyDescent="0.25">
      <c r="A3" s="57"/>
      <c r="B3" s="68" t="s">
        <v>2</v>
      </c>
      <c r="C3" s="68"/>
      <c r="D3" s="68"/>
      <c r="E3" s="68"/>
      <c r="F3" s="68"/>
      <c r="G3" s="69" t="s">
        <v>197</v>
      </c>
      <c r="H3" s="69"/>
      <c r="I3" s="69"/>
      <c r="J3" s="69"/>
      <c r="K3" s="69"/>
      <c r="L3" s="69"/>
      <c r="M3" s="69"/>
      <c r="N3" s="69"/>
      <c r="O3" s="69"/>
      <c r="P3" s="69"/>
      <c r="Q3" s="69"/>
      <c r="R3" s="69"/>
      <c r="S3" s="69"/>
      <c r="T3" s="69"/>
      <c r="U3" s="69"/>
      <c r="V3" s="69"/>
      <c r="W3" s="69"/>
      <c r="X3" s="69"/>
      <c r="Y3" s="57"/>
    </row>
    <row r="4" spans="1:25" s="37" customFormat="1" ht="26.25" customHeight="1" x14ac:dyDescent="0.25">
      <c r="A4" s="48"/>
      <c r="B4" s="86" t="s">
        <v>3</v>
      </c>
      <c r="C4" s="86"/>
      <c r="D4" s="86"/>
      <c r="E4" s="86"/>
      <c r="F4" s="86"/>
      <c r="G4" s="86"/>
      <c r="H4" s="86"/>
      <c r="I4" s="86"/>
      <c r="J4" s="86"/>
      <c r="K4" s="86"/>
      <c r="L4" s="86"/>
      <c r="M4" s="86"/>
      <c r="N4" s="86"/>
      <c r="O4" s="86"/>
      <c r="P4" s="86"/>
      <c r="Q4" s="86"/>
      <c r="R4" s="86"/>
      <c r="S4" s="86"/>
      <c r="T4" s="86"/>
      <c r="U4" s="86"/>
      <c r="V4" s="86"/>
      <c r="W4" s="86"/>
      <c r="X4" s="86"/>
      <c r="Y4" s="48"/>
    </row>
    <row r="5" spans="1:25" s="37" customFormat="1" ht="20.25" customHeight="1" x14ac:dyDescent="0.25">
      <c r="A5" s="48"/>
      <c r="B5" s="86"/>
      <c r="C5" s="86"/>
      <c r="D5" s="86"/>
      <c r="E5" s="86"/>
      <c r="F5" s="86"/>
      <c r="G5" s="86"/>
      <c r="H5" s="86"/>
      <c r="I5" s="86"/>
      <c r="J5" s="86"/>
      <c r="K5" s="86"/>
      <c r="L5" s="86"/>
      <c r="M5" s="86"/>
      <c r="N5" s="86"/>
      <c r="O5" s="86"/>
      <c r="P5" s="86"/>
      <c r="Q5" s="86"/>
      <c r="R5" s="86"/>
      <c r="S5" s="86"/>
      <c r="T5" s="86"/>
      <c r="U5" s="86"/>
      <c r="V5" s="86"/>
      <c r="W5" s="86"/>
      <c r="X5" s="86"/>
      <c r="Y5" s="48"/>
    </row>
    <row r="6" spans="1:25" s="32" customFormat="1" ht="43.15" customHeight="1" x14ac:dyDescent="0.25">
      <c r="A6" s="58"/>
      <c r="B6" s="62" t="s">
        <v>4</v>
      </c>
      <c r="C6" s="63" t="s">
        <v>5</v>
      </c>
      <c r="D6" s="63" t="s">
        <v>6</v>
      </c>
      <c r="E6" s="63" t="s">
        <v>7</v>
      </c>
      <c r="F6" s="63" t="s">
        <v>8</v>
      </c>
      <c r="G6" s="62" t="s">
        <v>9</v>
      </c>
      <c r="H6" s="62" t="s">
        <v>10</v>
      </c>
      <c r="I6" s="63" t="s">
        <v>11</v>
      </c>
      <c r="J6" s="63" t="s">
        <v>12</v>
      </c>
      <c r="K6" s="63" t="s">
        <v>13</v>
      </c>
      <c r="L6" s="63" t="s">
        <v>14</v>
      </c>
      <c r="M6" s="63" t="s">
        <v>15</v>
      </c>
      <c r="N6" s="62" t="s">
        <v>16</v>
      </c>
      <c r="O6" s="62" t="s">
        <v>17</v>
      </c>
      <c r="P6" s="62"/>
      <c r="Q6" s="62"/>
      <c r="R6" s="62"/>
      <c r="S6" s="62" t="s">
        <v>18</v>
      </c>
      <c r="T6" s="62" t="s">
        <v>19</v>
      </c>
      <c r="U6" s="62" t="s">
        <v>20</v>
      </c>
      <c r="V6" s="62" t="s">
        <v>21</v>
      </c>
      <c r="W6" s="62" t="s">
        <v>22</v>
      </c>
      <c r="X6" s="62"/>
      <c r="Y6" s="58"/>
    </row>
    <row r="7" spans="1:25" s="32" customFormat="1" ht="112.9" customHeight="1" x14ac:dyDescent="0.25">
      <c r="B7" s="62"/>
      <c r="C7" s="63"/>
      <c r="D7" s="63"/>
      <c r="E7" s="63"/>
      <c r="F7" s="63"/>
      <c r="G7" s="62"/>
      <c r="H7" s="62"/>
      <c r="I7" s="63"/>
      <c r="J7" s="63"/>
      <c r="K7" s="63"/>
      <c r="L7" s="63"/>
      <c r="M7" s="63"/>
      <c r="N7" s="62"/>
      <c r="O7" s="61" t="s">
        <v>11</v>
      </c>
      <c r="P7" s="61" t="s">
        <v>12</v>
      </c>
      <c r="Q7" s="61" t="s">
        <v>13</v>
      </c>
      <c r="R7" s="61" t="s">
        <v>14</v>
      </c>
      <c r="S7" s="62"/>
      <c r="T7" s="62"/>
      <c r="U7" s="62"/>
      <c r="V7" s="62"/>
      <c r="W7" s="60" t="s">
        <v>23</v>
      </c>
      <c r="X7" s="60" t="s">
        <v>24</v>
      </c>
      <c r="Y7" s="58"/>
    </row>
    <row r="8" spans="1:25" ht="148.5" customHeight="1" x14ac:dyDescent="0.25">
      <c r="B8" s="33">
        <v>1</v>
      </c>
      <c r="C8" s="34" t="s">
        <v>25</v>
      </c>
      <c r="D8" s="34" t="s">
        <v>26</v>
      </c>
      <c r="E8" s="34" t="s">
        <v>27</v>
      </c>
      <c r="F8" s="34" t="s">
        <v>42</v>
      </c>
      <c r="G8" s="35" t="s">
        <v>29</v>
      </c>
      <c r="H8" s="35" t="s">
        <v>199</v>
      </c>
      <c r="I8" s="33">
        <v>2</v>
      </c>
      <c r="J8" s="33">
        <v>5</v>
      </c>
      <c r="K8" s="33">
        <f t="shared" ref="K8:K10" si="0">SUM(I8:J8)</f>
        <v>7</v>
      </c>
      <c r="L8" s="35" t="str">
        <f t="shared" ref="L8:L10" si="1">IF(K8&gt;=8,"RIESGO EXTREMO",IF(AND(K8&lt;=7,K8&gt;=6),"RIESGO ALTO",(IF(AND(K8&gt;4,K8&lt;6),"RIESGO MEDIO",IF(AND(K8&lt;=4),"RIESGO BAJO")))))</f>
        <v>RIESGO ALTO</v>
      </c>
      <c r="M8" s="36" t="s">
        <v>30</v>
      </c>
      <c r="N8" s="35" t="s">
        <v>200</v>
      </c>
      <c r="O8" s="33">
        <v>1</v>
      </c>
      <c r="P8" s="33">
        <v>4</v>
      </c>
      <c r="Q8" s="33">
        <f t="shared" ref="Q8:Q10" si="2">SUM(O8:P8)</f>
        <v>5</v>
      </c>
      <c r="R8" s="35" t="str">
        <f t="shared" ref="R8:R10" si="3">IF(Q8&gt;=8,"RIESGO EXTREMO",IF(AND(Q8&lt;=7,Q8&gt;=6),"RIESGO ALTO",(IF(AND(Q8&gt;4,Q8&lt;6),"RIESGO MEDIO",IF(AND(Q8&lt;=4),"RIESGO BAJO")))))</f>
        <v>RIESGO MEDIO</v>
      </c>
      <c r="S8" s="33" t="s">
        <v>31</v>
      </c>
      <c r="T8" s="35" t="s">
        <v>30</v>
      </c>
      <c r="U8" s="35" t="s">
        <v>32</v>
      </c>
      <c r="V8" s="35" t="s">
        <v>204</v>
      </c>
      <c r="W8" s="35" t="s">
        <v>198</v>
      </c>
      <c r="X8" s="33" t="s">
        <v>33</v>
      </c>
    </row>
    <row r="9" spans="1:25" ht="121.5" customHeight="1" x14ac:dyDescent="0.25">
      <c r="B9" s="59">
        <v>2</v>
      </c>
      <c r="C9" s="34" t="s">
        <v>25</v>
      </c>
      <c r="D9" s="34" t="s">
        <v>26</v>
      </c>
      <c r="E9" s="34" t="s">
        <v>27</v>
      </c>
      <c r="F9" s="34" t="s">
        <v>34</v>
      </c>
      <c r="G9" s="35" t="s">
        <v>201</v>
      </c>
      <c r="H9" s="35" t="s">
        <v>35</v>
      </c>
      <c r="I9" s="33">
        <v>2</v>
      </c>
      <c r="J9" s="33">
        <v>3</v>
      </c>
      <c r="K9" s="33">
        <f t="shared" ref="K9" si="4">SUM(I9:J9)</f>
        <v>5</v>
      </c>
      <c r="L9" s="35" t="str">
        <f t="shared" ref="L9" si="5">IF(K9&gt;=8,"RIESGO EXTREMO",IF(AND(K9&lt;=7,K9&gt;=6),"RIESGO ALTO",(IF(AND(K9&gt;4,K9&lt;6),"RIESGO MEDIO",IF(AND(K9&lt;=4),"RIESGO BAJO")))))</f>
        <v>RIESGO MEDIO</v>
      </c>
      <c r="M9" s="36" t="s">
        <v>36</v>
      </c>
      <c r="N9" s="35" t="s">
        <v>202</v>
      </c>
      <c r="O9" s="33">
        <v>1</v>
      </c>
      <c r="P9" s="33">
        <v>3</v>
      </c>
      <c r="Q9" s="33">
        <f t="shared" ref="Q9" si="6">SUM(O9:P9)</f>
        <v>4</v>
      </c>
      <c r="R9" s="35" t="str">
        <f t="shared" ref="R9" si="7">IF(Q9&gt;=8,"RIESGO EXTREMO",IF(AND(Q9&lt;=7,Q9&gt;=6),"RIESGO ALTO",(IF(AND(Q9&gt;4,Q9&lt;6),"RIESGO MEDIO",IF(AND(Q9&lt;=4),"RIESGO BAJO")))))</f>
        <v>RIESGO BAJO</v>
      </c>
      <c r="S9" s="33" t="s">
        <v>31</v>
      </c>
      <c r="T9" s="35" t="s">
        <v>30</v>
      </c>
      <c r="U9" s="35" t="s">
        <v>32</v>
      </c>
      <c r="V9" s="35" t="s">
        <v>204</v>
      </c>
      <c r="W9" s="35" t="s">
        <v>203</v>
      </c>
      <c r="X9" s="33" t="s">
        <v>33</v>
      </c>
    </row>
    <row r="10" spans="1:25" ht="150" customHeight="1" x14ac:dyDescent="0.25">
      <c r="B10" s="33">
        <v>3</v>
      </c>
      <c r="C10" s="34" t="s">
        <v>25</v>
      </c>
      <c r="D10" s="34" t="s">
        <v>26</v>
      </c>
      <c r="E10" s="34" t="s">
        <v>27</v>
      </c>
      <c r="F10" s="34" t="s">
        <v>34</v>
      </c>
      <c r="G10" s="35" t="s">
        <v>37</v>
      </c>
      <c r="H10" s="35" t="s">
        <v>38</v>
      </c>
      <c r="I10" s="33">
        <v>3</v>
      </c>
      <c r="J10" s="33">
        <v>3</v>
      </c>
      <c r="K10" s="33">
        <f t="shared" si="0"/>
        <v>6</v>
      </c>
      <c r="L10" s="35" t="str">
        <f t="shared" si="1"/>
        <v>RIESGO ALTO</v>
      </c>
      <c r="M10" s="36" t="s">
        <v>36</v>
      </c>
      <c r="N10" s="35" t="s">
        <v>186</v>
      </c>
      <c r="O10" s="33">
        <v>2</v>
      </c>
      <c r="P10" s="33">
        <v>3</v>
      </c>
      <c r="Q10" s="33">
        <f t="shared" si="2"/>
        <v>5</v>
      </c>
      <c r="R10" s="35" t="str">
        <f t="shared" si="3"/>
        <v>RIESGO MEDIO</v>
      </c>
      <c r="S10" s="33" t="s">
        <v>31</v>
      </c>
      <c r="T10" s="35" t="s">
        <v>30</v>
      </c>
      <c r="U10" s="35" t="s">
        <v>39</v>
      </c>
      <c r="V10" s="35" t="s">
        <v>204</v>
      </c>
      <c r="W10" s="35" t="s">
        <v>40</v>
      </c>
      <c r="X10" s="33" t="s">
        <v>33</v>
      </c>
    </row>
    <row r="11" spans="1:25" ht="150" customHeight="1" x14ac:dyDescent="0.25">
      <c r="B11" s="59">
        <v>4</v>
      </c>
      <c r="C11" s="34" t="s">
        <v>25</v>
      </c>
      <c r="D11" s="34" t="s">
        <v>26</v>
      </c>
      <c r="E11" s="34" t="s">
        <v>27</v>
      </c>
      <c r="F11" s="34" t="s">
        <v>42</v>
      </c>
      <c r="G11" s="35" t="s">
        <v>43</v>
      </c>
      <c r="H11" s="35" t="s">
        <v>44</v>
      </c>
      <c r="I11" s="33">
        <v>2</v>
      </c>
      <c r="J11" s="33">
        <v>4</v>
      </c>
      <c r="K11" s="33">
        <f t="shared" ref="K11:K12" si="8">SUM(I11:J11)</f>
        <v>6</v>
      </c>
      <c r="L11" s="35" t="str">
        <f t="shared" ref="L11:L12" si="9">IF(K11&gt;=8,"RIESGO EXTREMO",IF(AND(K11&lt;=7,K11&gt;=6),"RIESGO ALTO",(IF(AND(K11&gt;4,K11&lt;6),"RIESGO MEDIO",IF(AND(K11&lt;=4),"RIESGO BAJO")))))</f>
        <v>RIESGO ALTO</v>
      </c>
      <c r="M11" s="36" t="s">
        <v>30</v>
      </c>
      <c r="N11" s="35" t="s">
        <v>45</v>
      </c>
      <c r="O11" s="33">
        <v>2</v>
      </c>
      <c r="P11" s="33">
        <v>3</v>
      </c>
      <c r="Q11" s="33">
        <f t="shared" ref="Q11:Q12" si="10">SUM(O11:P11)</f>
        <v>5</v>
      </c>
      <c r="R11" s="35" t="str">
        <f t="shared" ref="R11:R12" si="11">IF(Q11&gt;=8,"RIESGO EXTREMO",IF(AND(Q11&lt;=7,Q11&gt;=6),"RIESGO ALTO",(IF(AND(Q11&gt;4,Q11&lt;6),"RIESGO MEDIO",IF(AND(Q11&lt;=4),"RIESGO BAJO")))))</f>
        <v>RIESGO MEDIO</v>
      </c>
      <c r="S11" s="33" t="s">
        <v>31</v>
      </c>
      <c r="T11" s="35" t="s">
        <v>30</v>
      </c>
      <c r="U11" s="35" t="s">
        <v>39</v>
      </c>
      <c r="V11" s="35" t="s">
        <v>204</v>
      </c>
      <c r="W11" s="35" t="s">
        <v>46</v>
      </c>
      <c r="X11" s="33" t="s">
        <v>33</v>
      </c>
    </row>
    <row r="12" spans="1:25" ht="150" customHeight="1" x14ac:dyDescent="0.25">
      <c r="B12" s="33">
        <v>5</v>
      </c>
      <c r="C12" s="34" t="s">
        <v>25</v>
      </c>
      <c r="D12" s="34" t="s">
        <v>26</v>
      </c>
      <c r="E12" s="34" t="s">
        <v>27</v>
      </c>
      <c r="F12" s="34" t="s">
        <v>47</v>
      </c>
      <c r="G12" s="35" t="s">
        <v>161</v>
      </c>
      <c r="H12" s="35" t="s">
        <v>50</v>
      </c>
      <c r="I12" s="33">
        <v>2</v>
      </c>
      <c r="J12" s="33">
        <v>3</v>
      </c>
      <c r="K12" s="33">
        <f t="shared" si="8"/>
        <v>5</v>
      </c>
      <c r="L12" s="35" t="str">
        <f t="shared" si="9"/>
        <v>RIESGO MEDIO</v>
      </c>
      <c r="M12" s="36" t="s">
        <v>36</v>
      </c>
      <c r="N12" s="35" t="s">
        <v>51</v>
      </c>
      <c r="O12" s="33">
        <v>1</v>
      </c>
      <c r="P12" s="33">
        <v>3</v>
      </c>
      <c r="Q12" s="33">
        <f t="shared" si="10"/>
        <v>4</v>
      </c>
      <c r="R12" s="35" t="str">
        <f t="shared" si="11"/>
        <v>RIESGO BAJO</v>
      </c>
      <c r="S12" s="33" t="s">
        <v>31</v>
      </c>
      <c r="T12" s="35" t="s">
        <v>30</v>
      </c>
      <c r="U12" s="35" t="s">
        <v>39</v>
      </c>
      <c r="V12" s="35" t="s">
        <v>204</v>
      </c>
      <c r="W12" s="35" t="s">
        <v>49</v>
      </c>
      <c r="X12" s="33" t="s">
        <v>33</v>
      </c>
    </row>
    <row r="13" spans="1:25" ht="150" customHeight="1" x14ac:dyDescent="0.25">
      <c r="B13" s="59">
        <v>6</v>
      </c>
      <c r="C13" s="34" t="s">
        <v>25</v>
      </c>
      <c r="D13" s="34" t="s">
        <v>26</v>
      </c>
      <c r="E13" s="34" t="s">
        <v>27</v>
      </c>
      <c r="F13" s="34" t="s">
        <v>34</v>
      </c>
      <c r="G13" s="35" t="s">
        <v>187</v>
      </c>
      <c r="H13" s="35" t="s">
        <v>188</v>
      </c>
      <c r="I13" s="33">
        <v>2</v>
      </c>
      <c r="J13" s="33">
        <v>3</v>
      </c>
      <c r="K13" s="33">
        <f t="shared" ref="K13:K16" si="12">SUM(I13:J13)</f>
        <v>5</v>
      </c>
      <c r="L13" s="35" t="str">
        <f t="shared" ref="L13:L16" si="13">IF(K13&gt;=8,"RIESGO EXTREMO",IF(AND(K13&lt;=7,K13&gt;=6),"RIESGO ALTO",(IF(AND(K13&gt;4,K13&lt;6),"RIESGO MEDIO",IF(AND(K13&lt;=4),"RIESGO BAJO")))))</f>
        <v>RIESGO MEDIO</v>
      </c>
      <c r="M13" s="36" t="s">
        <v>36</v>
      </c>
      <c r="N13" s="35" t="s">
        <v>189</v>
      </c>
      <c r="O13" s="33">
        <v>1</v>
      </c>
      <c r="P13" s="33">
        <v>3</v>
      </c>
      <c r="Q13" s="33">
        <f t="shared" ref="Q13:Q16" si="14">SUM(O13:P13)</f>
        <v>4</v>
      </c>
      <c r="R13" s="35" t="str">
        <f t="shared" ref="R13:R16" si="15">IF(Q13&gt;=8,"RIESGO EXTREMO",IF(AND(Q13&lt;=7,Q13&gt;=6),"RIESGO ALTO",(IF(AND(Q13&gt;4,Q13&lt;6),"RIESGO MEDIO",IF(AND(Q13&lt;=4),"RIESGO BAJO")))))</f>
        <v>RIESGO BAJO</v>
      </c>
      <c r="S13" s="33" t="s">
        <v>31</v>
      </c>
      <c r="T13" s="35" t="s">
        <v>30</v>
      </c>
      <c r="U13" s="35" t="s">
        <v>39</v>
      </c>
      <c r="V13" s="35" t="s">
        <v>204</v>
      </c>
      <c r="W13" s="35" t="s">
        <v>190</v>
      </c>
      <c r="X13" s="33" t="s">
        <v>33</v>
      </c>
    </row>
    <row r="14" spans="1:25" ht="150" customHeight="1" x14ac:dyDescent="0.25">
      <c r="B14" s="33">
        <v>7</v>
      </c>
      <c r="C14" s="34" t="s">
        <v>84</v>
      </c>
      <c r="D14" s="34" t="s">
        <v>87</v>
      </c>
      <c r="E14" s="34" t="s">
        <v>27</v>
      </c>
      <c r="F14" s="34" t="s">
        <v>34</v>
      </c>
      <c r="G14" s="35" t="s">
        <v>191</v>
      </c>
      <c r="H14" s="35" t="s">
        <v>192</v>
      </c>
      <c r="I14" s="33">
        <v>3</v>
      </c>
      <c r="J14" s="33">
        <v>4</v>
      </c>
      <c r="K14" s="33">
        <f t="shared" si="12"/>
        <v>7</v>
      </c>
      <c r="L14" s="35" t="str">
        <f t="shared" si="13"/>
        <v>RIESGO ALTO</v>
      </c>
      <c r="M14" s="36" t="s">
        <v>36</v>
      </c>
      <c r="N14" s="35" t="s">
        <v>193</v>
      </c>
      <c r="O14" s="33">
        <v>1</v>
      </c>
      <c r="P14" s="33">
        <v>3</v>
      </c>
      <c r="Q14" s="33">
        <f t="shared" si="14"/>
        <v>4</v>
      </c>
      <c r="R14" s="35" t="str">
        <f t="shared" si="15"/>
        <v>RIESGO BAJO</v>
      </c>
      <c r="S14" s="33" t="s">
        <v>177</v>
      </c>
      <c r="T14" s="35" t="s">
        <v>30</v>
      </c>
      <c r="U14" s="35" t="s">
        <v>39</v>
      </c>
      <c r="V14" s="35" t="s">
        <v>204</v>
      </c>
      <c r="W14" s="35" t="s">
        <v>190</v>
      </c>
      <c r="X14" s="33" t="s">
        <v>33</v>
      </c>
    </row>
    <row r="15" spans="1:25" ht="150" customHeight="1" x14ac:dyDescent="0.25">
      <c r="B15" s="59">
        <v>8</v>
      </c>
      <c r="C15" s="34" t="s">
        <v>25</v>
      </c>
      <c r="D15" s="34" t="s">
        <v>26</v>
      </c>
      <c r="E15" s="34" t="s">
        <v>27</v>
      </c>
      <c r="F15" s="34" t="s">
        <v>53</v>
      </c>
      <c r="G15" s="35" t="s">
        <v>54</v>
      </c>
      <c r="H15" s="35" t="s">
        <v>55</v>
      </c>
      <c r="I15" s="33">
        <v>3</v>
      </c>
      <c r="J15" s="33">
        <v>4</v>
      </c>
      <c r="K15" s="33">
        <f t="shared" si="12"/>
        <v>7</v>
      </c>
      <c r="L15" s="35" t="str">
        <f t="shared" si="13"/>
        <v>RIESGO ALTO</v>
      </c>
      <c r="M15" s="36" t="s">
        <v>36</v>
      </c>
      <c r="N15" s="35" t="s">
        <v>56</v>
      </c>
      <c r="O15" s="33">
        <v>1</v>
      </c>
      <c r="P15" s="33">
        <v>4</v>
      </c>
      <c r="Q15" s="33">
        <f t="shared" si="14"/>
        <v>5</v>
      </c>
      <c r="R15" s="35" t="str">
        <f t="shared" si="15"/>
        <v>RIESGO MEDIO</v>
      </c>
      <c r="S15" s="33" t="s">
        <v>31</v>
      </c>
      <c r="T15" s="35" t="s">
        <v>30</v>
      </c>
      <c r="U15" s="35" t="s">
        <v>39</v>
      </c>
      <c r="V15" s="35" t="s">
        <v>204</v>
      </c>
      <c r="W15" s="35" t="s">
        <v>52</v>
      </c>
      <c r="X15" s="33" t="s">
        <v>33</v>
      </c>
    </row>
    <row r="16" spans="1:25" ht="150" customHeight="1" x14ac:dyDescent="0.25">
      <c r="B16" s="33">
        <v>9</v>
      </c>
      <c r="C16" s="34" t="s">
        <v>84</v>
      </c>
      <c r="D16" s="34" t="s">
        <v>87</v>
      </c>
      <c r="E16" s="34" t="s">
        <v>27</v>
      </c>
      <c r="F16" s="34" t="s">
        <v>53</v>
      </c>
      <c r="G16" s="35" t="s">
        <v>194</v>
      </c>
      <c r="H16" s="35" t="s">
        <v>195</v>
      </c>
      <c r="I16" s="33">
        <v>3</v>
      </c>
      <c r="J16" s="33">
        <v>4</v>
      </c>
      <c r="K16" s="33">
        <f t="shared" si="12"/>
        <v>7</v>
      </c>
      <c r="L16" s="35" t="str">
        <f t="shared" si="13"/>
        <v>RIESGO ALTO</v>
      </c>
      <c r="M16" s="36" t="s">
        <v>36</v>
      </c>
      <c r="N16" s="35" t="s">
        <v>205</v>
      </c>
      <c r="O16" s="33">
        <v>1</v>
      </c>
      <c r="P16" s="33">
        <v>4</v>
      </c>
      <c r="Q16" s="33">
        <f t="shared" si="14"/>
        <v>5</v>
      </c>
      <c r="R16" s="35" t="str">
        <f t="shared" si="15"/>
        <v>RIESGO MEDIO</v>
      </c>
      <c r="S16" s="33" t="s">
        <v>177</v>
      </c>
      <c r="T16" s="35" t="s">
        <v>36</v>
      </c>
      <c r="U16" s="35" t="s">
        <v>39</v>
      </c>
      <c r="V16" s="35" t="s">
        <v>204</v>
      </c>
      <c r="W16" s="35" t="s">
        <v>196</v>
      </c>
      <c r="X16" s="33" t="s">
        <v>33</v>
      </c>
    </row>
    <row r="17" spans="1:25" s="37" customFormat="1" ht="13.5" customHeight="1" x14ac:dyDescent="0.25">
      <c r="A17" s="48"/>
      <c r="B17" s="47"/>
      <c r="C17" s="48"/>
      <c r="D17" s="48"/>
      <c r="E17" s="48"/>
      <c r="F17" s="48"/>
      <c r="G17" s="48"/>
      <c r="H17" s="48"/>
      <c r="I17" s="48"/>
      <c r="J17" s="48"/>
      <c r="K17" s="48"/>
      <c r="L17" s="48"/>
      <c r="M17" s="48"/>
      <c r="N17" s="48"/>
      <c r="O17" s="48"/>
      <c r="P17" s="48"/>
      <c r="Q17" s="48"/>
      <c r="R17" s="48"/>
      <c r="S17" s="48"/>
      <c r="T17" s="48"/>
      <c r="U17" s="48"/>
      <c r="V17" s="48"/>
      <c r="W17" s="48"/>
      <c r="X17" s="55"/>
      <c r="Y17" s="48"/>
    </row>
    <row r="18" spans="1:25" s="37" customFormat="1" ht="13.5" customHeight="1" x14ac:dyDescent="0.25">
      <c r="A18" s="48"/>
      <c r="B18" s="47"/>
      <c r="C18" s="48"/>
      <c r="D18" s="48"/>
      <c r="E18" s="49"/>
      <c r="F18" s="96" t="s">
        <v>57</v>
      </c>
      <c r="G18" s="96"/>
      <c r="H18" s="49"/>
      <c r="I18" s="49"/>
      <c r="J18" s="70" t="s">
        <v>58</v>
      </c>
      <c r="K18" s="70"/>
      <c r="L18" s="70"/>
      <c r="M18" s="70"/>
      <c r="N18" s="48"/>
      <c r="O18" s="48"/>
      <c r="P18" s="48"/>
      <c r="Q18" s="48"/>
      <c r="R18" s="48"/>
      <c r="S18" s="48"/>
      <c r="T18" s="48"/>
      <c r="U18" s="48"/>
      <c r="V18" s="48"/>
      <c r="W18" s="48"/>
      <c r="X18" s="55"/>
      <c r="Y18" s="48"/>
    </row>
    <row r="19" spans="1:25" s="37" customFormat="1" ht="13.5" customHeight="1" x14ac:dyDescent="0.2">
      <c r="A19" s="48"/>
      <c r="B19" s="47"/>
      <c r="C19" s="48"/>
      <c r="D19" s="48"/>
      <c r="E19" s="71" t="s">
        <v>11</v>
      </c>
      <c r="F19" s="39" t="s">
        <v>59</v>
      </c>
      <c r="G19" s="39" t="s">
        <v>60</v>
      </c>
      <c r="H19" s="38"/>
      <c r="I19" s="38"/>
      <c r="J19" s="72" t="s">
        <v>61</v>
      </c>
      <c r="K19" s="73"/>
      <c r="L19" s="72" t="s">
        <v>60</v>
      </c>
      <c r="M19" s="73"/>
      <c r="N19" s="48"/>
      <c r="O19" s="48"/>
      <c r="P19" s="48"/>
      <c r="Q19" s="48"/>
      <c r="R19" s="48"/>
      <c r="S19" s="48"/>
      <c r="T19" s="48"/>
      <c r="U19" s="48"/>
      <c r="V19" s="48"/>
      <c r="W19" s="48"/>
      <c r="X19" s="55"/>
      <c r="Y19" s="48"/>
    </row>
    <row r="20" spans="1:25" s="37" customFormat="1" ht="13.5" customHeight="1" x14ac:dyDescent="0.2">
      <c r="A20" s="48"/>
      <c r="B20" s="47"/>
      <c r="C20" s="48"/>
      <c r="D20" s="48"/>
      <c r="E20" s="71"/>
      <c r="F20" s="52" t="s">
        <v>62</v>
      </c>
      <c r="G20" s="52">
        <v>1</v>
      </c>
      <c r="H20" s="49"/>
      <c r="I20" s="49"/>
      <c r="J20" s="74" t="s">
        <v>63</v>
      </c>
      <c r="K20" s="75"/>
      <c r="L20" s="76">
        <v>1</v>
      </c>
      <c r="M20" s="76"/>
      <c r="N20" s="48"/>
      <c r="O20" s="48"/>
      <c r="P20" s="48"/>
      <c r="Q20" s="48"/>
      <c r="R20" s="48"/>
      <c r="S20" s="48"/>
      <c r="T20" s="48"/>
      <c r="U20" s="48"/>
      <c r="V20" s="48"/>
      <c r="W20" s="48"/>
      <c r="X20" s="55"/>
      <c r="Y20" s="48"/>
    </row>
    <row r="21" spans="1:25" s="37" customFormat="1" ht="13.5" customHeight="1" x14ac:dyDescent="0.2">
      <c r="A21" s="48"/>
      <c r="B21" s="47"/>
      <c r="C21" s="48"/>
      <c r="D21" s="48"/>
      <c r="E21" s="71"/>
      <c r="F21" s="52" t="s">
        <v>64</v>
      </c>
      <c r="G21" s="52">
        <v>2</v>
      </c>
      <c r="H21" s="49"/>
      <c r="I21" s="49"/>
      <c r="J21" s="74" t="s">
        <v>65</v>
      </c>
      <c r="K21" s="75"/>
      <c r="L21" s="76">
        <v>2</v>
      </c>
      <c r="M21" s="76"/>
      <c r="N21" s="48"/>
      <c r="O21" s="48"/>
      <c r="P21" s="48"/>
      <c r="Q21" s="48"/>
      <c r="R21" s="48"/>
      <c r="S21" s="48"/>
      <c r="T21" s="48"/>
      <c r="U21" s="48"/>
      <c r="V21" s="48"/>
      <c r="W21" s="48"/>
      <c r="X21" s="55"/>
      <c r="Y21" s="48"/>
    </row>
    <row r="22" spans="1:25" s="37" customFormat="1" ht="13.5" customHeight="1" x14ac:dyDescent="0.2">
      <c r="A22" s="48"/>
      <c r="B22" s="47"/>
      <c r="C22" s="48"/>
      <c r="D22" s="48"/>
      <c r="E22" s="71"/>
      <c r="F22" s="52" t="s">
        <v>66</v>
      </c>
      <c r="G22" s="52">
        <v>3</v>
      </c>
      <c r="H22" s="49"/>
      <c r="I22" s="49"/>
      <c r="J22" s="74" t="s">
        <v>67</v>
      </c>
      <c r="K22" s="75"/>
      <c r="L22" s="76">
        <v>3</v>
      </c>
      <c r="M22" s="76"/>
      <c r="N22" s="48"/>
      <c r="O22" s="48"/>
      <c r="P22" s="48"/>
      <c r="Q22" s="48"/>
      <c r="R22" s="48"/>
      <c r="S22" s="48"/>
      <c r="T22" s="48"/>
      <c r="U22" s="48"/>
      <c r="V22" s="48"/>
      <c r="W22" s="48"/>
      <c r="X22" s="55"/>
      <c r="Y22" s="48"/>
    </row>
    <row r="23" spans="1:25" s="37" customFormat="1" ht="13.5" customHeight="1" x14ac:dyDescent="0.2">
      <c r="A23" s="48"/>
      <c r="B23" s="47"/>
      <c r="C23" s="48"/>
      <c r="D23" s="48"/>
      <c r="E23" s="71"/>
      <c r="F23" s="52" t="s">
        <v>68</v>
      </c>
      <c r="G23" s="52">
        <v>4</v>
      </c>
      <c r="H23" s="49"/>
      <c r="I23" s="49"/>
      <c r="J23" s="74" t="s">
        <v>69</v>
      </c>
      <c r="K23" s="75"/>
      <c r="L23" s="76">
        <v>4</v>
      </c>
      <c r="M23" s="76"/>
      <c r="N23" s="48"/>
      <c r="O23" s="48"/>
      <c r="P23" s="48"/>
      <c r="Q23" s="48"/>
      <c r="R23" s="48"/>
      <c r="S23" s="48"/>
      <c r="T23" s="48"/>
      <c r="U23" s="48"/>
      <c r="V23" s="48"/>
      <c r="W23" s="48"/>
      <c r="X23" s="55"/>
      <c r="Y23" s="48"/>
    </row>
    <row r="24" spans="1:25" s="37" customFormat="1" ht="13.5" customHeight="1" x14ac:dyDescent="0.2">
      <c r="A24" s="48"/>
      <c r="B24" s="47"/>
      <c r="C24" s="48"/>
      <c r="D24" s="48"/>
      <c r="E24" s="71"/>
      <c r="F24" s="52" t="s">
        <v>70</v>
      </c>
      <c r="G24" s="52">
        <v>5</v>
      </c>
      <c r="H24" s="49"/>
      <c r="I24" s="49"/>
      <c r="J24" s="74" t="s">
        <v>71</v>
      </c>
      <c r="K24" s="75"/>
      <c r="L24" s="76">
        <v>5</v>
      </c>
      <c r="M24" s="76"/>
      <c r="N24" s="48"/>
      <c r="O24" s="48"/>
      <c r="P24" s="48"/>
      <c r="Q24" s="48"/>
      <c r="R24" s="48"/>
      <c r="S24" s="48"/>
      <c r="T24" s="48"/>
      <c r="U24" s="48"/>
      <c r="V24" s="48"/>
      <c r="W24" s="48"/>
      <c r="X24" s="55"/>
      <c r="Y24" s="48"/>
    </row>
    <row r="25" spans="1:25" s="37" customFormat="1" ht="13.5" customHeight="1" x14ac:dyDescent="0.2">
      <c r="A25" s="48"/>
      <c r="B25" s="47"/>
      <c r="C25" s="48"/>
      <c r="D25" s="49"/>
      <c r="E25" s="49"/>
      <c r="F25" s="49"/>
      <c r="G25" s="49"/>
      <c r="H25" s="49"/>
      <c r="I25" s="49"/>
      <c r="J25" s="49"/>
      <c r="K25" s="49"/>
      <c r="L25" s="49"/>
      <c r="M25" s="49"/>
      <c r="N25" s="48"/>
      <c r="O25" s="48"/>
      <c r="P25" s="48"/>
      <c r="Q25" s="48"/>
      <c r="R25" s="48"/>
      <c r="S25" s="48"/>
      <c r="T25" s="48"/>
      <c r="U25" s="48"/>
      <c r="V25" s="48"/>
      <c r="W25" s="48"/>
      <c r="X25" s="55"/>
      <c r="Y25" s="48"/>
    </row>
    <row r="26" spans="1:25" s="37" customFormat="1" ht="13.5" customHeight="1" x14ac:dyDescent="0.25">
      <c r="A26" s="48"/>
      <c r="B26" s="47"/>
      <c r="C26" s="48"/>
      <c r="D26" s="70" t="s">
        <v>72</v>
      </c>
      <c r="E26" s="70"/>
      <c r="F26" s="70"/>
      <c r="G26" s="70"/>
      <c r="H26" s="70"/>
      <c r="I26" s="70"/>
      <c r="J26" s="70"/>
      <c r="K26" s="70"/>
      <c r="M26" s="48"/>
      <c r="N26" s="48"/>
      <c r="O26" s="48"/>
      <c r="P26" s="48"/>
      <c r="Q26" s="48"/>
      <c r="R26" s="48"/>
      <c r="S26" s="48"/>
      <c r="T26" s="48"/>
      <c r="U26" s="48"/>
      <c r="V26" s="48"/>
      <c r="W26" s="48"/>
      <c r="X26" s="55"/>
      <c r="Y26" s="48"/>
    </row>
    <row r="27" spans="1:25" s="37" customFormat="1" ht="13.5" customHeight="1" x14ac:dyDescent="0.25">
      <c r="A27" s="48"/>
      <c r="B27" s="47"/>
      <c r="C27" s="48"/>
      <c r="D27" s="93" t="s">
        <v>59</v>
      </c>
      <c r="E27" s="93" t="s">
        <v>60</v>
      </c>
      <c r="F27" s="92" t="s">
        <v>63</v>
      </c>
      <c r="G27" s="92"/>
      <c r="H27" s="94" t="s">
        <v>65</v>
      </c>
      <c r="I27" s="95"/>
      <c r="J27" s="40" t="s">
        <v>67</v>
      </c>
      <c r="K27" s="40" t="s">
        <v>69</v>
      </c>
      <c r="L27" s="39" t="s">
        <v>71</v>
      </c>
      <c r="M27" s="48"/>
      <c r="N27" s="48"/>
      <c r="O27" s="48"/>
      <c r="P27" s="70" t="s">
        <v>73</v>
      </c>
      <c r="Q27" s="70"/>
      <c r="R27" s="70"/>
      <c r="S27" s="70"/>
      <c r="T27" s="70"/>
      <c r="U27" s="48"/>
      <c r="V27" s="48"/>
      <c r="W27" s="48"/>
      <c r="X27" s="55"/>
      <c r="Y27" s="48"/>
    </row>
    <row r="28" spans="1:25" s="37" customFormat="1" ht="13.5" customHeight="1" x14ac:dyDescent="0.2">
      <c r="A28" s="48"/>
      <c r="B28" s="47"/>
      <c r="C28" s="48"/>
      <c r="D28" s="93"/>
      <c r="E28" s="93"/>
      <c r="F28" s="89">
        <v>1</v>
      </c>
      <c r="G28" s="89"/>
      <c r="H28" s="90">
        <v>2</v>
      </c>
      <c r="I28" s="91"/>
      <c r="J28" s="41">
        <v>3</v>
      </c>
      <c r="K28" s="41">
        <v>4</v>
      </c>
      <c r="L28" s="41">
        <v>5</v>
      </c>
      <c r="M28" s="48"/>
      <c r="N28" s="48"/>
      <c r="O28" s="48"/>
      <c r="P28" s="92" t="s">
        <v>72</v>
      </c>
      <c r="Q28" s="92"/>
      <c r="R28" s="92"/>
      <c r="S28" s="92" t="s">
        <v>74</v>
      </c>
      <c r="T28" s="92"/>
      <c r="U28" s="48"/>
      <c r="V28" s="48"/>
      <c r="W28" s="48"/>
      <c r="X28" s="55"/>
      <c r="Y28" s="48"/>
    </row>
    <row r="29" spans="1:25" s="37" customFormat="1" ht="13.5" customHeight="1" x14ac:dyDescent="0.25">
      <c r="A29" s="48"/>
      <c r="B29" s="47"/>
      <c r="C29" s="48"/>
      <c r="D29" s="52" t="s">
        <v>62</v>
      </c>
      <c r="E29" s="53">
        <v>1</v>
      </c>
      <c r="F29" s="80">
        <v>2</v>
      </c>
      <c r="G29" s="80"/>
      <c r="H29" s="82">
        <v>3</v>
      </c>
      <c r="I29" s="83"/>
      <c r="J29" s="42">
        <v>4</v>
      </c>
      <c r="K29" s="43">
        <v>5</v>
      </c>
      <c r="L29" s="44">
        <v>6</v>
      </c>
      <c r="M29" s="48"/>
      <c r="N29" s="48"/>
      <c r="O29" s="48"/>
      <c r="P29" s="84" t="s">
        <v>75</v>
      </c>
      <c r="Q29" s="84"/>
      <c r="R29" s="84"/>
      <c r="S29" s="81" t="s">
        <v>76</v>
      </c>
      <c r="T29" s="81"/>
      <c r="U29" s="48"/>
      <c r="V29" s="48"/>
      <c r="W29" s="48"/>
      <c r="X29" s="55"/>
      <c r="Y29" s="48"/>
    </row>
    <row r="30" spans="1:25" s="37" customFormat="1" ht="13.5" customHeight="1" x14ac:dyDescent="0.25">
      <c r="A30" s="48"/>
      <c r="B30" s="47"/>
      <c r="C30" s="48"/>
      <c r="D30" s="52" t="s">
        <v>64</v>
      </c>
      <c r="E30" s="53">
        <v>2</v>
      </c>
      <c r="F30" s="80">
        <v>3</v>
      </c>
      <c r="G30" s="80"/>
      <c r="H30" s="82">
        <v>4</v>
      </c>
      <c r="I30" s="83"/>
      <c r="J30" s="43">
        <v>5</v>
      </c>
      <c r="K30" s="44">
        <v>6</v>
      </c>
      <c r="L30" s="44">
        <v>7</v>
      </c>
      <c r="M30" s="48"/>
      <c r="N30" s="48"/>
      <c r="O30" s="48"/>
      <c r="P30" s="85" t="s">
        <v>77</v>
      </c>
      <c r="Q30" s="85"/>
      <c r="R30" s="85"/>
      <c r="S30" s="81" t="s">
        <v>78</v>
      </c>
      <c r="T30" s="81"/>
      <c r="U30" s="48"/>
      <c r="V30" s="48"/>
      <c r="W30" s="48"/>
      <c r="X30" s="55"/>
      <c r="Y30" s="48"/>
    </row>
    <row r="31" spans="1:25" s="37" customFormat="1" ht="13.5" customHeight="1" x14ac:dyDescent="0.25">
      <c r="A31" s="48"/>
      <c r="B31" s="47"/>
      <c r="C31" s="48"/>
      <c r="D31" s="52" t="s">
        <v>66</v>
      </c>
      <c r="E31" s="53">
        <v>3</v>
      </c>
      <c r="F31" s="80">
        <v>4</v>
      </c>
      <c r="G31" s="80"/>
      <c r="H31" s="87">
        <v>5</v>
      </c>
      <c r="I31" s="88"/>
      <c r="J31" s="44">
        <v>6</v>
      </c>
      <c r="K31" s="44">
        <v>7</v>
      </c>
      <c r="L31" s="45">
        <v>8</v>
      </c>
      <c r="M31" s="48"/>
      <c r="N31" s="48"/>
      <c r="O31" s="48"/>
      <c r="P31" s="77">
        <v>5</v>
      </c>
      <c r="Q31" s="77"/>
      <c r="R31" s="77"/>
      <c r="S31" s="81" t="s">
        <v>79</v>
      </c>
      <c r="T31" s="81"/>
      <c r="U31" s="48"/>
      <c r="V31" s="48"/>
      <c r="W31" s="48"/>
      <c r="X31" s="55"/>
      <c r="Y31" s="48"/>
    </row>
    <row r="32" spans="1:25" s="37" customFormat="1" ht="13.5" customHeight="1" x14ac:dyDescent="0.25">
      <c r="A32" s="48"/>
      <c r="B32" s="47"/>
      <c r="C32" s="48"/>
      <c r="D32" s="52" t="s">
        <v>68</v>
      </c>
      <c r="E32" s="53">
        <v>4</v>
      </c>
      <c r="F32" s="77">
        <v>5</v>
      </c>
      <c r="G32" s="77"/>
      <c r="H32" s="78">
        <v>6</v>
      </c>
      <c r="I32" s="79"/>
      <c r="J32" s="44">
        <v>7</v>
      </c>
      <c r="K32" s="45">
        <v>8</v>
      </c>
      <c r="L32" s="45">
        <v>9</v>
      </c>
      <c r="M32" s="48"/>
      <c r="N32" s="48"/>
      <c r="O32" s="48"/>
      <c r="P32" s="80" t="s">
        <v>80</v>
      </c>
      <c r="Q32" s="80"/>
      <c r="R32" s="80"/>
      <c r="S32" s="81" t="s">
        <v>81</v>
      </c>
      <c r="T32" s="81"/>
      <c r="U32" s="48"/>
      <c r="V32" s="48"/>
      <c r="W32" s="48"/>
      <c r="X32" s="55"/>
      <c r="Y32" s="48"/>
    </row>
    <row r="33" spans="1:25" s="37" customFormat="1" ht="13.5" customHeight="1" x14ac:dyDescent="0.25">
      <c r="A33" s="48"/>
      <c r="B33" s="47"/>
      <c r="C33" s="48"/>
      <c r="D33" s="52" t="s">
        <v>70</v>
      </c>
      <c r="E33" s="53">
        <v>5</v>
      </c>
      <c r="F33" s="85">
        <v>6</v>
      </c>
      <c r="G33" s="85"/>
      <c r="H33" s="78">
        <v>7</v>
      </c>
      <c r="I33" s="79"/>
      <c r="J33" s="45">
        <v>8</v>
      </c>
      <c r="K33" s="45">
        <v>9</v>
      </c>
      <c r="L33" s="45">
        <v>10</v>
      </c>
      <c r="M33" s="48"/>
      <c r="N33" s="48"/>
      <c r="O33" s="48"/>
      <c r="P33" s="48"/>
      <c r="Q33" s="48"/>
      <c r="R33" s="48"/>
      <c r="S33" s="48"/>
      <c r="T33" s="48"/>
      <c r="U33" s="48"/>
      <c r="V33" s="48"/>
      <c r="W33" s="48"/>
      <c r="X33" s="55"/>
      <c r="Y33" s="48"/>
    </row>
    <row r="34" spans="1:25" s="37" customFormat="1" ht="13.5" customHeight="1" thickBot="1" x14ac:dyDescent="0.25">
      <c r="A34" s="48"/>
      <c r="B34" s="50"/>
      <c r="C34" s="51"/>
      <c r="D34" s="54"/>
      <c r="E34" s="54"/>
      <c r="F34" s="46"/>
      <c r="G34" s="46"/>
      <c r="H34" s="46"/>
      <c r="I34" s="46"/>
      <c r="J34" s="46"/>
      <c r="K34" s="46"/>
      <c r="L34" s="46"/>
      <c r="M34" s="54"/>
      <c r="N34" s="51"/>
      <c r="O34" s="51"/>
      <c r="P34" s="51"/>
      <c r="Q34" s="51"/>
      <c r="R34" s="51"/>
      <c r="S34" s="51"/>
      <c r="T34" s="51"/>
      <c r="U34" s="51"/>
      <c r="V34" s="51"/>
      <c r="W34" s="51"/>
      <c r="X34" s="56"/>
      <c r="Y34" s="48"/>
    </row>
    <row r="35" spans="1:25" s="57" customFormat="1" x14ac:dyDescent="0.25"/>
    <row r="36" spans="1:25" s="57" customFormat="1" x14ac:dyDescent="0.25"/>
  </sheetData>
  <mergeCells count="68">
    <mergeCell ref="F33:G33"/>
    <mergeCell ref="H33:I33"/>
    <mergeCell ref="D26:K26"/>
    <mergeCell ref="D27:D28"/>
    <mergeCell ref="E27:E28"/>
    <mergeCell ref="F27:G27"/>
    <mergeCell ref="H27:I27"/>
    <mergeCell ref="P27:T27"/>
    <mergeCell ref="F28:G28"/>
    <mergeCell ref="H28:I28"/>
    <mergeCell ref="P28:R28"/>
    <mergeCell ref="S28:T28"/>
    <mergeCell ref="F32:G32"/>
    <mergeCell ref="H32:I32"/>
    <mergeCell ref="P32:R32"/>
    <mergeCell ref="S32:T32"/>
    <mergeCell ref="F29:G29"/>
    <mergeCell ref="H29:I29"/>
    <mergeCell ref="P29:R29"/>
    <mergeCell ref="S29:T29"/>
    <mergeCell ref="F30:G30"/>
    <mergeCell ref="H30:I30"/>
    <mergeCell ref="P30:R30"/>
    <mergeCell ref="S30:T30"/>
    <mergeCell ref="F31:G31"/>
    <mergeCell ref="H31:I31"/>
    <mergeCell ref="P31:R31"/>
    <mergeCell ref="S31:T31"/>
    <mergeCell ref="J18:M18"/>
    <mergeCell ref="E19:E24"/>
    <mergeCell ref="J19:K19"/>
    <mergeCell ref="L19:M19"/>
    <mergeCell ref="J20:K20"/>
    <mergeCell ref="L20:M20"/>
    <mergeCell ref="J21:K21"/>
    <mergeCell ref="L21:M21"/>
    <mergeCell ref="J22:K22"/>
    <mergeCell ref="L22:M22"/>
    <mergeCell ref="J23:K23"/>
    <mergeCell ref="L23:M23"/>
    <mergeCell ref="J24:K24"/>
    <mergeCell ref="L24:M24"/>
    <mergeCell ref="F18:G18"/>
    <mergeCell ref="G2:V2"/>
    <mergeCell ref="W2:X2"/>
    <mergeCell ref="B2:F2"/>
    <mergeCell ref="S6:S7"/>
    <mergeCell ref="T6:T7"/>
    <mergeCell ref="U6:U7"/>
    <mergeCell ref="V6:V7"/>
    <mergeCell ref="B3:F3"/>
    <mergeCell ref="G3:X3"/>
    <mergeCell ref="W6:X6"/>
    <mergeCell ref="G6:G7"/>
    <mergeCell ref="H6:H7"/>
    <mergeCell ref="I6:I7"/>
    <mergeCell ref="O6:R6"/>
    <mergeCell ref="B4:X5"/>
    <mergeCell ref="K6:K7"/>
    <mergeCell ref="L6:L7"/>
    <mergeCell ref="M6:M7"/>
    <mergeCell ref="N6:N7"/>
    <mergeCell ref="J6:J7"/>
    <mergeCell ref="B6:B7"/>
    <mergeCell ref="C6:C7"/>
    <mergeCell ref="D6:D7"/>
    <mergeCell ref="E6:E7"/>
    <mergeCell ref="F6:F7"/>
  </mergeCells>
  <conditionalFormatting sqref="L8:L16">
    <cfRule type="containsText" dxfId="9" priority="7" operator="containsText" text="RIESGO ALTO">
      <formula>NOT(ISERROR(SEARCH("RIESGO ALTO",L8)))</formula>
    </cfRule>
    <cfRule type="containsText" dxfId="8" priority="8" operator="containsText" text="RIESGO MEDIO">
      <formula>NOT(ISERROR(SEARCH("RIESGO MEDIO",L8)))</formula>
    </cfRule>
    <cfRule type="containsText" dxfId="7" priority="9" operator="containsText" text="RIESGO EXTREMO">
      <formula>NOT(ISERROR(SEARCH("RIESGO EXTREMO",L8)))</formula>
    </cfRule>
    <cfRule type="containsText" dxfId="6" priority="10" operator="containsText" text="RIESGO BAJO">
      <formula>NOT(ISERROR(SEARCH("RIESGO BAJO",L8)))</formula>
    </cfRule>
  </conditionalFormatting>
  <conditionalFormatting sqref="R8:R16">
    <cfRule type="containsText" dxfId="5" priority="1" operator="containsText" text="RIESGO EXTREMO">
      <formula>NOT(ISERROR(SEARCH("RIESGO EXTREMO",R8)))</formula>
    </cfRule>
    <cfRule type="containsText" dxfId="4" priority="2" operator="containsText" text="RIESGO ALTO">
      <formula>NOT(ISERROR(SEARCH("RIESGO ALTO",R8)))</formula>
    </cfRule>
    <cfRule type="containsText" dxfId="3" priority="3" operator="containsText" text="RIESGO MEDIO">
      <formula>NOT(ISERROR(SEARCH("RIESGO MEDIO",R8)))</formula>
    </cfRule>
    <cfRule type="containsText" dxfId="2" priority="4" operator="containsText" text="RIESGO ALTO">
      <formula>NOT(ISERROR(SEARCH("RIESGO ALTO",R8)))</formula>
    </cfRule>
    <cfRule type="containsText" dxfId="1" priority="5" operator="containsText" text="RIESGO MEDIO">
      <formula>NOT(ISERROR(SEARCH("RIESGO MEDIO",R8)))</formula>
    </cfRule>
    <cfRule type="containsText" dxfId="0" priority="6" operator="containsText" text="RIESGO BAJO">
      <formula>NOT(ISERROR(SEARCH("RIESGO BAJO",R8)))</formula>
    </cfRule>
  </conditionalFormatting>
  <pageMargins left="7.874015748031496E-2" right="7.874015748031496E-2" top="7.874015748031496E-2" bottom="7.874015748031496E-2" header="0.31496062992125984" footer="0.31496062992125984"/>
  <pageSetup scale="25" orientation="landscape"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679D3958-BCB3-4646-A9A1-4CA8D2ACB24F}">
          <x14:formula1>
            <xm:f>DATOS!$B$2:$B$3</xm:f>
          </x14:formula1>
          <xm:sqref>D8:D16</xm:sqref>
        </x14:dataValidation>
        <x14:dataValidation type="list" allowBlank="1" showInputMessage="1" showErrorMessage="1" xr:uid="{78440566-315E-4A91-B214-4BE862574704}">
          <x14:formula1>
            <xm:f>DATOS!$A$2:$A$3</xm:f>
          </x14:formula1>
          <xm:sqref>C8:C16</xm:sqref>
        </x14:dataValidation>
        <x14:dataValidation type="list" allowBlank="1" showInputMessage="1" showErrorMessage="1" xr:uid="{E1657684-C887-4217-A2AD-E6F9D950FA4A}">
          <x14:formula1>
            <xm:f>DATOS!$C$2:$C$5</xm:f>
          </x14:formula1>
          <xm:sqref>E8:E16</xm:sqref>
        </x14:dataValidation>
        <x14:dataValidation type="list" allowBlank="1" showInputMessage="1" showErrorMessage="1" xr:uid="{17F52363-AA62-4840-9893-49D0EF8BFF87}">
          <x14:formula1>
            <xm:f>DATOS!$D$2:$D$9</xm:f>
          </x14:formula1>
          <xm:sqref>F8:F16</xm:sqref>
        </x14:dataValidation>
        <x14:dataValidation type="list" allowBlank="1" showInputMessage="1" showErrorMessage="1" xr:uid="{3D6B594C-919C-43ED-AD88-E34B9782CC5D}">
          <x14:formula1>
            <xm:f>DATOS!$E$2:$E$6</xm:f>
          </x14:formula1>
          <xm:sqref>I8:I16</xm:sqref>
        </x14:dataValidation>
        <x14:dataValidation type="list" allowBlank="1" showInputMessage="1" showErrorMessage="1" xr:uid="{5761EBF2-A593-4E19-B865-B54812AD4523}">
          <x14:formula1>
            <xm:f>DATOS!$F$2:$F$6</xm:f>
          </x14:formula1>
          <xm:sqref>J8:J16</xm:sqref>
        </x14:dataValidation>
        <x14:dataValidation type="list" allowBlank="1" showInputMessage="1" showErrorMessage="1" xr:uid="{785C3FF4-F5F6-443A-BFDE-64EFAD406D3F}">
          <x14:formula1>
            <xm:f>DATOS!$G$2:$G$5</xm:f>
          </x14:formula1>
          <xm:sqref>M8:M16</xm:sqref>
        </x14:dataValidation>
        <x14:dataValidation type="list" allowBlank="1" showInputMessage="1" showErrorMessage="1" xr:uid="{BD62F926-38FB-47EA-A3A1-59D3E7F3FBCF}">
          <x14:formula1>
            <xm:f>DATOS!$H$2:$H$6</xm:f>
          </x14:formula1>
          <xm:sqref>O8:O16</xm:sqref>
        </x14:dataValidation>
        <x14:dataValidation type="list" allowBlank="1" showInputMessage="1" showErrorMessage="1" xr:uid="{C18C477F-E1FB-4990-90FC-CBB71E03F0BE}">
          <x14:formula1>
            <xm:f>DATOS!$I$2:$I$6</xm:f>
          </x14:formula1>
          <xm:sqref>P8:P16</xm:sqref>
        </x14:dataValidation>
        <x14:dataValidation type="list" allowBlank="1" showInputMessage="1" showErrorMessage="1" xr:uid="{AC8DEA76-9D4F-409D-B7E5-16F7BDBE6030}">
          <x14:formula1>
            <xm:f>DATOS!$J$2:$J$3</xm:f>
          </x14:formula1>
          <xm:sqref>S8:S16</xm:sqref>
        </x14:dataValidation>
        <x14:dataValidation type="list" allowBlank="1" showInputMessage="1" showErrorMessage="1" xr:uid="{0CAF5274-B9B0-44A6-8AC3-07544EF9F254}">
          <x14:formula1>
            <xm:f>DATOS!$K$2:$K$7</xm:f>
          </x14:formula1>
          <xm:sqref>T8:T16</xm:sqref>
        </x14:dataValidation>
        <x14:dataValidation type="list" allowBlank="1" showInputMessage="1" showErrorMessage="1" xr:uid="{137FD2DB-0282-4C5A-BD06-9DD00535224C}">
          <x14:formula1>
            <xm:f>DATOS!$L$2:$L$8</xm:f>
          </x14:formula1>
          <xm:sqref>X8:X16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61D40-1875-4DDB-AE19-9C229E7D1414}">
  <dimension ref="A1:B20"/>
  <sheetViews>
    <sheetView zoomScale="80" zoomScaleNormal="80" workbookViewId="0">
      <selection activeCell="A21" sqref="A21"/>
    </sheetView>
  </sheetViews>
  <sheetFormatPr baseColWidth="10" defaultColWidth="11.5703125" defaultRowHeight="15" x14ac:dyDescent="0.25"/>
  <cols>
    <col min="1" max="1" width="20.7109375" style="11" customWidth="1"/>
    <col min="2" max="2" width="121.28515625" style="11" customWidth="1"/>
    <col min="3" max="3" width="64.5703125" style="11" customWidth="1"/>
    <col min="4" max="16384" width="11.5703125" style="11"/>
  </cols>
  <sheetData>
    <row r="1" spans="1:2" ht="18.75" x14ac:dyDescent="0.3">
      <c r="A1" s="97" t="s">
        <v>82</v>
      </c>
      <c r="B1" s="97"/>
    </row>
    <row r="2" spans="1:2" ht="31.9" customHeight="1" x14ac:dyDescent="0.25">
      <c r="A2" s="12" t="s">
        <v>25</v>
      </c>
      <c r="B2" s="13" t="s">
        <v>83</v>
      </c>
    </row>
    <row r="3" spans="1:2" ht="44.45" customHeight="1" x14ac:dyDescent="0.25">
      <c r="A3" s="12" t="s">
        <v>84</v>
      </c>
      <c r="B3" s="13" t="s">
        <v>85</v>
      </c>
    </row>
    <row r="4" spans="1:2" ht="18.75" x14ac:dyDescent="0.3">
      <c r="A4" s="97" t="s">
        <v>86</v>
      </c>
      <c r="B4" s="97"/>
    </row>
    <row r="5" spans="1:2" ht="21" customHeight="1" x14ac:dyDescent="0.25">
      <c r="A5" s="12" t="s">
        <v>87</v>
      </c>
      <c r="B5" s="13" t="s">
        <v>88</v>
      </c>
    </row>
    <row r="6" spans="1:2" ht="30" x14ac:dyDescent="0.25">
      <c r="A6" s="12" t="s">
        <v>26</v>
      </c>
      <c r="B6" s="13" t="s">
        <v>89</v>
      </c>
    </row>
    <row r="7" spans="1:2" ht="18.75" x14ac:dyDescent="0.3">
      <c r="A7" s="97" t="s">
        <v>90</v>
      </c>
      <c r="B7" s="97"/>
    </row>
    <row r="8" spans="1:2" ht="225" x14ac:dyDescent="0.25">
      <c r="A8" s="12" t="s">
        <v>91</v>
      </c>
      <c r="B8" s="13" t="s">
        <v>92</v>
      </c>
    </row>
    <row r="9" spans="1:2" ht="120" x14ac:dyDescent="0.25">
      <c r="A9" s="12" t="s">
        <v>93</v>
      </c>
      <c r="B9" s="13" t="s">
        <v>94</v>
      </c>
    </row>
    <row r="10" spans="1:2" ht="120" x14ac:dyDescent="0.25">
      <c r="A10" s="12" t="s">
        <v>95</v>
      </c>
      <c r="B10" s="13" t="s">
        <v>96</v>
      </c>
    </row>
    <row r="11" spans="1:2" ht="90" x14ac:dyDescent="0.25">
      <c r="A11" s="12" t="s">
        <v>27</v>
      </c>
      <c r="B11" s="14" t="s">
        <v>97</v>
      </c>
    </row>
    <row r="12" spans="1:2" ht="18.75" x14ac:dyDescent="0.3">
      <c r="A12" s="97" t="s">
        <v>98</v>
      </c>
      <c r="B12" s="97"/>
    </row>
    <row r="13" spans="1:2" ht="30" x14ac:dyDescent="0.25">
      <c r="A13" s="12" t="s">
        <v>42</v>
      </c>
      <c r="B13" s="15" t="s">
        <v>99</v>
      </c>
    </row>
    <row r="14" spans="1:2" ht="30" x14ac:dyDescent="0.25">
      <c r="A14" s="12" t="s">
        <v>100</v>
      </c>
      <c r="B14" s="15" t="s">
        <v>101</v>
      </c>
    </row>
    <row r="15" spans="1:2" ht="30" x14ac:dyDescent="0.25">
      <c r="A15" s="12" t="s">
        <v>34</v>
      </c>
      <c r="B15" s="15" t="s">
        <v>102</v>
      </c>
    </row>
    <row r="16" spans="1:2" ht="45" x14ac:dyDescent="0.25">
      <c r="A16" s="12" t="s">
        <v>28</v>
      </c>
      <c r="B16" s="15" t="s">
        <v>103</v>
      </c>
    </row>
    <row r="17" spans="1:2" ht="31.9" customHeight="1" x14ac:dyDescent="0.25">
      <c r="A17" s="12" t="s">
        <v>47</v>
      </c>
      <c r="B17" s="15" t="s">
        <v>104</v>
      </c>
    </row>
    <row r="18" spans="1:2" ht="30" x14ac:dyDescent="0.25">
      <c r="A18" s="12" t="s">
        <v>105</v>
      </c>
      <c r="B18" s="15" t="s">
        <v>106</v>
      </c>
    </row>
    <row r="19" spans="1:2" ht="45" x14ac:dyDescent="0.25">
      <c r="A19" s="12" t="s">
        <v>107</v>
      </c>
      <c r="B19" s="15" t="s">
        <v>108</v>
      </c>
    </row>
    <row r="20" spans="1:2" ht="30" x14ac:dyDescent="0.25">
      <c r="A20" s="12" t="s">
        <v>53</v>
      </c>
      <c r="B20" s="16" t="s">
        <v>109</v>
      </c>
    </row>
  </sheetData>
  <mergeCells count="4">
    <mergeCell ref="A1:B1"/>
    <mergeCell ref="A4:B4"/>
    <mergeCell ref="A7:B7"/>
    <mergeCell ref="A12:B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DB5D3-7AD7-4E8A-900D-2EB632757D3E}">
  <dimension ref="B2:N20"/>
  <sheetViews>
    <sheetView zoomScale="70" zoomScaleNormal="70" workbookViewId="0">
      <selection activeCell="G12" sqref="G12:H12"/>
    </sheetView>
  </sheetViews>
  <sheetFormatPr baseColWidth="10" defaultColWidth="11.5703125" defaultRowHeight="15" x14ac:dyDescent="0.25"/>
  <cols>
    <col min="1" max="1" width="11.5703125" style="11"/>
    <col min="2" max="2" width="4.5703125" style="11" customWidth="1"/>
    <col min="3" max="3" width="26.85546875" style="11" customWidth="1"/>
    <col min="4" max="4" width="23.7109375" style="11" customWidth="1"/>
    <col min="5" max="5" width="11.5703125" style="11"/>
    <col min="6" max="6" width="19.42578125" style="11" customWidth="1"/>
    <col min="7" max="7" width="15" style="11" customWidth="1"/>
    <col min="8" max="8" width="24.28515625" style="11" customWidth="1"/>
    <col min="9" max="9" width="11.5703125" style="11"/>
    <col min="10" max="10" width="17.5703125" style="11" customWidth="1"/>
    <col min="11" max="11" width="21" style="11" customWidth="1"/>
    <col min="12" max="12" width="14.28515625" style="11" customWidth="1"/>
    <col min="13" max="13" width="11.5703125" style="11"/>
    <col min="14" max="14" width="19.7109375" style="11" customWidth="1"/>
    <col min="15" max="16384" width="11.5703125" style="11"/>
  </cols>
  <sheetData>
    <row r="2" spans="2:14" ht="14.45" customHeight="1" x14ac:dyDescent="0.25">
      <c r="C2" s="110" t="s">
        <v>110</v>
      </c>
      <c r="D2" s="17" t="s">
        <v>74</v>
      </c>
      <c r="E2" s="18" t="s">
        <v>60</v>
      </c>
      <c r="G2" s="109" t="s">
        <v>111</v>
      </c>
      <c r="H2" s="19" t="s">
        <v>74</v>
      </c>
      <c r="I2" s="20" t="s">
        <v>60</v>
      </c>
      <c r="K2" s="108" t="s">
        <v>112</v>
      </c>
      <c r="L2" s="108"/>
    </row>
    <row r="3" spans="2:14" ht="26.45" customHeight="1" x14ac:dyDescent="0.25">
      <c r="C3" s="111"/>
      <c r="D3" s="21" t="s">
        <v>62</v>
      </c>
      <c r="E3" s="22">
        <v>1</v>
      </c>
      <c r="G3" s="109"/>
      <c r="H3" s="21" t="s">
        <v>63</v>
      </c>
      <c r="I3" s="22">
        <v>1</v>
      </c>
      <c r="K3" s="23" t="s">
        <v>72</v>
      </c>
      <c r="L3" s="23" t="s">
        <v>74</v>
      </c>
    </row>
    <row r="4" spans="2:14" ht="28.15" customHeight="1" x14ac:dyDescent="0.25">
      <c r="C4" s="111"/>
      <c r="D4" s="21" t="s">
        <v>64</v>
      </c>
      <c r="E4" s="22">
        <v>2</v>
      </c>
      <c r="G4" s="109"/>
      <c r="H4" s="21" t="s">
        <v>65</v>
      </c>
      <c r="I4" s="22">
        <v>2</v>
      </c>
      <c r="K4" s="24" t="s">
        <v>75</v>
      </c>
      <c r="L4" s="22" t="s">
        <v>76</v>
      </c>
    </row>
    <row r="5" spans="2:14" ht="29.45" customHeight="1" x14ac:dyDescent="0.25">
      <c r="C5" s="111"/>
      <c r="D5" s="21" t="s">
        <v>66</v>
      </c>
      <c r="E5" s="22">
        <v>3</v>
      </c>
      <c r="G5" s="109"/>
      <c r="H5" s="21" t="s">
        <v>67</v>
      </c>
      <c r="I5" s="22">
        <v>3</v>
      </c>
      <c r="K5" s="25" t="s">
        <v>77</v>
      </c>
      <c r="L5" s="22" t="s">
        <v>78</v>
      </c>
    </row>
    <row r="6" spans="2:14" ht="29.45" customHeight="1" x14ac:dyDescent="0.25">
      <c r="C6" s="111"/>
      <c r="D6" s="21" t="s">
        <v>68</v>
      </c>
      <c r="E6" s="22">
        <v>4</v>
      </c>
      <c r="G6" s="109"/>
      <c r="H6" s="21" t="s">
        <v>69</v>
      </c>
      <c r="I6" s="22">
        <v>4</v>
      </c>
      <c r="K6" s="26">
        <v>5</v>
      </c>
      <c r="L6" s="22" t="s">
        <v>79</v>
      </c>
    </row>
    <row r="7" spans="2:14" ht="30" customHeight="1" x14ac:dyDescent="0.25">
      <c r="C7" s="112"/>
      <c r="D7" s="22" t="s">
        <v>113</v>
      </c>
      <c r="E7" s="22">
        <v>5</v>
      </c>
      <c r="G7" s="109"/>
      <c r="H7" s="22" t="s">
        <v>71</v>
      </c>
      <c r="I7" s="22">
        <v>5</v>
      </c>
      <c r="K7" s="27" t="s">
        <v>80</v>
      </c>
      <c r="L7" s="22" t="s">
        <v>81</v>
      </c>
    </row>
    <row r="8" spans="2:14" x14ac:dyDescent="0.25">
      <c r="K8" s="6"/>
      <c r="L8" s="6"/>
    </row>
    <row r="10" spans="2:14" x14ac:dyDescent="0.25">
      <c r="C10" s="115" t="s">
        <v>114</v>
      </c>
      <c r="D10" s="115"/>
      <c r="E10" s="115"/>
      <c r="F10" s="115"/>
      <c r="G10" s="115"/>
      <c r="H10" s="115"/>
      <c r="I10" s="115"/>
      <c r="J10" s="115"/>
      <c r="K10" s="115"/>
      <c r="L10" s="115"/>
      <c r="M10" s="115"/>
      <c r="N10" s="115"/>
    </row>
    <row r="11" spans="2:14" ht="70.900000000000006" customHeight="1" x14ac:dyDescent="0.25">
      <c r="C11" s="114" t="s">
        <v>115</v>
      </c>
      <c r="D11" s="114"/>
      <c r="E11" s="113" t="s">
        <v>116</v>
      </c>
      <c r="F11" s="113"/>
      <c r="G11" s="113" t="s">
        <v>117</v>
      </c>
      <c r="H11" s="113"/>
      <c r="I11" s="113" t="s">
        <v>118</v>
      </c>
      <c r="J11" s="113"/>
      <c r="K11" s="113" t="s">
        <v>119</v>
      </c>
      <c r="L11" s="113"/>
      <c r="M11" s="113" t="s">
        <v>120</v>
      </c>
      <c r="N11" s="113"/>
    </row>
    <row r="12" spans="2:14" ht="85.15" customHeight="1" x14ac:dyDescent="0.25">
      <c r="C12" s="104" t="s">
        <v>121</v>
      </c>
      <c r="D12" s="105"/>
      <c r="E12" s="113" t="s">
        <v>122</v>
      </c>
      <c r="F12" s="113"/>
      <c r="G12" s="113" t="s">
        <v>123</v>
      </c>
      <c r="H12" s="113"/>
      <c r="I12" s="113" t="s">
        <v>124</v>
      </c>
      <c r="J12" s="113"/>
      <c r="K12" s="113" t="s">
        <v>125</v>
      </c>
      <c r="L12" s="113"/>
      <c r="M12" s="113" t="s">
        <v>126</v>
      </c>
      <c r="N12" s="113"/>
    </row>
    <row r="13" spans="2:14" ht="24" customHeight="1" x14ac:dyDescent="0.25">
      <c r="C13" s="106"/>
      <c r="D13" s="107"/>
      <c r="E13" s="101" t="s">
        <v>111</v>
      </c>
      <c r="F13" s="102"/>
      <c r="G13" s="102"/>
      <c r="H13" s="102"/>
      <c r="I13" s="102"/>
      <c r="J13" s="102"/>
      <c r="K13" s="102"/>
      <c r="L13" s="102"/>
      <c r="M13" s="102"/>
      <c r="N13" s="103"/>
    </row>
    <row r="14" spans="2:14" ht="14.45" customHeight="1" x14ac:dyDescent="0.25">
      <c r="B14" s="98" t="s">
        <v>110</v>
      </c>
      <c r="C14" s="122" t="s">
        <v>127</v>
      </c>
      <c r="D14" s="122" t="s">
        <v>128</v>
      </c>
      <c r="E14" s="122" t="s">
        <v>63</v>
      </c>
      <c r="F14" s="122"/>
      <c r="G14" s="122" t="s">
        <v>65</v>
      </c>
      <c r="H14" s="122"/>
      <c r="I14" s="122" t="s">
        <v>67</v>
      </c>
      <c r="J14" s="122"/>
      <c r="K14" s="122" t="s">
        <v>69</v>
      </c>
      <c r="L14" s="122"/>
      <c r="M14" s="122" t="s">
        <v>71</v>
      </c>
      <c r="N14" s="122"/>
    </row>
    <row r="15" spans="2:14" x14ac:dyDescent="0.25">
      <c r="B15" s="99"/>
      <c r="C15" s="122"/>
      <c r="D15" s="122"/>
      <c r="E15" s="115">
        <v>1</v>
      </c>
      <c r="F15" s="115"/>
      <c r="G15" s="115">
        <v>2</v>
      </c>
      <c r="H15" s="115"/>
      <c r="I15" s="115">
        <v>3</v>
      </c>
      <c r="J15" s="115"/>
      <c r="K15" s="115">
        <v>4</v>
      </c>
      <c r="L15" s="115"/>
      <c r="M15" s="115">
        <v>5</v>
      </c>
      <c r="N15" s="115"/>
    </row>
    <row r="16" spans="2:14" ht="45.6" customHeight="1" x14ac:dyDescent="0.25">
      <c r="B16" s="99"/>
      <c r="C16" s="9" t="s">
        <v>62</v>
      </c>
      <c r="D16" s="29">
        <v>1</v>
      </c>
      <c r="E16" s="120">
        <f>D16+$E$15</f>
        <v>2</v>
      </c>
      <c r="F16" s="121"/>
      <c r="G16" s="120">
        <f>D16+$G$15</f>
        <v>3</v>
      </c>
      <c r="H16" s="121"/>
      <c r="I16" s="120">
        <f>D16+$I$15</f>
        <v>4</v>
      </c>
      <c r="J16" s="121"/>
      <c r="K16" s="116">
        <f>D16+$K$15</f>
        <v>5</v>
      </c>
      <c r="L16" s="117"/>
      <c r="M16" s="118">
        <f>D16+$M$15</f>
        <v>6</v>
      </c>
      <c r="N16" s="119"/>
    </row>
    <row r="17" spans="2:14" ht="43.15" customHeight="1" x14ac:dyDescent="0.25">
      <c r="B17" s="99"/>
      <c r="C17" s="9" t="s">
        <v>64</v>
      </c>
      <c r="D17" s="29">
        <v>2</v>
      </c>
      <c r="E17" s="120">
        <f t="shared" ref="E17:E20" si="0">D17+$E$15</f>
        <v>3</v>
      </c>
      <c r="F17" s="121"/>
      <c r="G17" s="120">
        <f t="shared" ref="G17:G20" si="1">D17+$G$15</f>
        <v>4</v>
      </c>
      <c r="H17" s="121"/>
      <c r="I17" s="116">
        <f t="shared" ref="I17:I20" si="2">D17+$I$15</f>
        <v>5</v>
      </c>
      <c r="J17" s="117"/>
      <c r="K17" s="118">
        <f t="shared" ref="K17:K20" si="3">D17+$K$15</f>
        <v>6</v>
      </c>
      <c r="L17" s="119"/>
      <c r="M17" s="118">
        <f t="shared" ref="M17:M20" si="4">D17+$M$15</f>
        <v>7</v>
      </c>
      <c r="N17" s="119"/>
    </row>
    <row r="18" spans="2:14" ht="48.6" customHeight="1" x14ac:dyDescent="0.25">
      <c r="B18" s="99"/>
      <c r="C18" s="9" t="s">
        <v>66</v>
      </c>
      <c r="D18" s="29">
        <v>3</v>
      </c>
      <c r="E18" s="120">
        <f t="shared" si="0"/>
        <v>4</v>
      </c>
      <c r="F18" s="121"/>
      <c r="G18" s="116">
        <f t="shared" si="1"/>
        <v>5</v>
      </c>
      <c r="H18" s="117"/>
      <c r="I18" s="118">
        <f t="shared" si="2"/>
        <v>6</v>
      </c>
      <c r="J18" s="119"/>
      <c r="K18" s="118">
        <f t="shared" si="3"/>
        <v>7</v>
      </c>
      <c r="L18" s="119"/>
      <c r="M18" s="123">
        <f t="shared" si="4"/>
        <v>8</v>
      </c>
      <c r="N18" s="124"/>
    </row>
    <row r="19" spans="2:14" ht="42" customHeight="1" x14ac:dyDescent="0.25">
      <c r="B19" s="99"/>
      <c r="C19" s="9" t="s">
        <v>68</v>
      </c>
      <c r="D19" s="29">
        <v>4</v>
      </c>
      <c r="E19" s="116">
        <f t="shared" si="0"/>
        <v>5</v>
      </c>
      <c r="F19" s="117"/>
      <c r="G19" s="118">
        <f t="shared" si="1"/>
        <v>6</v>
      </c>
      <c r="H19" s="119"/>
      <c r="I19" s="118">
        <f t="shared" si="2"/>
        <v>7</v>
      </c>
      <c r="J19" s="119"/>
      <c r="K19" s="123">
        <f t="shared" si="3"/>
        <v>8</v>
      </c>
      <c r="L19" s="124"/>
      <c r="M19" s="123">
        <f t="shared" si="4"/>
        <v>9</v>
      </c>
      <c r="N19" s="124"/>
    </row>
    <row r="20" spans="2:14" ht="43.9" customHeight="1" x14ac:dyDescent="0.25">
      <c r="B20" s="100"/>
      <c r="C20" s="9" t="s">
        <v>113</v>
      </c>
      <c r="D20" s="29">
        <v>5</v>
      </c>
      <c r="E20" s="118">
        <f t="shared" si="0"/>
        <v>6</v>
      </c>
      <c r="F20" s="119"/>
      <c r="G20" s="118">
        <f t="shared" si="1"/>
        <v>7</v>
      </c>
      <c r="H20" s="119"/>
      <c r="I20" s="123">
        <f t="shared" si="2"/>
        <v>8</v>
      </c>
      <c r="J20" s="124"/>
      <c r="K20" s="123">
        <f t="shared" si="3"/>
        <v>9</v>
      </c>
      <c r="L20" s="124"/>
      <c r="M20" s="123">
        <f t="shared" si="4"/>
        <v>10</v>
      </c>
      <c r="N20" s="124"/>
    </row>
  </sheetData>
  <mergeCells count="55">
    <mergeCell ref="C14:C15"/>
    <mergeCell ref="D14:D15"/>
    <mergeCell ref="G15:H15"/>
    <mergeCell ref="I15:J15"/>
    <mergeCell ref="K15:L15"/>
    <mergeCell ref="G14:H14"/>
    <mergeCell ref="E15:F15"/>
    <mergeCell ref="K20:L20"/>
    <mergeCell ref="M20:N20"/>
    <mergeCell ref="E20:F20"/>
    <mergeCell ref="G20:H20"/>
    <mergeCell ref="I20:J20"/>
    <mergeCell ref="K19:L19"/>
    <mergeCell ref="M19:N19"/>
    <mergeCell ref="E19:F19"/>
    <mergeCell ref="G19:H19"/>
    <mergeCell ref="I19:J19"/>
    <mergeCell ref="K18:L18"/>
    <mergeCell ref="M18:N18"/>
    <mergeCell ref="E18:F18"/>
    <mergeCell ref="G18:H18"/>
    <mergeCell ref="I18:J18"/>
    <mergeCell ref="K17:L17"/>
    <mergeCell ref="M17:N17"/>
    <mergeCell ref="E17:F17"/>
    <mergeCell ref="G17:H17"/>
    <mergeCell ref="I17:J17"/>
    <mergeCell ref="I11:J11"/>
    <mergeCell ref="K11:L11"/>
    <mergeCell ref="K16:L16"/>
    <mergeCell ref="M16:N16"/>
    <mergeCell ref="E16:F16"/>
    <mergeCell ref="G16:H16"/>
    <mergeCell ref="I16:J16"/>
    <mergeCell ref="E14:F14"/>
    <mergeCell ref="I14:J14"/>
    <mergeCell ref="K14:L14"/>
    <mergeCell ref="M14:N14"/>
    <mergeCell ref="M15:N15"/>
    <mergeCell ref="B14:B20"/>
    <mergeCell ref="E13:N13"/>
    <mergeCell ref="C12:D13"/>
    <mergeCell ref="K2:L2"/>
    <mergeCell ref="G2:G7"/>
    <mergeCell ref="C2:C7"/>
    <mergeCell ref="E12:F12"/>
    <mergeCell ref="G12:H12"/>
    <mergeCell ref="I12:J12"/>
    <mergeCell ref="K12:L12"/>
    <mergeCell ref="C11:D11"/>
    <mergeCell ref="C10:N10"/>
    <mergeCell ref="M12:N12"/>
    <mergeCell ref="M11:N11"/>
    <mergeCell ref="E11:F11"/>
    <mergeCell ref="G11:H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1996D-DF39-4901-B6A6-55428E47ACF0}">
  <dimension ref="A1:A51"/>
  <sheetViews>
    <sheetView zoomScaleNormal="100" workbookViewId="0">
      <selection activeCell="A51" sqref="A51"/>
    </sheetView>
  </sheetViews>
  <sheetFormatPr baseColWidth="10" defaultColWidth="11.5703125" defaultRowHeight="15" x14ac:dyDescent="0.25"/>
  <cols>
    <col min="1" max="1" width="131.28515625" style="11" customWidth="1"/>
    <col min="2" max="16384" width="11.5703125" style="11"/>
  </cols>
  <sheetData>
    <row r="1" spans="1:1" ht="18.75" x14ac:dyDescent="0.3">
      <c r="A1" s="10" t="s">
        <v>91</v>
      </c>
    </row>
    <row r="2" spans="1:1" x14ac:dyDescent="0.25">
      <c r="A2" s="28" t="s">
        <v>129</v>
      </c>
    </row>
    <row r="3" spans="1:1" x14ac:dyDescent="0.25">
      <c r="A3" s="28" t="s">
        <v>130</v>
      </c>
    </row>
    <row r="4" spans="1:1" x14ac:dyDescent="0.25">
      <c r="A4" s="28" t="s">
        <v>131</v>
      </c>
    </row>
    <row r="5" spans="1:1" x14ac:dyDescent="0.25">
      <c r="A5" s="28" t="s">
        <v>132</v>
      </c>
    </row>
    <row r="6" spans="1:1" x14ac:dyDescent="0.25">
      <c r="A6" s="28" t="s">
        <v>133</v>
      </c>
    </row>
    <row r="7" spans="1:1" x14ac:dyDescent="0.25">
      <c r="A7" s="28" t="s">
        <v>134</v>
      </c>
    </row>
    <row r="8" spans="1:1" x14ac:dyDescent="0.25">
      <c r="A8" s="28" t="s">
        <v>135</v>
      </c>
    </row>
    <row r="9" spans="1:1" x14ac:dyDescent="0.25">
      <c r="A9" s="28" t="s">
        <v>136</v>
      </c>
    </row>
    <row r="10" spans="1:1" x14ac:dyDescent="0.25">
      <c r="A10" s="28" t="s">
        <v>137</v>
      </c>
    </row>
    <row r="11" spans="1:1" x14ac:dyDescent="0.25">
      <c r="A11" s="28" t="s">
        <v>138</v>
      </c>
    </row>
    <row r="12" spans="1:1" x14ac:dyDescent="0.25">
      <c r="A12" s="28" t="s">
        <v>139</v>
      </c>
    </row>
    <row r="13" spans="1:1" ht="18.75" x14ac:dyDescent="0.3">
      <c r="A13" s="10" t="s">
        <v>140</v>
      </c>
    </row>
    <row r="14" spans="1:1" x14ac:dyDescent="0.25">
      <c r="A14" s="28" t="s">
        <v>141</v>
      </c>
    </row>
    <row r="15" spans="1:1" x14ac:dyDescent="0.25">
      <c r="A15" s="28" t="s">
        <v>142</v>
      </c>
    </row>
    <row r="16" spans="1:1" x14ac:dyDescent="0.25">
      <c r="A16" s="28" t="s">
        <v>143</v>
      </c>
    </row>
    <row r="17" spans="1:1" x14ac:dyDescent="0.25">
      <c r="A17" s="28" t="s">
        <v>144</v>
      </c>
    </row>
    <row r="18" spans="1:1" x14ac:dyDescent="0.25">
      <c r="A18" s="28" t="s">
        <v>145</v>
      </c>
    </row>
    <row r="19" spans="1:1" x14ac:dyDescent="0.25">
      <c r="A19" s="28" t="s">
        <v>146</v>
      </c>
    </row>
    <row r="20" spans="1:1" x14ac:dyDescent="0.25">
      <c r="A20" s="28" t="s">
        <v>147</v>
      </c>
    </row>
    <row r="21" spans="1:1" ht="18.75" x14ac:dyDescent="0.3">
      <c r="A21" s="10" t="s">
        <v>95</v>
      </c>
    </row>
    <row r="22" spans="1:1" x14ac:dyDescent="0.25">
      <c r="A22" s="28" t="s">
        <v>148</v>
      </c>
    </row>
    <row r="23" spans="1:1" x14ac:dyDescent="0.25">
      <c r="A23" s="28" t="s">
        <v>149</v>
      </c>
    </row>
    <row r="24" spans="1:1" x14ac:dyDescent="0.25">
      <c r="A24" s="28" t="s">
        <v>150</v>
      </c>
    </row>
    <row r="25" spans="1:1" x14ac:dyDescent="0.25">
      <c r="A25" s="28" t="s">
        <v>145</v>
      </c>
    </row>
    <row r="26" spans="1:1" x14ac:dyDescent="0.25">
      <c r="A26" s="28" t="s">
        <v>151</v>
      </c>
    </row>
    <row r="27" spans="1:1" ht="18.75" x14ac:dyDescent="0.3">
      <c r="A27" s="10" t="s">
        <v>27</v>
      </c>
    </row>
    <row r="28" spans="1:1" x14ac:dyDescent="0.25">
      <c r="A28" s="28" t="s">
        <v>152</v>
      </c>
    </row>
    <row r="29" spans="1:1" x14ac:dyDescent="0.25">
      <c r="A29" s="28" t="s">
        <v>153</v>
      </c>
    </row>
    <row r="30" spans="1:1" x14ac:dyDescent="0.25">
      <c r="A30" s="28" t="s">
        <v>154</v>
      </c>
    </row>
    <row r="31" spans="1:1" x14ac:dyDescent="0.25">
      <c r="A31" s="28" t="s">
        <v>155</v>
      </c>
    </row>
    <row r="32" spans="1:1" x14ac:dyDescent="0.25">
      <c r="A32" s="28" t="s">
        <v>37</v>
      </c>
    </row>
    <row r="33" spans="1:1" x14ac:dyDescent="0.25">
      <c r="A33" s="28" t="s">
        <v>156</v>
      </c>
    </row>
    <row r="34" spans="1:1" x14ac:dyDescent="0.25">
      <c r="A34" s="28" t="s">
        <v>41</v>
      </c>
    </row>
    <row r="35" spans="1:1" x14ac:dyDescent="0.25">
      <c r="A35" s="28" t="s">
        <v>157</v>
      </c>
    </row>
    <row r="36" spans="1:1" x14ac:dyDescent="0.25">
      <c r="A36" s="28" t="s">
        <v>158</v>
      </c>
    </row>
    <row r="37" spans="1:1" x14ac:dyDescent="0.25">
      <c r="A37" s="28" t="s">
        <v>159</v>
      </c>
    </row>
    <row r="38" spans="1:1" x14ac:dyDescent="0.25">
      <c r="A38" s="28" t="s">
        <v>160</v>
      </c>
    </row>
    <row r="39" spans="1:1" x14ac:dyDescent="0.25">
      <c r="A39" s="28" t="s">
        <v>43</v>
      </c>
    </row>
    <row r="40" spans="1:1" x14ac:dyDescent="0.25">
      <c r="A40" s="28" t="s">
        <v>48</v>
      </c>
    </row>
    <row r="41" spans="1:1" x14ac:dyDescent="0.25">
      <c r="A41" s="28" t="s">
        <v>161</v>
      </c>
    </row>
    <row r="42" spans="1:1" x14ac:dyDescent="0.25">
      <c r="A42" s="28" t="s">
        <v>162</v>
      </c>
    </row>
    <row r="43" spans="1:1" x14ac:dyDescent="0.25">
      <c r="A43" s="28" t="s">
        <v>163</v>
      </c>
    </row>
    <row r="44" spans="1:1" x14ac:dyDescent="0.25">
      <c r="A44" s="28" t="s">
        <v>164</v>
      </c>
    </row>
    <row r="45" spans="1:1" x14ac:dyDescent="0.25">
      <c r="A45" s="28" t="s">
        <v>165</v>
      </c>
    </row>
    <row r="46" spans="1:1" x14ac:dyDescent="0.25">
      <c r="A46" s="28" t="s">
        <v>166</v>
      </c>
    </row>
    <row r="47" spans="1:1" x14ac:dyDescent="0.25">
      <c r="A47" s="28" t="s">
        <v>167</v>
      </c>
    </row>
    <row r="48" spans="1:1" x14ac:dyDescent="0.25">
      <c r="A48" s="28" t="s">
        <v>54</v>
      </c>
    </row>
    <row r="49" spans="1:1" x14ac:dyDescent="0.25">
      <c r="A49" s="28" t="s">
        <v>168</v>
      </c>
    </row>
    <row r="50" spans="1:1" x14ac:dyDescent="0.25">
      <c r="A50" s="28" t="s">
        <v>169</v>
      </c>
    </row>
    <row r="51" spans="1:1" x14ac:dyDescent="0.25">
      <c r="A51" s="28" t="s">
        <v>170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46F4F-CDEF-42AB-BB87-BD6892E4F253}">
  <dimension ref="A1:L10"/>
  <sheetViews>
    <sheetView workbookViewId="0">
      <selection activeCell="K7" sqref="K7"/>
    </sheetView>
  </sheetViews>
  <sheetFormatPr baseColWidth="10" defaultColWidth="11.42578125" defaultRowHeight="15" x14ac:dyDescent="0.25"/>
  <cols>
    <col min="3" max="3" width="22.5703125" customWidth="1"/>
    <col min="4" max="4" width="20.28515625" customWidth="1"/>
    <col min="5" max="5" width="13.28515625" bestFit="1" customWidth="1"/>
    <col min="6" max="6" width="11.140625" customWidth="1"/>
    <col min="7" max="7" width="28.42578125" bestFit="1" customWidth="1"/>
    <col min="11" max="11" width="28.42578125" bestFit="1" customWidth="1"/>
    <col min="12" max="12" width="17.140625" style="2" customWidth="1"/>
  </cols>
  <sheetData>
    <row r="1" spans="1:12" s="8" customFormat="1" ht="34.15" customHeight="1" x14ac:dyDescent="0.25">
      <c r="A1" s="7" t="s">
        <v>82</v>
      </c>
      <c r="B1" s="7" t="s">
        <v>86</v>
      </c>
      <c r="C1" s="7" t="s">
        <v>90</v>
      </c>
      <c r="D1" s="7" t="s">
        <v>98</v>
      </c>
      <c r="E1" s="7" t="s">
        <v>110</v>
      </c>
      <c r="F1" s="7" t="s">
        <v>111</v>
      </c>
      <c r="G1" s="7" t="s">
        <v>171</v>
      </c>
      <c r="H1" s="7" t="s">
        <v>110</v>
      </c>
      <c r="I1" s="7" t="s">
        <v>111</v>
      </c>
      <c r="J1" s="7" t="s">
        <v>172</v>
      </c>
      <c r="K1" s="7" t="s">
        <v>173</v>
      </c>
      <c r="L1" s="7" t="s">
        <v>174</v>
      </c>
    </row>
    <row r="2" spans="1:12" x14ac:dyDescent="0.25">
      <c r="A2" s="3" t="s">
        <v>25</v>
      </c>
      <c r="B2" s="3" t="s">
        <v>87</v>
      </c>
      <c r="C2" s="3" t="s">
        <v>91</v>
      </c>
      <c r="D2" s="3" t="s">
        <v>42</v>
      </c>
      <c r="E2" s="3">
        <v>1</v>
      </c>
      <c r="F2" s="3">
        <v>1</v>
      </c>
      <c r="G2" s="3" t="s">
        <v>36</v>
      </c>
      <c r="H2" s="3">
        <v>1</v>
      </c>
      <c r="I2" s="3">
        <v>1</v>
      </c>
      <c r="J2" s="3" t="s">
        <v>31</v>
      </c>
      <c r="K2" s="3" t="s">
        <v>36</v>
      </c>
      <c r="L2" s="4" t="s">
        <v>175</v>
      </c>
    </row>
    <row r="3" spans="1:12" x14ac:dyDescent="0.25">
      <c r="A3" s="3" t="s">
        <v>84</v>
      </c>
      <c r="B3" s="3" t="s">
        <v>26</v>
      </c>
      <c r="C3" s="3" t="s">
        <v>93</v>
      </c>
      <c r="D3" s="3" t="s">
        <v>100</v>
      </c>
      <c r="E3" s="3">
        <v>2</v>
      </c>
      <c r="F3" s="3">
        <v>2</v>
      </c>
      <c r="G3" s="3" t="s">
        <v>176</v>
      </c>
      <c r="H3" s="3">
        <v>2</v>
      </c>
      <c r="I3" s="3">
        <v>2</v>
      </c>
      <c r="J3" s="3" t="s">
        <v>177</v>
      </c>
      <c r="K3" s="3" t="s">
        <v>176</v>
      </c>
      <c r="L3" s="4" t="s">
        <v>178</v>
      </c>
    </row>
    <row r="4" spans="1:12" x14ac:dyDescent="0.25">
      <c r="A4" s="3"/>
      <c r="B4" s="3"/>
      <c r="C4" s="3" t="s">
        <v>95</v>
      </c>
      <c r="D4" s="3" t="s">
        <v>34</v>
      </c>
      <c r="E4" s="3">
        <v>3</v>
      </c>
      <c r="F4" s="3">
        <v>3</v>
      </c>
      <c r="G4" s="3" t="s">
        <v>30</v>
      </c>
      <c r="H4" s="3">
        <v>3</v>
      </c>
      <c r="I4" s="3">
        <v>3</v>
      </c>
      <c r="J4" s="3"/>
      <c r="K4" s="3" t="s">
        <v>30</v>
      </c>
      <c r="L4" s="4" t="s">
        <v>179</v>
      </c>
    </row>
    <row r="5" spans="1:12" x14ac:dyDescent="0.25">
      <c r="A5" s="3"/>
      <c r="B5" s="3"/>
      <c r="C5" s="3" t="s">
        <v>27</v>
      </c>
      <c r="D5" s="3" t="s">
        <v>28</v>
      </c>
      <c r="E5" s="3">
        <v>4</v>
      </c>
      <c r="F5" s="3">
        <v>4</v>
      </c>
      <c r="G5" s="30" t="s">
        <v>180</v>
      </c>
      <c r="H5" s="3">
        <v>4</v>
      </c>
      <c r="I5" s="3">
        <v>4</v>
      </c>
      <c r="J5" s="3"/>
      <c r="K5" s="3" t="s">
        <v>181</v>
      </c>
      <c r="L5" s="4" t="s">
        <v>33</v>
      </c>
    </row>
    <row r="6" spans="1:12" x14ac:dyDescent="0.25">
      <c r="A6" s="3"/>
      <c r="B6" s="3"/>
      <c r="C6" s="3"/>
      <c r="D6" s="3" t="s">
        <v>47</v>
      </c>
      <c r="E6" s="3">
        <v>5</v>
      </c>
      <c r="F6" s="3">
        <v>5</v>
      </c>
      <c r="G6" s="5"/>
      <c r="H6" s="3">
        <v>5</v>
      </c>
      <c r="I6" s="3">
        <v>5</v>
      </c>
      <c r="J6" s="3"/>
      <c r="K6" s="3" t="s">
        <v>182</v>
      </c>
      <c r="L6" s="4" t="s">
        <v>183</v>
      </c>
    </row>
    <row r="7" spans="1:12" x14ac:dyDescent="0.25">
      <c r="A7" s="3"/>
      <c r="B7" s="3"/>
      <c r="C7" s="3"/>
      <c r="D7" s="3" t="s">
        <v>105</v>
      </c>
      <c r="E7" s="3"/>
      <c r="F7" s="3"/>
      <c r="G7" s="5"/>
      <c r="H7" s="5"/>
      <c r="I7" s="5"/>
      <c r="J7" s="5"/>
      <c r="K7" s="30" t="s">
        <v>180</v>
      </c>
      <c r="L7" s="4" t="s">
        <v>184</v>
      </c>
    </row>
    <row r="8" spans="1:12" x14ac:dyDescent="0.25">
      <c r="A8" s="3"/>
      <c r="B8" s="3"/>
      <c r="C8" s="3"/>
      <c r="D8" s="3" t="s">
        <v>107</v>
      </c>
      <c r="E8" s="3"/>
      <c r="F8" s="3"/>
      <c r="G8" s="5"/>
      <c r="H8" s="5"/>
      <c r="I8" s="5"/>
      <c r="J8" s="5"/>
      <c r="K8" s="5"/>
      <c r="L8" s="4" t="s">
        <v>185</v>
      </c>
    </row>
    <row r="9" spans="1:12" x14ac:dyDescent="0.25">
      <c r="A9" s="3"/>
      <c r="B9" s="3"/>
      <c r="C9" s="3"/>
      <c r="D9" s="3" t="s">
        <v>53</v>
      </c>
      <c r="E9" s="3"/>
      <c r="F9" s="3"/>
      <c r="G9" s="5"/>
      <c r="H9" s="5"/>
      <c r="I9" s="5"/>
      <c r="J9" s="5"/>
      <c r="K9" s="5"/>
      <c r="L9" s="4"/>
    </row>
    <row r="10" spans="1:12" x14ac:dyDescent="0.25">
      <c r="A10" s="1"/>
      <c r="B10" s="1"/>
      <c r="C10" s="1"/>
      <c r="D10" s="1"/>
      <c r="E10" s="1"/>
      <c r="F10"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MATRIZ DE RIESGOS</vt:lpstr>
      <vt:lpstr>INFORMACION</vt:lpstr>
      <vt:lpstr>VALORACION</vt:lpstr>
      <vt:lpstr>EJEMPLOS DE RIESGOS</vt:lpstr>
      <vt:lpstr>DATOS</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JHONNATAN CARDENAS</dc:creator>
  <cp:keywords/>
  <dc:description/>
  <cp:lastModifiedBy>Sistemas Barrios Unidos</cp:lastModifiedBy>
  <cp:revision/>
  <dcterms:created xsi:type="dcterms:W3CDTF">2024-04-01T14:42:45Z</dcterms:created>
  <dcterms:modified xsi:type="dcterms:W3CDTF">2026-10-16T20:39:24Z</dcterms:modified>
  <cp:category/>
  <cp:contentStatus/>
</cp:coreProperties>
</file>