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97f191924d19e2d/Documents/ALCALDIA CALARCA 2026/CONSULTORIA BARCELONA/"/>
    </mc:Choice>
  </mc:AlternateContent>
  <xr:revisionPtr revIDLastSave="6" documentId="13_ncr:1_{183DC28A-981B-4E5A-826E-B6204854ABBE}" xr6:coauthVersionLast="47" xr6:coauthVersionMax="47" xr10:uidLastSave="{07D8467E-7D50-4CF8-B3C2-9F156E5B1388}"/>
  <bookViews>
    <workbookView xWindow="-110" yWindow="-110" windowWidth="19420" windowHeight="10300" xr2:uid="{24B3F98C-503B-4203-94D8-DF979541B1A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E11" i="1" s="1"/>
  <c r="F25" i="1" l="1"/>
  <c r="F26" i="1" l="1"/>
  <c r="E13" i="1" s="1"/>
  <c r="E12" i="1"/>
</calcChain>
</file>

<file path=xl/sharedStrings.xml><?xml version="1.0" encoding="utf-8"?>
<sst xmlns="http://schemas.openxmlformats.org/spreadsheetml/2006/main" count="31" uniqueCount="24">
  <si>
    <t>PRESUPUESTO CONSULTORIA</t>
  </si>
  <si>
    <t>Objeto:</t>
  </si>
  <si>
    <t>VALOR GLOBAL DE LA CONSULTORÍA</t>
  </si>
  <si>
    <t>ÍTEM</t>
  </si>
  <si>
    <t>DESCRIPCIÓN</t>
  </si>
  <si>
    <t>VALOR OFERTA</t>
  </si>
  <si>
    <t>Valor de su propuesta sin IVA</t>
  </si>
  <si>
    <t>Valor del IVA</t>
  </si>
  <si>
    <t>Valor Total de la Propuesta</t>
  </si>
  <si>
    <t>VALOR GOBAL POR PRODUCTOS</t>
  </si>
  <si>
    <t>UNIDAD</t>
  </si>
  <si>
    <t>CANT</t>
  </si>
  <si>
    <t>VR. UNITARIO</t>
  </si>
  <si>
    <t>Informe de diagnóstico situacional, inspección visual, y reconocimiento de campo.</t>
  </si>
  <si>
    <t>Und</t>
  </si>
  <si>
    <t>Levantamiento Topográfico</t>
  </si>
  <si>
    <t>Diseño Estructural</t>
  </si>
  <si>
    <t>Memorias de cantidades de obra, especificaciones técnicas de construcción, análisis de precios unitarios y presupuesto (obra e interventoría)</t>
  </si>
  <si>
    <t xml:space="preserve"> VALOR TOTAL </t>
  </si>
  <si>
    <t xml:space="preserve"> IVA </t>
  </si>
  <si>
    <t xml:space="preserve"> VALOR TOTAL INCLUIDO IVA </t>
  </si>
  <si>
    <t>“ELABORAR ESTUDIOS Y DISEÑOS NECESARIOS PARA DEFINIR LAS OBRAS DE MITIGACIÓN REQUERIDAS PARA LA ATENCIÓN DE LA PROBLEMÁTICA EXISTENTE EN LA CALLE 9 DEL CORREGIMIENTO DE BARCELONA, JURISDICCIÓN DEL MUNICIPIO DE CALARCÁ, QUINDÍO”</t>
  </si>
  <si>
    <t>Estudio Hidrológico e Hidraulico</t>
  </si>
  <si>
    <t>Estudio Geotecnico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</si>
</sst>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ova"/>
      <family val="2"/>
    </font>
    <font>
      <sz val="10"/>
      <color theme="1"/>
      <name val="Arial Nov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8" fontId="2" fillId="0" borderId="6" xfId="0" applyNumberFormat="1" applyFont="1" applyBorder="1" applyAlignment="1">
      <alignment horizontal="center" vertical="center"/>
    </xf>
    <xf numFmtId="44" fontId="3" fillId="0" borderId="6" xfId="1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/>
    </xf>
    <xf numFmtId="44" fontId="2" fillId="0" borderId="6" xfId="1" applyFont="1" applyBorder="1" applyAlignment="1">
      <alignment horizontal="center" vertical="center"/>
    </xf>
    <xf numFmtId="44" fontId="2" fillId="0" borderId="9" xfId="0" applyNumberFormat="1" applyFont="1" applyBorder="1" applyAlignment="1">
      <alignment horizontal="center" vertical="center"/>
    </xf>
    <xf numFmtId="44" fontId="0" fillId="0" borderId="0" xfId="1" applyFont="1"/>
    <xf numFmtId="44" fontId="0" fillId="0" borderId="0" xfId="0" applyNumberFormat="1"/>
    <xf numFmtId="44" fontId="2" fillId="0" borderId="6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horizontal="center" vertical="center"/>
    </xf>
    <xf numFmtId="44" fontId="3" fillId="0" borderId="6" xfId="1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center" wrapText="1"/>
    </xf>
    <xf numFmtId="0" fontId="2" fillId="0" borderId="5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0</xdr:rowOff>
    </xdr:from>
    <xdr:to>
      <xdr:col>1</xdr:col>
      <xdr:colOff>546100</xdr:colOff>
      <xdr:row>4</xdr:row>
      <xdr:rowOff>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441F739B-23E2-628A-CE39-BE6FFC1A3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0"/>
          <a:ext cx="1155700" cy="736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07663-3A18-4525-889D-4922EBF1308C}">
  <dimension ref="A1:K26"/>
  <sheetViews>
    <sheetView tabSelected="1" topLeftCell="A14" workbookViewId="0">
      <selection activeCell="B23" sqref="B23:C23"/>
    </sheetView>
  </sheetViews>
  <sheetFormatPr baseColWidth="10" defaultRowHeight="14.5" x14ac:dyDescent="0.35"/>
  <cols>
    <col min="3" max="3" width="33.6328125" customWidth="1"/>
    <col min="6" max="6" width="16.6328125" customWidth="1"/>
    <col min="8" max="8" width="16.81640625" bestFit="1" customWidth="1"/>
    <col min="9" max="9" width="19.36328125" bestFit="1" customWidth="1"/>
    <col min="10" max="10" width="15.1796875" bestFit="1" customWidth="1"/>
    <col min="11" max="11" width="19.36328125" customWidth="1"/>
  </cols>
  <sheetData>
    <row r="1" spans="1:10" x14ac:dyDescent="0.35">
      <c r="A1" s="30"/>
      <c r="B1" s="31"/>
      <c r="C1" s="34" t="s">
        <v>0</v>
      </c>
      <c r="D1" s="34"/>
      <c r="E1" s="34"/>
      <c r="F1" s="35"/>
    </row>
    <row r="2" spans="1:10" x14ac:dyDescent="0.35">
      <c r="A2" s="24"/>
      <c r="B2" s="25"/>
      <c r="C2" s="28"/>
      <c r="D2" s="28"/>
      <c r="E2" s="28"/>
      <c r="F2" s="29"/>
    </row>
    <row r="3" spans="1:10" x14ac:dyDescent="0.35">
      <c r="A3" s="24"/>
      <c r="B3" s="25"/>
      <c r="C3" s="28"/>
      <c r="D3" s="28"/>
      <c r="E3" s="28"/>
      <c r="F3" s="29"/>
    </row>
    <row r="4" spans="1:10" x14ac:dyDescent="0.35">
      <c r="A4" s="24"/>
      <c r="B4" s="25"/>
      <c r="C4" s="28"/>
      <c r="D4" s="28"/>
      <c r="E4" s="28"/>
      <c r="F4" s="29"/>
    </row>
    <row r="5" spans="1:10" x14ac:dyDescent="0.35">
      <c r="A5" s="24"/>
      <c r="B5" s="25"/>
      <c r="C5" s="25"/>
      <c r="D5" s="25"/>
      <c r="E5" s="25"/>
      <c r="F5" s="26"/>
    </row>
    <row r="6" spans="1:10" ht="79.25" customHeight="1" x14ac:dyDescent="0.35">
      <c r="A6" s="3" t="s">
        <v>1</v>
      </c>
      <c r="B6" s="32" t="s">
        <v>21</v>
      </c>
      <c r="C6" s="32"/>
      <c r="D6" s="32"/>
      <c r="E6" s="32"/>
      <c r="F6" s="33"/>
    </row>
    <row r="7" spans="1:10" x14ac:dyDescent="0.35">
      <c r="A7" s="24"/>
      <c r="B7" s="25"/>
      <c r="C7" s="25"/>
      <c r="D7" s="25"/>
      <c r="E7" s="25"/>
      <c r="F7" s="26"/>
    </row>
    <row r="8" spans="1:10" x14ac:dyDescent="0.35">
      <c r="A8" s="27" t="s">
        <v>2</v>
      </c>
      <c r="B8" s="28"/>
      <c r="C8" s="28"/>
      <c r="D8" s="28"/>
      <c r="E8" s="28"/>
      <c r="F8" s="29"/>
    </row>
    <row r="9" spans="1:10" x14ac:dyDescent="0.35">
      <c r="A9" s="24"/>
      <c r="B9" s="25"/>
      <c r="C9" s="25"/>
      <c r="D9" s="25"/>
      <c r="E9" s="25"/>
      <c r="F9" s="26"/>
      <c r="J9" s="12"/>
    </row>
    <row r="10" spans="1:10" x14ac:dyDescent="0.35">
      <c r="A10" s="4" t="s">
        <v>3</v>
      </c>
      <c r="B10" s="28" t="s">
        <v>4</v>
      </c>
      <c r="C10" s="28"/>
      <c r="D10" s="28"/>
      <c r="E10" s="28" t="s">
        <v>5</v>
      </c>
      <c r="F10" s="29"/>
    </row>
    <row r="11" spans="1:10" x14ac:dyDescent="0.35">
      <c r="A11" s="5">
        <v>1</v>
      </c>
      <c r="B11" s="16" t="s">
        <v>6</v>
      </c>
      <c r="C11" s="16"/>
      <c r="D11" s="16"/>
      <c r="E11" s="17">
        <f>+F24</f>
        <v>25204734</v>
      </c>
      <c r="F11" s="18"/>
    </row>
    <row r="12" spans="1:10" x14ac:dyDescent="0.35">
      <c r="A12" s="5">
        <v>2</v>
      </c>
      <c r="B12" s="16" t="s">
        <v>7</v>
      </c>
      <c r="C12" s="16"/>
      <c r="D12" s="16"/>
      <c r="E12" s="17">
        <f>+F25</f>
        <v>4788899.46</v>
      </c>
      <c r="F12" s="18"/>
    </row>
    <row r="13" spans="1:10" x14ac:dyDescent="0.35">
      <c r="A13" s="5">
        <v>3</v>
      </c>
      <c r="B13" s="16" t="s">
        <v>8</v>
      </c>
      <c r="C13" s="16"/>
      <c r="D13" s="16"/>
      <c r="E13" s="17">
        <f>+F26</f>
        <v>29993633.460000001</v>
      </c>
      <c r="F13" s="18"/>
    </row>
    <row r="14" spans="1:10" x14ac:dyDescent="0.35">
      <c r="A14" s="24"/>
      <c r="B14" s="25"/>
      <c r="C14" s="25"/>
      <c r="D14" s="25"/>
      <c r="E14" s="25"/>
      <c r="F14" s="26"/>
    </row>
    <row r="15" spans="1:10" x14ac:dyDescent="0.35">
      <c r="A15" s="27" t="s">
        <v>9</v>
      </c>
      <c r="B15" s="28"/>
      <c r="C15" s="28"/>
      <c r="D15" s="28"/>
      <c r="E15" s="28"/>
      <c r="F15" s="29"/>
    </row>
    <row r="16" spans="1:10" x14ac:dyDescent="0.35">
      <c r="A16" s="24"/>
      <c r="B16" s="25"/>
      <c r="C16" s="25"/>
      <c r="D16" s="25"/>
      <c r="E16" s="25"/>
      <c r="F16" s="26"/>
    </row>
    <row r="17" spans="1:11" x14ac:dyDescent="0.35">
      <c r="A17" s="4" t="s">
        <v>3</v>
      </c>
      <c r="B17" s="28" t="s">
        <v>4</v>
      </c>
      <c r="C17" s="28"/>
      <c r="D17" s="1" t="s">
        <v>10</v>
      </c>
      <c r="E17" s="1" t="s">
        <v>11</v>
      </c>
      <c r="F17" s="6" t="s">
        <v>12</v>
      </c>
    </row>
    <row r="18" spans="1:11" ht="26.4" customHeight="1" x14ac:dyDescent="0.35">
      <c r="A18" s="5">
        <v>1.1000000000000001</v>
      </c>
      <c r="B18" s="23" t="s">
        <v>13</v>
      </c>
      <c r="C18" s="23"/>
      <c r="D18" s="2" t="s">
        <v>14</v>
      </c>
      <c r="E18" s="2">
        <v>1</v>
      </c>
      <c r="F18" s="8">
        <v>650000</v>
      </c>
      <c r="H18" s="12"/>
      <c r="I18" s="12"/>
      <c r="J18" s="12"/>
      <c r="K18" s="12"/>
    </row>
    <row r="19" spans="1:11" ht="26.4" customHeight="1" x14ac:dyDescent="0.35">
      <c r="A19" s="5">
        <v>1.2</v>
      </c>
      <c r="B19" s="23" t="s">
        <v>15</v>
      </c>
      <c r="C19" s="23"/>
      <c r="D19" s="2" t="s">
        <v>14</v>
      </c>
      <c r="E19" s="2">
        <v>1</v>
      </c>
      <c r="F19" s="9">
        <v>3140000</v>
      </c>
      <c r="H19" s="12"/>
      <c r="I19" s="12"/>
      <c r="J19" s="12"/>
      <c r="K19" s="13"/>
    </row>
    <row r="20" spans="1:11" ht="26.4" customHeight="1" x14ac:dyDescent="0.35">
      <c r="A20" s="5">
        <v>1.3</v>
      </c>
      <c r="B20" s="23" t="s">
        <v>22</v>
      </c>
      <c r="C20" s="23"/>
      <c r="D20" s="2" t="s">
        <v>14</v>
      </c>
      <c r="E20" s="2">
        <v>1</v>
      </c>
      <c r="F20" s="9">
        <v>6145000</v>
      </c>
      <c r="H20" s="12"/>
      <c r="I20" s="12"/>
      <c r="J20" s="12"/>
      <c r="K20" s="13"/>
    </row>
    <row r="21" spans="1:11" ht="26.4" customHeight="1" x14ac:dyDescent="0.35">
      <c r="A21" s="5">
        <v>1.4</v>
      </c>
      <c r="B21" s="23" t="s">
        <v>23</v>
      </c>
      <c r="C21" s="23"/>
      <c r="D21" s="2" t="s">
        <v>14</v>
      </c>
      <c r="E21" s="2">
        <v>1</v>
      </c>
      <c r="F21" s="9">
        <v>7841400</v>
      </c>
      <c r="H21" s="12"/>
      <c r="I21" s="12"/>
      <c r="J21" s="12"/>
      <c r="K21" s="13"/>
    </row>
    <row r="22" spans="1:11" ht="26.4" customHeight="1" x14ac:dyDescent="0.35">
      <c r="A22" s="5">
        <v>1.5</v>
      </c>
      <c r="B22" s="23" t="s">
        <v>16</v>
      </c>
      <c r="C22" s="23"/>
      <c r="D22" s="2" t="s">
        <v>14</v>
      </c>
      <c r="E22" s="2">
        <v>1</v>
      </c>
      <c r="F22" s="9">
        <v>6105000</v>
      </c>
      <c r="H22" s="12"/>
      <c r="I22" s="12"/>
      <c r="J22" s="12"/>
      <c r="K22" s="13"/>
    </row>
    <row r="23" spans="1:11" ht="48" customHeight="1" x14ac:dyDescent="0.35">
      <c r="A23" s="5">
        <v>1.6</v>
      </c>
      <c r="B23" s="23" t="s">
        <v>17</v>
      </c>
      <c r="C23" s="23"/>
      <c r="D23" s="2" t="s">
        <v>14</v>
      </c>
      <c r="E23" s="2">
        <v>1</v>
      </c>
      <c r="F23" s="9">
        <v>1323334</v>
      </c>
      <c r="H23" s="12"/>
      <c r="I23" s="12"/>
      <c r="J23" s="12"/>
      <c r="K23" s="13"/>
    </row>
    <row r="24" spans="1:11" x14ac:dyDescent="0.35">
      <c r="A24" s="19" t="s">
        <v>18</v>
      </c>
      <c r="B24" s="20"/>
      <c r="C24" s="20"/>
      <c r="D24" s="20"/>
      <c r="E24" s="20"/>
      <c r="F24" s="7">
        <f>SUM(F18:F23)</f>
        <v>25204734</v>
      </c>
      <c r="K24" s="14"/>
    </row>
    <row r="25" spans="1:11" x14ac:dyDescent="0.35">
      <c r="A25" s="19" t="s">
        <v>19</v>
      </c>
      <c r="B25" s="20"/>
      <c r="C25" s="20"/>
      <c r="D25" s="20"/>
      <c r="E25" s="20"/>
      <c r="F25" s="10">
        <f>+F24*0.19</f>
        <v>4788899.46</v>
      </c>
      <c r="K25" s="10"/>
    </row>
    <row r="26" spans="1:11" ht="15" thickBot="1" x14ac:dyDescent="0.4">
      <c r="A26" s="21" t="s">
        <v>20</v>
      </c>
      <c r="B26" s="22"/>
      <c r="C26" s="22"/>
      <c r="D26" s="22"/>
      <c r="E26" s="22"/>
      <c r="F26" s="11">
        <f>+F24+F25</f>
        <v>29993633.460000001</v>
      </c>
      <c r="G26" s="15"/>
      <c r="K26" s="11"/>
    </row>
  </sheetData>
  <mergeCells count="28">
    <mergeCell ref="A1:B4"/>
    <mergeCell ref="A5:F5"/>
    <mergeCell ref="B6:F6"/>
    <mergeCell ref="A7:F7"/>
    <mergeCell ref="A8:F8"/>
    <mergeCell ref="C1:F4"/>
    <mergeCell ref="A9:F9"/>
    <mergeCell ref="B10:D10"/>
    <mergeCell ref="E10:F10"/>
    <mergeCell ref="E11:F11"/>
    <mergeCell ref="B12:D12"/>
    <mergeCell ref="E12:F12"/>
    <mergeCell ref="B11:D11"/>
    <mergeCell ref="B13:D13"/>
    <mergeCell ref="E13:F13"/>
    <mergeCell ref="A24:E24"/>
    <mergeCell ref="A25:E25"/>
    <mergeCell ref="A26:E26"/>
    <mergeCell ref="B20:C20"/>
    <mergeCell ref="B21:C21"/>
    <mergeCell ref="B22:C22"/>
    <mergeCell ref="B23:C23"/>
    <mergeCell ref="A14:F14"/>
    <mergeCell ref="A15:F15"/>
    <mergeCell ref="A16:F16"/>
    <mergeCell ref="B17:C17"/>
    <mergeCell ref="B18:C18"/>
    <mergeCell ref="B19:C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carlos andres bautista valencia</cp:lastModifiedBy>
  <dcterms:created xsi:type="dcterms:W3CDTF">2026-09-28T14:10:17Z</dcterms:created>
  <dcterms:modified xsi:type="dcterms:W3CDTF">2026-10-21T12:36:25Z</dcterms:modified>
</cp:coreProperties>
</file>