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9" i="1" l="1"/>
  <c r="V8" i="1"/>
  <c r="S8" i="1"/>
  <c r="P8" i="1"/>
  <c r="M8" i="1"/>
  <c r="J8" i="1"/>
  <c r="G8" i="1"/>
</calcChain>
</file>

<file path=xl/sharedStrings.xml><?xml version="1.0" encoding="utf-8"?>
<sst xmlns="http://schemas.openxmlformats.org/spreadsheetml/2006/main" count="87" uniqueCount="36">
  <si>
    <t>Componente / Eje temático</t>
  </si>
  <si>
    <t>Especificaciones técnicas
mínimas requeridas</t>
  </si>
  <si>
    <t>Unidad</t>
  </si>
  <si>
    <t>Cantidad</t>
  </si>
  <si>
    <t>Valor
unitario</t>
  </si>
  <si>
    <t xml:space="preserve">IVA /
Impuestos
</t>
  </si>
  <si>
    <t xml:space="preserve">Eje I. Introducción
a la gestión
pública para el
desarrollo
territorial
</t>
  </si>
  <si>
    <t>Presentación general y
metodología. Diferenciación
conceptual y práctica entre
políticas públicas, desarrollo
territorial y herramientas de
gestión del Estado</t>
  </si>
  <si>
    <t>Hora</t>
  </si>
  <si>
    <t>Eje II. Ciclo de las
políticas públicas y
herramientas de
gestión pública</t>
  </si>
  <si>
    <t>Formulación del problema;
identificación de
necesidades sociales y
análisis de viabilidad; toma
de decisiones y agenda
pública; priorización de
proyectos y asignación de
recursos; implementación de
políticas mediante la gestión
pública y contratación
estatal.</t>
  </si>
  <si>
    <t xml:space="preserve">Eje III. Evaluación
de políticas
públicas e
instrumentos de
seguimiento
</t>
  </si>
  <si>
    <t xml:space="preserve">Evaluación ex ante, durante
y ex post; seguimiento a la
ejecución; monitoreo de
políticas y contratos; cadena
de valor insumo-procesoproducto-resultado-impacto
y valor por dinero en las
inversiones públicas. </t>
  </si>
  <si>
    <t xml:space="preserve">Eje IV. Sistema
Nacional de
Planeación e
instrumentos de
planificación
territorial
</t>
  </si>
  <si>
    <t>Ley 388 de 1997 y POT;
Sistema Nacional de
Planeación; relación entre
Nación y entidades
territoriales; integración de
herramientas de gestión
territorial con instrumentos
presupuestales locales</t>
  </si>
  <si>
    <t>Eje V. Articulación
entre el Plan de
Desarrollo, POT y
políticas públicas
territoriales</t>
  </si>
  <si>
    <t>Gestión territorial integrada;
articulación del POT con el
Plan de Desarrollo Municipal
y políticas públicas locales;
articulación operativa
mediante POAI y PAA</t>
  </si>
  <si>
    <t xml:space="preserve">980.392,16 
</t>
  </si>
  <si>
    <t xml:space="preserve">1.117.647,06 
</t>
  </si>
  <si>
    <t>TREEBU LATAM CO</t>
  </si>
  <si>
    <t>Valor
total</t>
  </si>
  <si>
    <t>HAIDEN OTONIEL VERGARA QUIÑONES</t>
  </si>
  <si>
    <t>Nodus Group S.A.S</t>
  </si>
  <si>
    <t xml:space="preserve">$ 966.386,55 
</t>
  </si>
  <si>
    <t xml:space="preserve">1.101.680,67 
</t>
  </si>
  <si>
    <t>GESTION VISIBLE</t>
  </si>
  <si>
    <t xml:space="preserve">976.470,59 
</t>
  </si>
  <si>
    <t xml:space="preserve">1.113.176,47 
</t>
  </si>
  <si>
    <t xml:space="preserve">976.470,59 
</t>
  </si>
  <si>
    <t xml:space="preserve">1.113.176,47 
</t>
  </si>
  <si>
    <t>FUNDAPSH</t>
  </si>
  <si>
    <t xml:space="preserve">$ 1.133.333,33
</t>
  </si>
  <si>
    <t>SINTRASJACOL</t>
  </si>
  <si>
    <t xml:space="preserve">$1.117.647,06
</t>
  </si>
  <si>
    <t xml:space="preserve">$980.392,16
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</si>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</sst>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44" fontId="0" fillId="0" borderId="1" xfId="1" applyNumberFormat="1" applyFont="1" applyBorder="1" applyAlignment="1">
      <alignment horizontal="center"/>
    </xf>
    <xf numFmtId="44" fontId="0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44" fontId="0" fillId="0" borderId="1" xfId="1" applyFont="1" applyBorder="1" applyAlignment="1">
      <alignment horizontal="center" wrapText="1"/>
    </xf>
    <xf numFmtId="44" fontId="0" fillId="0" borderId="1" xfId="1" applyFont="1" applyBorder="1" applyAlignment="1">
      <alignment horizontal="center"/>
    </xf>
    <xf numFmtId="6" fontId="0" fillId="0" borderId="1" xfId="1" applyNumberFormat="1" applyFont="1" applyBorder="1" applyAlignment="1">
      <alignment horizontal="center"/>
    </xf>
    <xf numFmtId="44" fontId="0" fillId="0" borderId="0" xfId="0" applyNumberFormat="1"/>
    <xf numFmtId="44" fontId="2" fillId="0" borderId="0" xfId="0" applyNumberFormat="1" applyFont="1"/>
    <xf numFmtId="6" fontId="2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3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Views>
    <sheetView tabSelected="1" topLeftCell="T7" workbookViewId="0">
      <selection activeCell="X10" sqref="X10"/>
    </sheetView>
  </sheetViews>
  <sheetFormatPr baseColWidth="10" defaultColWidth="9.140625" defaultRowHeight="15" x14ac:dyDescent="0.25"/>
  <cols>
    <col min="1" max="1" width="25.140625" customWidth="1"/>
    <col min="2" max="2" width="28.85546875" customWidth="1"/>
    <col min="5" max="5" width="14" bestFit="1" customWidth="1"/>
    <col min="6" max="6" width="17.42578125" customWidth="1"/>
    <col min="7" max="7" width="15.5703125" bestFit="1" customWidth="1"/>
    <col min="8" max="8" width="14.7109375" style="1" customWidth="1"/>
    <col min="9" max="9" width="17" customWidth="1"/>
    <col min="10" max="10" width="17.42578125" customWidth="1"/>
    <col min="11" max="11" width="17.28515625" customWidth="1"/>
    <col min="12" max="12" width="17" customWidth="1"/>
    <col min="13" max="13" width="15.7109375" customWidth="1"/>
    <col min="14" max="14" width="15.28515625" customWidth="1"/>
    <col min="15" max="15" width="13.28515625" customWidth="1"/>
    <col min="16" max="16" width="15.5703125" customWidth="1"/>
    <col min="17" max="17" width="15.140625" customWidth="1"/>
    <col min="19" max="19" width="12.42578125" customWidth="1"/>
    <col min="20" max="20" width="16.28515625" customWidth="1"/>
    <col min="21" max="21" width="14.42578125" customWidth="1"/>
    <col min="22" max="22" width="16.7109375" customWidth="1"/>
    <col min="23" max="23" width="16.140625" customWidth="1"/>
    <col min="24" max="24" width="15.5703125" bestFit="1" customWidth="1"/>
  </cols>
  <sheetData>
    <row r="1" spans="1:24" x14ac:dyDescent="0.25">
      <c r="E1" s="18" t="s">
        <v>19</v>
      </c>
      <c r="F1" s="18"/>
      <c r="G1" s="18"/>
      <c r="H1" s="18" t="s">
        <v>21</v>
      </c>
      <c r="I1" s="18"/>
      <c r="J1" s="18"/>
      <c r="K1" s="18" t="s">
        <v>22</v>
      </c>
      <c r="L1" s="18"/>
      <c r="M1" s="18"/>
      <c r="N1" s="18" t="s">
        <v>25</v>
      </c>
      <c r="O1" s="18"/>
      <c r="P1" s="18"/>
      <c r="Q1" s="18" t="s">
        <v>30</v>
      </c>
      <c r="R1" s="18"/>
      <c r="S1" s="18"/>
      <c r="T1" s="18" t="s">
        <v>32</v>
      </c>
      <c r="U1" s="18"/>
      <c r="V1" s="18"/>
    </row>
    <row r="2" spans="1:24" ht="43.5" customHeight="1" x14ac:dyDescent="0.25">
      <c r="A2" s="8" t="s">
        <v>0</v>
      </c>
      <c r="B2" s="8" t="s">
        <v>1</v>
      </c>
      <c r="C2" s="9" t="s">
        <v>2</v>
      </c>
      <c r="D2" s="9" t="s">
        <v>3</v>
      </c>
      <c r="E2" s="10" t="s">
        <v>4</v>
      </c>
      <c r="F2" s="11" t="s">
        <v>5</v>
      </c>
      <c r="G2" s="8" t="s">
        <v>20</v>
      </c>
      <c r="H2" s="8" t="s">
        <v>4</v>
      </c>
      <c r="I2" s="11" t="s">
        <v>5</v>
      </c>
      <c r="J2" s="8" t="s">
        <v>20</v>
      </c>
      <c r="K2" s="8" t="s">
        <v>4</v>
      </c>
      <c r="L2" s="11" t="s">
        <v>5</v>
      </c>
      <c r="M2" s="8" t="s">
        <v>20</v>
      </c>
      <c r="N2" s="8" t="s">
        <v>4</v>
      </c>
      <c r="O2" s="11" t="s">
        <v>5</v>
      </c>
      <c r="P2" s="8" t="s">
        <v>20</v>
      </c>
      <c r="Q2" s="8" t="s">
        <v>4</v>
      </c>
      <c r="R2" s="11" t="s">
        <v>5</v>
      </c>
      <c r="S2" s="8" t="s">
        <v>20</v>
      </c>
      <c r="T2" s="8" t="s">
        <v>4</v>
      </c>
      <c r="U2" s="11" t="s">
        <v>5</v>
      </c>
      <c r="V2" s="8" t="s">
        <v>20</v>
      </c>
    </row>
    <row r="3" spans="1:24" ht="90" x14ac:dyDescent="0.25">
      <c r="A3" s="4" t="s">
        <v>6</v>
      </c>
      <c r="B3" s="4" t="s">
        <v>7</v>
      </c>
      <c r="C3" s="5" t="s">
        <v>8</v>
      </c>
      <c r="D3" s="5">
        <v>6</v>
      </c>
      <c r="E3" s="6">
        <v>980392.16</v>
      </c>
      <c r="F3" s="6">
        <v>1117647.06</v>
      </c>
      <c r="G3" s="6">
        <v>7000000</v>
      </c>
      <c r="H3" s="2">
        <v>1166666.67</v>
      </c>
      <c r="I3" s="6">
        <v>0</v>
      </c>
      <c r="J3" s="6">
        <v>7000000</v>
      </c>
      <c r="K3" s="6" t="s">
        <v>23</v>
      </c>
      <c r="L3" s="6" t="s">
        <v>24</v>
      </c>
      <c r="M3" s="6">
        <v>6900000</v>
      </c>
      <c r="N3" s="12" t="s">
        <v>26</v>
      </c>
      <c r="O3" s="12" t="s">
        <v>27</v>
      </c>
      <c r="P3" s="13">
        <v>6972000</v>
      </c>
      <c r="Q3" s="12" t="s">
        <v>31</v>
      </c>
      <c r="R3" s="12">
        <v>0</v>
      </c>
      <c r="S3" s="14">
        <v>6800000</v>
      </c>
      <c r="T3" s="12" t="s">
        <v>34</v>
      </c>
      <c r="U3" s="12" t="s">
        <v>33</v>
      </c>
      <c r="V3" s="13">
        <v>7000000</v>
      </c>
    </row>
    <row r="4" spans="1:24" ht="165" x14ac:dyDescent="0.25">
      <c r="A4" s="4" t="s">
        <v>9</v>
      </c>
      <c r="B4" s="4" t="s">
        <v>10</v>
      </c>
      <c r="C4" s="5" t="s">
        <v>8</v>
      </c>
      <c r="D4" s="5">
        <v>6</v>
      </c>
      <c r="E4" s="7" t="s">
        <v>17</v>
      </c>
      <c r="F4" s="7" t="s">
        <v>18</v>
      </c>
      <c r="G4" s="6">
        <v>7000000</v>
      </c>
      <c r="H4" s="2">
        <v>1166666.67</v>
      </c>
      <c r="I4" s="6">
        <v>0</v>
      </c>
      <c r="J4" s="6">
        <v>7000000</v>
      </c>
      <c r="K4" s="6" t="s">
        <v>23</v>
      </c>
      <c r="L4" s="6" t="s">
        <v>24</v>
      </c>
      <c r="M4" s="6">
        <v>6900000</v>
      </c>
      <c r="N4" s="12" t="s">
        <v>28</v>
      </c>
      <c r="O4" s="12" t="s">
        <v>29</v>
      </c>
      <c r="P4" s="13">
        <v>6972000</v>
      </c>
      <c r="Q4" s="12" t="s">
        <v>31</v>
      </c>
      <c r="R4" s="12">
        <v>0</v>
      </c>
      <c r="S4" s="14">
        <v>6800000</v>
      </c>
      <c r="T4" s="12" t="s">
        <v>34</v>
      </c>
      <c r="U4" s="12" t="s">
        <v>33</v>
      </c>
      <c r="V4" s="13">
        <v>7000000</v>
      </c>
    </row>
    <row r="5" spans="1:24" ht="135" x14ac:dyDescent="0.25">
      <c r="A5" s="4" t="s">
        <v>11</v>
      </c>
      <c r="B5" s="4" t="s">
        <v>12</v>
      </c>
      <c r="C5" s="5" t="s">
        <v>8</v>
      </c>
      <c r="D5" s="5">
        <v>6</v>
      </c>
      <c r="E5" s="7" t="s">
        <v>17</v>
      </c>
      <c r="F5" s="7" t="s">
        <v>18</v>
      </c>
      <c r="G5" s="6">
        <v>7000000</v>
      </c>
      <c r="H5" s="2">
        <v>1166666.67</v>
      </c>
      <c r="I5" s="6">
        <v>0</v>
      </c>
      <c r="J5" s="6">
        <v>7000000</v>
      </c>
      <c r="K5" s="6" t="s">
        <v>23</v>
      </c>
      <c r="L5" s="6" t="s">
        <v>24</v>
      </c>
      <c r="M5" s="6">
        <v>6900000</v>
      </c>
      <c r="N5" s="12" t="s">
        <v>28</v>
      </c>
      <c r="O5" s="12" t="s">
        <v>29</v>
      </c>
      <c r="P5" s="13">
        <v>6972000</v>
      </c>
      <c r="Q5" s="12" t="s">
        <v>31</v>
      </c>
      <c r="R5" s="12">
        <v>0</v>
      </c>
      <c r="S5" s="14">
        <v>6800000</v>
      </c>
      <c r="T5" s="12" t="s">
        <v>34</v>
      </c>
      <c r="U5" s="12" t="s">
        <v>33</v>
      </c>
      <c r="V5" s="13">
        <v>7000000</v>
      </c>
    </row>
    <row r="6" spans="1:24" ht="120" x14ac:dyDescent="0.25">
      <c r="A6" s="4" t="s">
        <v>13</v>
      </c>
      <c r="B6" s="4" t="s">
        <v>14</v>
      </c>
      <c r="C6" s="5" t="s">
        <v>8</v>
      </c>
      <c r="D6" s="5">
        <v>6</v>
      </c>
      <c r="E6" s="7" t="s">
        <v>17</v>
      </c>
      <c r="F6" s="7" t="s">
        <v>18</v>
      </c>
      <c r="G6" s="6">
        <v>7000000</v>
      </c>
      <c r="H6" s="2">
        <v>1166666.67</v>
      </c>
      <c r="I6" s="6">
        <v>0</v>
      </c>
      <c r="J6" s="6">
        <v>7000000</v>
      </c>
      <c r="K6" s="6" t="s">
        <v>23</v>
      </c>
      <c r="L6" s="6" t="s">
        <v>24</v>
      </c>
      <c r="M6" s="6">
        <v>6900000</v>
      </c>
      <c r="N6" s="12" t="s">
        <v>28</v>
      </c>
      <c r="O6" s="12" t="s">
        <v>29</v>
      </c>
      <c r="P6" s="13">
        <v>6972000</v>
      </c>
      <c r="Q6" s="12" t="s">
        <v>31</v>
      </c>
      <c r="R6" s="12">
        <v>0</v>
      </c>
      <c r="S6" s="14">
        <v>6800000</v>
      </c>
      <c r="T6" s="12" t="s">
        <v>34</v>
      </c>
      <c r="U6" s="12" t="s">
        <v>33</v>
      </c>
      <c r="V6" s="13">
        <v>7000000</v>
      </c>
    </row>
    <row r="7" spans="1:24" ht="90" x14ac:dyDescent="0.25">
      <c r="A7" s="4" t="s">
        <v>15</v>
      </c>
      <c r="B7" s="4" t="s">
        <v>16</v>
      </c>
      <c r="C7" s="5" t="s">
        <v>8</v>
      </c>
      <c r="D7" s="5">
        <v>6</v>
      </c>
      <c r="E7" s="7" t="s">
        <v>17</v>
      </c>
      <c r="F7" s="7" t="s">
        <v>18</v>
      </c>
      <c r="G7" s="6">
        <v>7000000</v>
      </c>
      <c r="H7" s="13">
        <v>1166666.67</v>
      </c>
      <c r="I7" s="6">
        <v>0</v>
      </c>
      <c r="J7" s="6">
        <v>7000000</v>
      </c>
      <c r="K7" s="6" t="s">
        <v>23</v>
      </c>
      <c r="L7" s="6" t="s">
        <v>24</v>
      </c>
      <c r="M7" s="6">
        <v>6900000</v>
      </c>
      <c r="N7" s="12" t="s">
        <v>28</v>
      </c>
      <c r="O7" s="12" t="s">
        <v>29</v>
      </c>
      <c r="P7" s="13">
        <v>6972000</v>
      </c>
      <c r="Q7" s="12" t="s">
        <v>31</v>
      </c>
      <c r="R7" s="12">
        <v>0</v>
      </c>
      <c r="S7" s="14">
        <v>6800000</v>
      </c>
      <c r="T7" s="12" t="s">
        <v>34</v>
      </c>
      <c r="U7" s="12" t="s">
        <v>33</v>
      </c>
      <c r="V7" s="13">
        <v>7000000</v>
      </c>
    </row>
    <row r="8" spans="1:24" x14ac:dyDescent="0.25">
      <c r="G8" s="16">
        <f>SUM(G3:G7)</f>
        <v>35000000</v>
      </c>
      <c r="J8" s="16">
        <f>SUM(J3:J7)</f>
        <v>35000000</v>
      </c>
      <c r="M8" s="16">
        <f>SUM(M3:M7)</f>
        <v>34500000</v>
      </c>
      <c r="N8" s="3"/>
      <c r="O8" s="3"/>
      <c r="P8" s="16">
        <f>SUM(P3:P7)</f>
        <v>34860000</v>
      </c>
      <c r="Q8" s="3"/>
      <c r="R8" s="3"/>
      <c r="S8" s="17">
        <f>SUM(S3:S7)</f>
        <v>34000000</v>
      </c>
      <c r="T8" s="3"/>
      <c r="U8" s="3"/>
      <c r="V8" s="16">
        <f>SUM(V3:V7)</f>
        <v>35000000</v>
      </c>
    </row>
    <row r="9" spans="1:24" ht="21" x14ac:dyDescent="0.35">
      <c r="W9" s="19" t="s">
        <v>35</v>
      </c>
      <c r="X9" s="15">
        <f>AVERAGE(V8,S8,P8,M8,J8)</f>
        <v>34672000</v>
      </c>
    </row>
  </sheetData>
  <mergeCells count="6">
    <mergeCell ref="Q1:S1"/>
    <mergeCell ref="T1:V1"/>
    <mergeCell ref="E1:G1"/>
    <mergeCell ref="H1:J1"/>
    <mergeCell ref="K1:M1"/>
    <mergeCell ref="N1:P1"/>
  </mergeCells>
  <pageMargins left="0.7" right="0.7" top="0.75" bottom="0.75" header="0.3" footer="0.3"/>
  <pageSetup paperSize="2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2026-10-15T17:46:58Z</dcterms:modified>
</cp:coreProperties>
</file>