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oficina_ti_metrodebogota_gov_co/Documents/OTI/Contractual/Equipos/2026 PAA 033 Alquiler/1. Precontractual/"/>
    </mc:Choice>
  </mc:AlternateContent>
  <xr:revisionPtr revIDLastSave="1369" documentId="13_ncr:1_{66E4D323-60A7-4943-9033-EFF8E58CD40D}" xr6:coauthVersionLast="47" xr6:coauthVersionMax="47" xr10:uidLastSave="{286642DD-9181-4F28-A90B-49F24E8624BD}"/>
  <bookViews>
    <workbookView xWindow="20370" yWindow="-1875" windowWidth="29040" windowHeight="15720" xr2:uid="{E64165C0-6D55-4517-9A22-CE2A238CF562}"/>
  </bookViews>
  <sheets>
    <sheet name="EMB" sheetId="5" r:id="rId1"/>
  </sheets>
  <definedNames>
    <definedName name="_xlnm._FilterDatabase" localSheetId="0" hidden="1">EMB!$A$3:$O$3</definedName>
    <definedName name="lnkReplyAnalysisEditViewLinkNewTab_9" localSheetId="0">EMB!#REF!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5" l="1"/>
  <c r="G22" i="5"/>
  <c r="G21" i="5"/>
  <c r="G20" i="5"/>
  <c r="G19" i="5"/>
  <c r="G17" i="5"/>
  <c r="G16" i="5"/>
  <c r="G15" i="5"/>
  <c r="G14" i="5"/>
  <c r="G13" i="5"/>
  <c r="G12" i="5"/>
  <c r="G11" i="5"/>
  <c r="G10" i="5"/>
  <c r="G9" i="5"/>
  <c r="I8" i="5"/>
  <c r="I7" i="5"/>
  <c r="I6" i="5"/>
  <c r="I5" i="5"/>
  <c r="I4" i="5"/>
</calcChain>
</file>

<file path=xl/sharedStrings.xml><?xml version="1.0" encoding="utf-8"?>
<sst xmlns="http://schemas.openxmlformats.org/spreadsheetml/2006/main" count="362" uniqueCount="127">
  <si>
    <t>No.</t>
  </si>
  <si>
    <t>MODALIDAD DE SELECCIÓN DEL CONTRATISTA</t>
  </si>
  <si>
    <t>OBJETO DEL CONTRATO</t>
  </si>
  <si>
    <t>NÚMERO DE CONTRATO PARA LA CATEGORÍA DE COMPRA / PROCESO</t>
  </si>
  <si>
    <t xml:space="preserve">FORMA DE PAGO </t>
  </si>
  <si>
    <t>VIGENCIA O PLAZO DEL CONTRATO</t>
  </si>
  <si>
    <t>NOMBRE DEL CONTRATISTA</t>
  </si>
  <si>
    <t>SANCIONES DENTRO DEL CONTRATO</t>
  </si>
  <si>
    <t>GARANTÍAS EXIGIDAS</t>
  </si>
  <si>
    <t>SINIESTROS</t>
  </si>
  <si>
    <t>VALOR INICIAL</t>
  </si>
  <si>
    <t xml:space="preserve">VALOR ADICIONADO </t>
  </si>
  <si>
    <t xml:space="preserve">VALOR FINAL </t>
  </si>
  <si>
    <t xml:space="preserve">LINK DE CONSULTA </t>
  </si>
  <si>
    <t>COMPORTAMIENTO DEL GASTO 
28.5.1.	¿Cómo ha adquirido a Entidad Estatal en el pasado este bien, obra o servicio?.</t>
  </si>
  <si>
    <t xml:space="preserve">Vigencia </t>
  </si>
  <si>
    <t xml:space="preserve">Proyectó: </t>
  </si>
  <si>
    <t>Conclusiones</t>
  </si>
  <si>
    <t>CANTIDAD DEL BIEN O SERVICIO</t>
  </si>
  <si>
    <t>CATEGORIZACIÓN DEL GASTO HISTÓRICO EN UN PERIODO DE TIEMPO ADECUADO</t>
  </si>
  <si>
    <t>ANALIZAR SI SE PRESENTAN PATRONES O ESTACIONALIDADES EN LA ADQUISICIÓN DEL BIEN O SERVICIO</t>
  </si>
  <si>
    <t>AUTORIZACIONES PERMISOS O LICENCIAS</t>
  </si>
  <si>
    <t>PRESUPUESTO CON CARGO AL CUAL SE HAN EJECUTADO LOS CONTRATOS</t>
  </si>
  <si>
    <t>OFERENTES QUE SE PRESENTARON AL PROCESO DE SELECCIÓN</t>
  </si>
  <si>
    <t>TIEMPO Y LUGAR DE ENTREGA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</si>
  <si>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 (ESCANER)</t>
  </si>
  <si>
    <t>O.C 96935</t>
  </si>
  <si>
    <t xml:space="preserve">Pago mensual </t>
  </si>
  <si>
    <t>7 Meses</t>
  </si>
  <si>
    <t xml:space="preserve">Funcionamiento </t>
  </si>
  <si>
    <t>No se presentarón</t>
  </si>
  <si>
    <t>No</t>
  </si>
  <si>
    <t>SOLUTION COPY LTDA</t>
  </si>
  <si>
    <t xml:space="preserve">No sancionado </t>
  </si>
  <si>
    <t>Cumplimiento 10%
Pago de salarios 5% 
Calidad de los bieners 10%
Conforme lo establecido en el Instrumento de Agregación de Demanda ETP III</t>
  </si>
  <si>
    <t>https://operaciones.colombiacompra.gov.co/tienda-virtual-del-estado-colombiano/ordenes-compra/96935</t>
  </si>
  <si>
    <t xml:space="preserve">Intrumento Agregación de Demnada 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</si>
  <si>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 (VIDEOPROYECTOR)</t>
  </si>
  <si>
    <t>O.C 96936</t>
  </si>
  <si>
    <t>PC_COM S.A</t>
  </si>
  <si>
    <t>Plazo de ejecución en la sede administratica Carrera 9 # 76-49 piso 4</t>
  </si>
  <si>
    <t>https://operaciones.colombiacompra.gov.co/tienda-virtual-del-estado-colombiano/ordenes-compra/96936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</si>
  <si>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(EQUIPOS DE COMPUTO)</t>
  </si>
  <si>
    <t>* ESCANER A4 -- VERTICAL; 10</t>
  </si>
  <si>
    <t xml:space="preserve">*  VIDEOPROYECTORES -- LAMPARA TRADICIONAL; 2 </t>
  </si>
  <si>
    <t>O.C 97148</t>
  </si>
  <si>
    <t>https://operaciones.colombiacompra.gov.co/tienda-virtual-del-estado-colombiano/ordenes-compra/97148</t>
  </si>
  <si>
    <t>TECHNOLOGY WORLD GROUP SA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</si>
  <si>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 (IMPRESORAS)</t>
  </si>
  <si>
    <t>* ETP-CCT-76. ETP Desktop - Small Form Factor -- 5000 -- NA -- AVANZADO; 5
* ETP-CCT-78. ETP Desktop - Small Form Factor -- 5000 -- NA -- AVANZADO; 31
* ETP-CCT-79. ETP  Desktop - Small Form Factor -- 5000 -- NA -- AVANZADO; 1
* ETP-CCT-121. ETP Portatil 14 pulgadas PESO MAXIMO 1,8KG -- 4500 -- NA -- AVANZADO; 142
* ETP-CCT-122. ETP Portatil 14 pulgadas PESO MAXIMO 1,8KG -- 4500 -- NA -- AVANZADO; 91
* SERVICIO-CCT-422. SERVICIO -- Licenciamiento de Antivirus; 270
* COMPONENTE-CCT-431. COMPONENTE -- Sistema Operativo Windows 10 Profesional; 270</t>
  </si>
  <si>
    <t xml:space="preserve">* 	ETP-I-15. ETP -- ETP -- IMPRESORA LASER O LED; 5
* ETP-I-16. ETP -- ETP -- IMPRESORA LASER O LED; 2
* Costo de clic </t>
  </si>
  <si>
    <t>O.C 97149</t>
  </si>
  <si>
    <t>2022-2025</t>
  </si>
  <si>
    <t>O.C 106719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</si>
  <si>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VIDEO PROYECTOR</t>
  </si>
  <si>
    <t>* ETP-API-3. ETP -- VIDEOPROYECTORES; 2</t>
  </si>
  <si>
    <t>9 Meses</t>
  </si>
  <si>
    <t>https://operaciones.colombiacompra.gov.co/tienda-virtual-del-estado-colombiano/ordenes-compra/106719</t>
  </si>
  <si>
    <t>https://operaciones.colombiacompra.gov.co/tienda-virtual-del-estado-colombiano/ordenes-compra/97149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</si>
  <si>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- ESCANER</t>
  </si>
  <si>
    <t>O.C 106720</t>
  </si>
  <si>
    <t>https://operaciones.colombiacompra.gov.co/tienda-virtual-del-estado-colombiano/ordenes-compra/106720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</si>
  <si>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- EQUIPOS DE COMPUTO</t>
  </si>
  <si>
    <t>O.C 106721</t>
  </si>
  <si>
    <t>* ETP-CCT-76. ETP Desktop - Small Form Factor -- 5000 -- NA -- AVANZADO; 37
* ETP-CCT-79. ETP Desktop - Small Form Factor -- 5000 -- NA -- AVANZADO; 2
* ETP-CCT-116. ETP ORTATIL TIPO WORKSTATION 15pulgadas; 9 
* ETP-CCT-121. ETP Portatil 14 pulgadas PESO MAXIMO 1,8KG -- 4500 -- NA -- AVANZADO; 141
* ETP-CCT-122. ETP Portatil 14 pulgadas PESO MAXIMO 1,8KG -- 4500 -- NA -- AVANZADO; 79
* SERVICIO-CCT-422. SERVICIO -- Licenciamiento de Antivirus; 268
* COMPONENTE-CCT-431. COMPONENTE -- Sistema Operativo Windows 10 Profesional; 268</t>
  </si>
  <si>
    <t>https://operaciones.colombiacompra.gov.co/tienda-virtual-del-estado-colombiano/ordenes-compra/106721</t>
  </si>
  <si>
    <t>6 Meses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</si>
  <si>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- IMPRESORAS</t>
  </si>
  <si>
    <t>O.C 107766</t>
  </si>
  <si>
    <t>https://operaciones.colombiacompra.gov.co/tienda-virtual-del-estado-colombiano/ordenes-compra/107766</t>
  </si>
  <si>
    <t>CONTRATAR EL SERVICIO INTEGRAL DE EQUIPOS DE CÓMPUTO QUE COMPRENDA LA INSTALACIÓN, CONFIGURACIÓN, GESTIÓN, ADMINISTRACIÓN Y TRANSPORTE, ASÍ COMO LA ADQUISICIÓN DE LOS ACCESORIOS Y COMPONENTES TECNOLÓGICOS CORRESPONDIENTES QUE SE REQUIERAN PARA EL USO Y CORRECTO FUNCIONAMIENTO EN LA EMB S.A. (EQUIPOS DE CÓMPUTO)</t>
  </si>
  <si>
    <t>O.C 121810</t>
  </si>
  <si>
    <t>2 Meses</t>
  </si>
  <si>
    <t>https://operaciones.colombiacompra.gov.co/tienda-virtual-del-estado-colombiano/ordenes-compra/121810</t>
  </si>
  <si>
    <t>CONTRATAR EL SERVICIO INTEGRAL DE EQUIPOS DE CÓMPUTO QUE COMPRENDA LA INSTALACIÓN, CONFIGURACIÓN, GESTIÓN, ADMINISTRACIÓN Y TRANSPORTE, ASÍ COMO LA ADQUISICIÓN DE LOS ACCESORIOS Y COMPONENTES TECNOLÓGICOS CORRESPONDIENTES QUE SE REQUIERAN PARA EL USO Y CORRECTO FUNCIONAMIENTO EN LA EMB S.A. (ESCANER)</t>
  </si>
  <si>
    <t>O.C 121811</t>
  </si>
  <si>
    <t>https://operaciones.colombiacompra.gov.co/tienda-virtual-del-estado-colombiano/ordenes-compra/121811</t>
  </si>
  <si>
    <t>CONTRATAR EL SERVICIO INTEGRAL DE EQUIPOS DE CÓMPUTO QUE COMPRENDA LA INSTALACIÓN, CONFIGURACIÓN, GESTIÓN, ADMINISTRACIÓN Y TRANSPORTE, ASÍ COMO LA ADQUISICIÓN DE LOS ACCESORIOS Y COMPONENTES TECNOLÓGICOS CORRESPONDIENTES QUE SE REQUIERAN PARA EL USO Y CORRECTO FUNCIONAMIENTO EN LA EMB S.A.  (VIDEO PROYECTOR)</t>
  </si>
  <si>
    <t>O.C 121812</t>
  </si>
  <si>
    <t>3 Meses</t>
  </si>
  <si>
    <t>https://operaciones.colombiacompra.gov.co/tienda-virtual-del-estado-colombiano/ordenes-compra/121812</t>
  </si>
  <si>
    <t>CONTRATAR EL SERVICIO INTEGRAL DE EQUIPOS DE CÓMPUTO QUE COMPRENDA LA INSTALACIÓN, CONFIGURACIÓN, GESTIÓN, ADMINISTRACIÓN Y TRANSPORTE, ASÍ COMO LA ADQUISICIÓN DE LOS ACCESORIOS Y COMPONENTES TECNOLÓGICOS CORRESPONDIENTES QUE SE REQUIERAN PARA EL USO Y CORRECTO FUNCIONAMIENTO EN LA EMB S.A. (IMPRESORAS)</t>
  </si>
  <si>
    <t>O.C 121813</t>
  </si>
  <si>
    <t>https://operaciones.colombiacompra.gov.co/tienda-virtual-del-estado-colombiano/ordenes-compra/121813</t>
  </si>
  <si>
    <t>O.C 124500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</si>
  <si>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 (EQUIPOS DE CÓMPUTO)</t>
  </si>
  <si>
    <t>* ETP-CCT-76. ETP Desktop - Small Form Factor -- 5000 -- NA -- AVANZADO; 37
* ETP-CCT-79. ETP Desktop - Small Form Factor -- 5000 -- NA -- AVANZADO; 2
* ETP-CCT-116. ETP ORTATIL TIPO WORKSTATION 15pulgadas; 20
* ETP-CCT-121. ETP Portatil 14 pulgadas PESO MAXIMO 1,8KG -- 4500 -- NA -- AVANZADO; 130
* ETP-CCT-122. ETP Portatil 14 pulgadas PESO MAXIMO 1,8KG -- 4500 -- NA -- AVANZADO; 79
* SERVICIO-CCT-422. SERVICIO -- Licenciamiento de Antivirus; 268
* COMPONENTE-CCT-431. COMPONENTE -- Sistema Operativo Windows 10 Profesional; 268</t>
  </si>
  <si>
    <t>https://operaciones.colombiacompra.gov.co/tienda-virtual-del-estado-colombiano/ordenes-compra/124500</t>
  </si>
  <si>
    <t>15 Meses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</si>
  <si>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 (VIDEOPROYECTORES)</t>
  </si>
  <si>
    <t>O.C 124501</t>
  </si>
  <si>
    <t>16 Meses</t>
  </si>
  <si>
    <t>https://operaciones.colombiacompra.gov.co/tienda-virtual-del-estado-colombiano/ordenes-compra/124501</t>
  </si>
  <si>
    <t xml:space="preserve">Miníma Cuantía </t>
  </si>
  <si>
    <t>122 de 2024</t>
  </si>
  <si>
    <t>O.C 145941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</si>
  <si>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(VIDEO PROYECTOR)</t>
  </si>
  <si>
    <t>12 Meses</t>
  </si>
  <si>
    <t>https://operaciones.colombiacompra.gov.co/tienda-virtual-del-estado-colombiano/ordenes-compra/145941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</si>
  <si>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(IMPRESIÓN)</t>
  </si>
  <si>
    <t>O.C 145942</t>
  </si>
  <si>
    <t>Gran Imagen</t>
  </si>
  <si>
    <t>https://operaciones.colombiacompra.gov.co/tienda-virtual-del-estado-colombiano/ordenes-compra/145942</t>
  </si>
  <si>
    <t>Contratar el servicio de arrendamiento, traslado, instalación, configuración, puesta en marcha y administración de equipos de cómputo y periféricos para el uso de la EMB S.A., así como la adquisición de los accesorios y elementos que se requieran para su operación y funcionamiento. (ESCANER)</t>
  </si>
  <si>
    <t>O.C 145943</t>
  </si>
  <si>
    <t>https://operaciones.colombiacompra.gov.co/tienda-virtual-del-estado-colombiano/ordenes-compra/145943</t>
  </si>
  <si>
    <t>* ETP-CCT-76. ETP Desktop - Small Form Factor -- 5000 -- NA -- AVANZADO; 37
* ETP-CCT-79. ETP Desktop - Small Form Factor -- 5000 -- NA -- AVANZADO; 2
* ETP-CCT-116. ETP PORTATIL TIPO WORKSTATION 15pulgadas; 55
* ETP-CCT-117. ETP  PORTATIL TIPO WORKSTATION 17pulgadas: 3 
* ETP-CCT-121. ETP Portatil 14 pulgadas PESO MAXIMO 1,8KG -- 4500 -- NA -- AVANZADO; 86
* ETP-CCT-122. ETP Portatil 14 pulgadas PESO MAXIMO 1,8KG -- 4500 -- NA -- AVANZADO; 85
* SERVICIO-CCT-422. SERVICIO -- Licenciamiento de Antivirus; 268
* COMPONENTE-CCT-431. COMPONENTE -- Sistema Operativo Windows 10 Profesional; 268
* COMPONENTE-CCT-445. COMPONENTE -- Tarjeta grafica de 8 GB; 19
* COMPONENTE-CCT-446. COMPONENTE -- Tarjeta grafica de 4 GB; 36
* COMPONENTE-CCT-447. COMPONENTE -- Ampliacion de memoria al doble; 3</t>
  </si>
  <si>
    <t>O.C 145945</t>
  </si>
  <si>
    <t>Contratar el servicio de arrendamiento, traslado, instalación, configuración, puesta en marcha, administración y adquisición de accesorios tecnológicos y periféricos que se requieran para la operación y funcionamiento en la infraestructura tecnológica de la EMB S.A</t>
  </si>
  <si>
    <t>* IMPRESORA LÁSER O LED; 7
* ESCÁNER A4 ; 10
* AURICULARES CON TRADUCTOR; 1
* GAFAS DE REALIDAD VIRTUAL; 5</t>
  </si>
  <si>
    <t>Cumplimiento 20%
Pago de salarios 10% 
Calidad de los bieners 20%
Calidad del servicio 20%</t>
  </si>
  <si>
    <t>https://community.secop.gov.co/Public/Tendering/Opportunitydetail/Index?noticeUID=CO1.NTC.6277254</t>
  </si>
  <si>
    <t>* TECHNOLOGY WORLD GROUP SA
* Newrona S.A.S
* PROSERVARIOS SAS</t>
  </si>
  <si>
    <r>
      <t>1.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 xml:space="preserve">Entre 2021 y 2025, el servicio se adquirió mediante el Instrumento de Agregación de Demanda </t>
    </r>
    <r>
      <rPr>
        <i/>
        <sz val="11"/>
        <rFont val="Calibri"/>
        <family val="2"/>
      </rPr>
      <t>“Compra y Alquiler de Computadores y Periféricos – ETP III”</t>
    </r>
    <r>
      <rPr>
        <sz val="11"/>
        <rFont val="Calibri"/>
        <family val="2"/>
      </rPr>
      <t>.</t>
    </r>
  </si>
  <si>
    <r>
      <t>2.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 xml:space="preserve">El alquiler se organizó por lotes, según el tipo de equipo o periférico —impresoras, videoproyectores, escáneres y computadores—, conforme a las condiciones previstas en el instrumento.  </t>
    </r>
  </si>
  <si>
    <r>
      <t>3.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Las órdenes de compra se han adjudicado según el tipo de equipo o periférico. En general, desde 2021 se han mantenido los mismos proveedores, salvo en 2025, cuando a Gran Imagen se le adjudicó el alquiler de impresoras y escáneres.</t>
    </r>
  </si>
  <si>
    <r>
      <t>4.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El 91,7 % del valor contratado corresponde a equipos de cómputo, con el fin de garantizar la continuidad y disponibilidad de estos recursos para la operación de la EMB.</t>
    </r>
  </si>
  <si>
    <r>
      <t>5.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Conforme al presupuesto definido para el alquiler de impresoras y escáneres, la contratación se adelantó mediante la modalidad de mínima cuantía.</t>
    </r>
  </si>
  <si>
    <r>
      <t>6.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Presupuesto: el servicio fue financiado con recursos del rubro de funcionamiento.</t>
    </r>
  </si>
  <si>
    <r>
      <t>7.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Sanciones: durante la ejecución de los contratos suscritos no se han presentado sanciones.</t>
    </r>
  </si>
  <si>
    <r>
      <t>8.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Condiciones de pago: el servicio se paga mensualmente.</t>
    </r>
  </si>
  <si>
    <r>
      <t>9.</t>
    </r>
    <r>
      <rPr>
        <sz val="7"/>
        <color rgb="FF00000A"/>
        <rFont val="Times New Roman"/>
        <family val="1"/>
      </rPr>
      <t xml:space="preserve">       </t>
    </r>
    <r>
      <rPr>
        <sz val="11"/>
        <rFont val="Calibri"/>
        <family val="2"/>
      </rPr>
      <t>Garantías: los amparos y porcentajes exigidos varían según si la adquisición se realiza mediante acuerdo marco o a través de un proceso de selección adelantado por la Entidad.</t>
    </r>
  </si>
  <si>
    <r>
      <t>a.</t>
    </r>
    <r>
      <rPr>
        <sz val="7"/>
        <color rgb="FF00000A"/>
        <rFont val="Times New Roman"/>
        <family val="1"/>
      </rPr>
      <t xml:space="preserve">       </t>
    </r>
    <r>
      <rPr>
        <sz val="11"/>
        <color rgb="FF00000A"/>
        <rFont val="Calibri"/>
        <family val="2"/>
      </rPr>
      <t>Cumplimiento contractual.</t>
    </r>
  </si>
  <si>
    <r>
      <t>b.</t>
    </r>
    <r>
      <rPr>
        <sz val="7"/>
        <color rgb="FF00000A"/>
        <rFont val="Times New Roman"/>
        <family val="1"/>
      </rPr>
      <t xml:space="preserve">       </t>
    </r>
    <r>
      <rPr>
        <sz val="11"/>
        <color rgb="FF00000A"/>
        <rFont val="Calibri"/>
        <family val="2"/>
      </rPr>
      <t>Pago de salarios, prestaciones sociales e indemnizaciones laborales.</t>
    </r>
  </si>
  <si>
    <r>
      <t>c.</t>
    </r>
    <r>
      <rPr>
        <sz val="7"/>
        <color rgb="FF00000A"/>
        <rFont val="Times New Roman"/>
        <family val="1"/>
      </rPr>
      <t xml:space="preserve">       </t>
    </r>
    <r>
      <rPr>
        <sz val="11"/>
        <color rgb="FF00000A"/>
        <rFont val="Calibri"/>
        <family val="2"/>
      </rPr>
      <t>Calidad en la prestación del servicio.</t>
    </r>
  </si>
  <si>
    <r>
      <t>d.</t>
    </r>
    <r>
      <rPr>
        <sz val="7"/>
        <color rgb="FF00000A"/>
        <rFont val="Times New Roman"/>
        <family val="1"/>
      </rPr>
      <t xml:space="preserve">       </t>
    </r>
    <r>
      <rPr>
        <sz val="11"/>
        <color rgb="FF00000A"/>
        <rFont val="Calibri"/>
        <family val="2"/>
      </rPr>
      <t>Calidad de los bienes suministrados.</t>
    </r>
  </si>
  <si>
    <r>
      <rPr>
        <b/>
        <sz val="11"/>
        <color theme="1"/>
        <rFont val="Calibri"/>
        <family val="2"/>
        <scheme val="minor"/>
      </rPr>
      <t>Tatiana Rodriguez Jimenez</t>
    </r>
    <r>
      <rPr>
        <sz val="11"/>
        <color theme="1"/>
        <rFont val="Calibri"/>
        <family val="2"/>
        <scheme val="minor"/>
      </rPr>
      <t xml:space="preserve">
Profesional Oficina de Tecnologías y Sistemas de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</si>
</sst>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rgb="FF00000A"/>
      <name val="Calibri"/>
      <family val="2"/>
    </font>
    <font>
      <sz val="7"/>
      <color rgb="FF00000A"/>
      <name val="Times New Roman"/>
      <family val="1"/>
    </font>
    <font>
      <i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5" fillId="2" borderId="0" xfId="0" applyFont="1" applyFill="1"/>
    <xf numFmtId="0" fontId="0" fillId="2" borderId="0" xfId="0" applyFill="1" applyAlignment="1">
      <alignment horizontal="left"/>
    </xf>
    <xf numFmtId="0" fontId="1" fillId="2" borderId="0" xfId="0" applyFont="1" applyFill="1"/>
    <xf numFmtId="0" fontId="0" fillId="2" borderId="1" xfId="0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right"/>
    </xf>
    <xf numFmtId="164" fontId="0" fillId="2" borderId="1" xfId="2" applyNumberFormat="1" applyFont="1" applyFill="1" applyBorder="1" applyAlignment="1">
      <alignment horizontal="right" vertical="center" wrapText="1"/>
    </xf>
    <xf numFmtId="0" fontId="7" fillId="2" borderId="2" xfId="1" applyFont="1" applyFill="1" applyBorder="1" applyAlignment="1">
      <alignment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 indent="2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peraciones.colombiacompra.gov.co/tienda-virtual-del-estado-colombiano/ordenes-compra/107766" TargetMode="External"/><Relationship Id="rId13" Type="http://schemas.openxmlformats.org/officeDocument/2006/relationships/hyperlink" Target="https://operaciones.colombiacompra.gov.co/tienda-virtual-del-estado-colombiano/ordenes-compra/124500" TargetMode="External"/><Relationship Id="rId18" Type="http://schemas.openxmlformats.org/officeDocument/2006/relationships/hyperlink" Target="https://operaciones.colombiacompra.gov.co/tienda-virtual-del-estado-colombiano/ordenes-compra/145943" TargetMode="External"/><Relationship Id="rId3" Type="http://schemas.openxmlformats.org/officeDocument/2006/relationships/hyperlink" Target="https://operaciones.colombiacompra.gov.co/tienda-virtual-del-estado-colombiano/ordenes-compra/97148" TargetMode="External"/><Relationship Id="rId7" Type="http://schemas.openxmlformats.org/officeDocument/2006/relationships/hyperlink" Target="https://operaciones.colombiacompra.gov.co/tienda-virtual-del-estado-colombiano/ordenes-compra/106721" TargetMode="External"/><Relationship Id="rId12" Type="http://schemas.openxmlformats.org/officeDocument/2006/relationships/hyperlink" Target="https://operaciones.colombiacompra.gov.co/tienda-virtual-del-estado-colombiano/ordenes-compra/121813" TargetMode="External"/><Relationship Id="rId17" Type="http://schemas.openxmlformats.org/officeDocument/2006/relationships/hyperlink" Target="https://operaciones.colombiacompra.gov.co/tienda-virtual-del-estado-colombiano/ordenes-compra/145943" TargetMode="External"/><Relationship Id="rId2" Type="http://schemas.openxmlformats.org/officeDocument/2006/relationships/hyperlink" Target="https://operaciones.colombiacompra.gov.co/tienda-virtual-del-estado-colombiano/ordenes-compra/96936" TargetMode="External"/><Relationship Id="rId16" Type="http://schemas.openxmlformats.org/officeDocument/2006/relationships/hyperlink" Target="https://operaciones.colombiacompra.gov.co/tienda-virtual-del-estado-colombiano/ordenes-compra/145942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operaciones.colombiacompra.gov.co/tienda-virtual-del-estado-colombiano/ordenes-compra/96935" TargetMode="External"/><Relationship Id="rId6" Type="http://schemas.openxmlformats.org/officeDocument/2006/relationships/hyperlink" Target="https://operaciones.colombiacompra.gov.co/tienda-virtual-del-estado-colombiano/ordenes-compra/106720" TargetMode="External"/><Relationship Id="rId11" Type="http://schemas.openxmlformats.org/officeDocument/2006/relationships/hyperlink" Target="https://operaciones.colombiacompra.gov.co/tienda-virtual-del-estado-colombiano/ordenes-compra/121812" TargetMode="External"/><Relationship Id="rId5" Type="http://schemas.openxmlformats.org/officeDocument/2006/relationships/hyperlink" Target="https://operaciones.colombiacompra.gov.co/tienda-virtual-del-estado-colombiano/ordenes-compra/106719" TargetMode="External"/><Relationship Id="rId15" Type="http://schemas.openxmlformats.org/officeDocument/2006/relationships/hyperlink" Target="https://operaciones.colombiacompra.gov.co/tienda-virtual-del-estado-colombiano/ordenes-compra/145941" TargetMode="External"/><Relationship Id="rId10" Type="http://schemas.openxmlformats.org/officeDocument/2006/relationships/hyperlink" Target="https://operaciones.colombiacompra.gov.co/tienda-virtual-del-estado-colombiano/ordenes-compra/121811" TargetMode="External"/><Relationship Id="rId19" Type="http://schemas.openxmlformats.org/officeDocument/2006/relationships/hyperlink" Target="https://community.secop.gov.co/Public/Tendering/OpportunityDetail/Index?noticeUID=CO1.NTC.6277254" TargetMode="External"/><Relationship Id="rId4" Type="http://schemas.openxmlformats.org/officeDocument/2006/relationships/hyperlink" Target="https://operaciones.colombiacompra.gov.co/tienda-virtual-del-estado-colombiano/ordenes-compra/97149" TargetMode="External"/><Relationship Id="rId9" Type="http://schemas.openxmlformats.org/officeDocument/2006/relationships/hyperlink" Target="https://operaciones.colombiacompra.gov.co/tienda-virtual-del-estado-colombiano/ordenes-compra/121810" TargetMode="External"/><Relationship Id="rId14" Type="http://schemas.openxmlformats.org/officeDocument/2006/relationships/hyperlink" Target="https://operaciones.colombiacompra.gov.co/tienda-virtual-del-estado-colombiano/ordenes-compra/124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C497-4839-4551-A977-33C6261EC5B4}">
  <sheetPr>
    <pageSetUpPr fitToPage="1"/>
  </sheetPr>
  <dimension ref="A2:V39"/>
  <sheetViews>
    <sheetView tabSelected="1" zoomScale="60" zoomScaleNormal="60" workbookViewId="0">
      <pane xSplit="3" ySplit="3" topLeftCell="D22" activePane="bottomRight" state="frozen"/>
      <selection pane="topRight" activeCell="D1" sqref="D1"/>
      <selection pane="bottomLeft" activeCell="A4" sqref="A4"/>
      <selection pane="bottomRight" activeCell="A26" sqref="A26:F26"/>
    </sheetView>
  </sheetViews>
  <sheetFormatPr baseColWidth="10" defaultColWidth="11.42578125" defaultRowHeight="15" x14ac:dyDescent="0.25"/>
  <cols>
    <col min="1" max="2" width="16.140625" style="1" customWidth="1"/>
    <col min="3" max="3" width="21.5703125" style="1" customWidth="1"/>
    <col min="4" max="4" width="102" style="1" customWidth="1"/>
    <col min="5" max="5" width="96.140625" style="4" customWidth="1"/>
    <col min="6" max="6" width="35.42578125" style="1" customWidth="1"/>
    <col min="7" max="8" width="35.42578125" style="14" customWidth="1"/>
    <col min="9" max="9" width="22.42578125" style="14" customWidth="1"/>
    <col min="10" max="10" width="34.5703125" style="1" customWidth="1"/>
    <col min="11" max="11" width="31" style="1" customWidth="1"/>
    <col min="12" max="17" width="31.5703125" style="1" customWidth="1"/>
    <col min="18" max="18" width="65.28515625" style="1" customWidth="1"/>
    <col min="19" max="19" width="31.5703125" style="1" customWidth="1"/>
    <col min="20" max="20" width="122.28515625" style="1" customWidth="1"/>
    <col min="21" max="21" width="34.7109375" style="1" customWidth="1"/>
    <col min="22" max="22" width="56.85546875" style="1" customWidth="1"/>
    <col min="23" max="16384" width="11.42578125" style="1"/>
  </cols>
  <sheetData>
    <row r="2" spans="1:22" ht="86.45" customHeight="1" x14ac:dyDescent="0.25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131.44999999999999" customHeight="1" x14ac:dyDescent="0.25">
      <c r="A3" s="8" t="s">
        <v>0</v>
      </c>
      <c r="B3" s="8" t="s">
        <v>15</v>
      </c>
      <c r="C3" s="9" t="s">
        <v>1</v>
      </c>
      <c r="D3" s="9" t="s">
        <v>2</v>
      </c>
      <c r="E3" s="9" t="s">
        <v>18</v>
      </c>
      <c r="F3" s="9" t="s">
        <v>3</v>
      </c>
      <c r="G3" s="13" t="s">
        <v>10</v>
      </c>
      <c r="H3" s="13" t="s">
        <v>11</v>
      </c>
      <c r="I3" s="13" t="s">
        <v>12</v>
      </c>
      <c r="J3" s="9" t="s">
        <v>4</v>
      </c>
      <c r="K3" s="9" t="s">
        <v>5</v>
      </c>
      <c r="L3" s="9" t="s">
        <v>19</v>
      </c>
      <c r="M3" s="9" t="s">
        <v>20</v>
      </c>
      <c r="N3" s="9" t="s">
        <v>21</v>
      </c>
      <c r="O3" s="9" t="s">
        <v>22</v>
      </c>
      <c r="P3" s="9" t="s">
        <v>23</v>
      </c>
      <c r="Q3" s="9" t="s">
        <v>6</v>
      </c>
      <c r="R3" s="9" t="s">
        <v>24</v>
      </c>
      <c r="S3" s="9" t="s">
        <v>7</v>
      </c>
      <c r="T3" s="9" t="s">
        <v>8</v>
      </c>
      <c r="U3" s="9" t="s">
        <v>9</v>
      </c>
      <c r="V3" s="9" t="s">
        <v>13</v>
      </c>
    </row>
    <row r="4" spans="1:22" s="2" customFormat="1" ht="75" x14ac:dyDescent="0.25">
      <c r="A4" s="6">
        <v>1</v>
      </c>
      <c r="B4" s="6">
        <v>2022</v>
      </c>
      <c r="C4" s="6" t="s">
        <v>36</v>
      </c>
      <c r="D4" s="6" t="s">
        <v>25</v>
      </c>
      <c r="E4" s="10" t="s">
        <v>43</v>
      </c>
      <c r="F4" s="6" t="s">
        <v>26</v>
      </c>
      <c r="G4" s="15">
        <v>4680270</v>
      </c>
      <c r="H4" s="15">
        <v>0</v>
      </c>
      <c r="I4" s="15">
        <f>+G4+H4</f>
        <v>4680270</v>
      </c>
      <c r="J4" s="6" t="s">
        <v>27</v>
      </c>
      <c r="K4" s="6" t="s">
        <v>28</v>
      </c>
      <c r="L4" s="6" t="s">
        <v>52</v>
      </c>
      <c r="M4" s="6" t="s">
        <v>30</v>
      </c>
      <c r="N4" s="6" t="s">
        <v>31</v>
      </c>
      <c r="O4" s="6" t="s">
        <v>29</v>
      </c>
      <c r="P4" s="6" t="s">
        <v>32</v>
      </c>
      <c r="Q4" s="6" t="s">
        <v>32</v>
      </c>
      <c r="R4" s="10" t="s">
        <v>40</v>
      </c>
      <c r="S4" s="6" t="s">
        <v>33</v>
      </c>
      <c r="T4" s="6" t="s">
        <v>34</v>
      </c>
      <c r="U4" s="6" t="s">
        <v>30</v>
      </c>
      <c r="V4" s="7" t="s">
        <v>35</v>
      </c>
    </row>
    <row r="5" spans="1:22" s="2" customFormat="1" ht="75" x14ac:dyDescent="0.25">
      <c r="A5" s="6">
        <v>2</v>
      </c>
      <c r="B5" s="6">
        <v>2022</v>
      </c>
      <c r="C5" s="6" t="s">
        <v>36</v>
      </c>
      <c r="D5" s="6" t="s">
        <v>37</v>
      </c>
      <c r="E5" s="10" t="s">
        <v>44</v>
      </c>
      <c r="F5" s="6" t="s">
        <v>38</v>
      </c>
      <c r="G5" s="15">
        <v>2555868.67</v>
      </c>
      <c r="H5" s="15">
        <v>0</v>
      </c>
      <c r="I5" s="15">
        <f>+G5+H5</f>
        <v>2555868.67</v>
      </c>
      <c r="J5" s="6" t="s">
        <v>27</v>
      </c>
      <c r="K5" s="6" t="s">
        <v>28</v>
      </c>
      <c r="L5" s="6" t="s">
        <v>52</v>
      </c>
      <c r="M5" s="6" t="s">
        <v>30</v>
      </c>
      <c r="N5" s="6" t="s">
        <v>31</v>
      </c>
      <c r="O5" s="6" t="s">
        <v>29</v>
      </c>
      <c r="P5" s="6" t="s">
        <v>39</v>
      </c>
      <c r="Q5" s="6" t="s">
        <v>39</v>
      </c>
      <c r="R5" s="10" t="s">
        <v>40</v>
      </c>
      <c r="S5" s="6" t="s">
        <v>33</v>
      </c>
      <c r="T5" s="6" t="s">
        <v>34</v>
      </c>
      <c r="U5" s="6" t="s">
        <v>30</v>
      </c>
      <c r="V5" s="7" t="s">
        <v>41</v>
      </c>
    </row>
    <row r="6" spans="1:22" s="2" customFormat="1" ht="105" x14ac:dyDescent="0.25">
      <c r="A6" s="6">
        <v>3</v>
      </c>
      <c r="B6" s="6">
        <v>2022</v>
      </c>
      <c r="C6" s="6" t="s">
        <v>36</v>
      </c>
      <c r="D6" s="6" t="s">
        <v>42</v>
      </c>
      <c r="E6" s="10" t="s">
        <v>49</v>
      </c>
      <c r="F6" s="6" t="s">
        <v>45</v>
      </c>
      <c r="G6" s="15">
        <v>159263769</v>
      </c>
      <c r="H6" s="15">
        <v>0</v>
      </c>
      <c r="I6" s="15">
        <f>+G6+H6</f>
        <v>159263769</v>
      </c>
      <c r="J6" s="6" t="s">
        <v>27</v>
      </c>
      <c r="K6" s="6" t="s">
        <v>28</v>
      </c>
      <c r="L6" s="6" t="s">
        <v>52</v>
      </c>
      <c r="M6" s="6" t="s">
        <v>30</v>
      </c>
      <c r="N6" s="6" t="s">
        <v>31</v>
      </c>
      <c r="O6" s="6" t="s">
        <v>29</v>
      </c>
      <c r="P6" s="6" t="s">
        <v>47</v>
      </c>
      <c r="Q6" s="6" t="s">
        <v>47</v>
      </c>
      <c r="R6" s="10" t="s">
        <v>40</v>
      </c>
      <c r="S6" s="6" t="s">
        <v>33</v>
      </c>
      <c r="T6" s="6" t="s">
        <v>34</v>
      </c>
      <c r="U6" s="6" t="s">
        <v>30</v>
      </c>
      <c r="V6" s="7" t="s">
        <v>46</v>
      </c>
    </row>
    <row r="7" spans="1:22" s="2" customFormat="1" ht="75" x14ac:dyDescent="0.25">
      <c r="A7" s="6">
        <v>4</v>
      </c>
      <c r="B7" s="6">
        <v>2022</v>
      </c>
      <c r="C7" s="6" t="s">
        <v>36</v>
      </c>
      <c r="D7" s="6" t="s">
        <v>48</v>
      </c>
      <c r="E7" s="10" t="s">
        <v>50</v>
      </c>
      <c r="F7" s="6" t="s">
        <v>51</v>
      </c>
      <c r="G7" s="15">
        <v>8105899.2000000002</v>
      </c>
      <c r="H7" s="15">
        <v>0</v>
      </c>
      <c r="I7" s="15">
        <f>+G7+H7</f>
        <v>8105899.2000000002</v>
      </c>
      <c r="J7" s="6" t="s">
        <v>27</v>
      </c>
      <c r="K7" s="6" t="s">
        <v>28</v>
      </c>
      <c r="L7" s="6" t="s">
        <v>52</v>
      </c>
      <c r="M7" s="6" t="s">
        <v>30</v>
      </c>
      <c r="N7" s="6" t="s">
        <v>31</v>
      </c>
      <c r="O7" s="6" t="s">
        <v>29</v>
      </c>
      <c r="P7" s="6" t="s">
        <v>32</v>
      </c>
      <c r="Q7" s="6" t="s">
        <v>32</v>
      </c>
      <c r="R7" s="10" t="s">
        <v>40</v>
      </c>
      <c r="S7" s="6" t="s">
        <v>33</v>
      </c>
      <c r="T7" s="6" t="s">
        <v>34</v>
      </c>
      <c r="U7" s="6" t="s">
        <v>30</v>
      </c>
      <c r="V7" s="7" t="s">
        <v>58</v>
      </c>
    </row>
    <row r="8" spans="1:22" s="2" customFormat="1" ht="75" x14ac:dyDescent="0.25">
      <c r="A8" s="6">
        <v>5</v>
      </c>
      <c r="B8" s="6">
        <v>2023</v>
      </c>
      <c r="C8" s="6" t="s">
        <v>36</v>
      </c>
      <c r="D8" s="6" t="s">
        <v>54</v>
      </c>
      <c r="E8" s="10" t="s">
        <v>55</v>
      </c>
      <c r="F8" s="6" t="s">
        <v>53</v>
      </c>
      <c r="G8" s="15">
        <v>3312826.84</v>
      </c>
      <c r="H8" s="15">
        <v>3312826.84</v>
      </c>
      <c r="I8" s="15">
        <f>+G8+H8</f>
        <v>6625653.6799999997</v>
      </c>
      <c r="J8" s="6" t="s">
        <v>27</v>
      </c>
      <c r="K8" s="6" t="s">
        <v>56</v>
      </c>
      <c r="L8" s="6" t="s">
        <v>52</v>
      </c>
      <c r="M8" s="6" t="s">
        <v>30</v>
      </c>
      <c r="N8" s="6" t="s">
        <v>31</v>
      </c>
      <c r="O8" s="6" t="s">
        <v>29</v>
      </c>
      <c r="P8" s="6" t="s">
        <v>39</v>
      </c>
      <c r="Q8" s="6" t="s">
        <v>39</v>
      </c>
      <c r="R8" s="10" t="s">
        <v>40</v>
      </c>
      <c r="S8" s="6" t="s">
        <v>33</v>
      </c>
      <c r="T8" s="6" t="s">
        <v>34</v>
      </c>
      <c r="U8" s="6" t="s">
        <v>30</v>
      </c>
      <c r="V8" s="7" t="s">
        <v>57</v>
      </c>
    </row>
    <row r="9" spans="1:22" s="2" customFormat="1" ht="75" x14ac:dyDescent="0.25">
      <c r="A9" s="6">
        <v>6</v>
      </c>
      <c r="B9" s="6">
        <v>2023</v>
      </c>
      <c r="C9" s="6" t="s">
        <v>36</v>
      </c>
      <c r="D9" s="6" t="s">
        <v>59</v>
      </c>
      <c r="E9" s="10" t="s">
        <v>43</v>
      </c>
      <c r="F9" s="6" t="s">
        <v>60</v>
      </c>
      <c r="G9" s="15">
        <f>+I9-H9</f>
        <v>3622430.4499999993</v>
      </c>
      <c r="H9" s="15">
        <v>1207476.82</v>
      </c>
      <c r="I9" s="15">
        <v>4829907.2699999996</v>
      </c>
      <c r="J9" s="6" t="s">
        <v>27</v>
      </c>
      <c r="K9" s="6" t="s">
        <v>56</v>
      </c>
      <c r="L9" s="6" t="s">
        <v>52</v>
      </c>
      <c r="M9" s="6" t="s">
        <v>30</v>
      </c>
      <c r="N9" s="6" t="s">
        <v>31</v>
      </c>
      <c r="O9" s="6" t="s">
        <v>29</v>
      </c>
      <c r="P9" s="6" t="s">
        <v>32</v>
      </c>
      <c r="Q9" s="6" t="s">
        <v>32</v>
      </c>
      <c r="R9" s="10" t="s">
        <v>40</v>
      </c>
      <c r="S9" s="6" t="s">
        <v>33</v>
      </c>
      <c r="T9" s="6" t="s">
        <v>34</v>
      </c>
      <c r="U9" s="6" t="s">
        <v>30</v>
      </c>
      <c r="V9" s="7" t="s">
        <v>61</v>
      </c>
    </row>
    <row r="10" spans="1:22" s="2" customFormat="1" ht="105" x14ac:dyDescent="0.25">
      <c r="A10" s="6">
        <v>7</v>
      </c>
      <c r="B10" s="6">
        <v>2023</v>
      </c>
      <c r="C10" s="6" t="s">
        <v>36</v>
      </c>
      <c r="D10" s="6" t="s">
        <v>62</v>
      </c>
      <c r="E10" s="10" t="s">
        <v>64</v>
      </c>
      <c r="F10" s="6" t="s">
        <v>63</v>
      </c>
      <c r="G10" s="15">
        <f>+I10-H10</f>
        <v>140018331.81999999</v>
      </c>
      <c r="H10" s="15">
        <v>46672777.270000003</v>
      </c>
      <c r="I10" s="15">
        <v>186691109.09</v>
      </c>
      <c r="J10" s="6" t="s">
        <v>27</v>
      </c>
      <c r="K10" s="6" t="s">
        <v>56</v>
      </c>
      <c r="L10" s="6" t="s">
        <v>52</v>
      </c>
      <c r="M10" s="6" t="s">
        <v>30</v>
      </c>
      <c r="N10" s="6" t="s">
        <v>31</v>
      </c>
      <c r="O10" s="6" t="s">
        <v>29</v>
      </c>
      <c r="P10" s="6" t="s">
        <v>47</v>
      </c>
      <c r="Q10" s="6" t="s">
        <v>47</v>
      </c>
      <c r="R10" s="10" t="s">
        <v>40</v>
      </c>
      <c r="S10" s="6" t="s">
        <v>33</v>
      </c>
      <c r="T10" s="6" t="s">
        <v>34</v>
      </c>
      <c r="U10" s="6" t="s">
        <v>30</v>
      </c>
      <c r="V10" s="7" t="s">
        <v>65</v>
      </c>
    </row>
    <row r="11" spans="1:22" s="2" customFormat="1" ht="75" x14ac:dyDescent="0.25">
      <c r="A11" s="6">
        <v>8</v>
      </c>
      <c r="B11" s="6">
        <v>2023</v>
      </c>
      <c r="C11" s="6" t="s">
        <v>36</v>
      </c>
      <c r="D11" s="6" t="s">
        <v>67</v>
      </c>
      <c r="E11" s="10" t="s">
        <v>50</v>
      </c>
      <c r="F11" s="6" t="s">
        <v>68</v>
      </c>
      <c r="G11" s="15">
        <f>+I11-H11</f>
        <v>7959771.959999999</v>
      </c>
      <c r="H11" s="15">
        <v>2653257.3199999998</v>
      </c>
      <c r="I11" s="15">
        <v>10613029.279999999</v>
      </c>
      <c r="J11" s="6" t="s">
        <v>27</v>
      </c>
      <c r="K11" s="6" t="s">
        <v>66</v>
      </c>
      <c r="L11" s="6" t="s">
        <v>52</v>
      </c>
      <c r="M11" s="6" t="s">
        <v>30</v>
      </c>
      <c r="N11" s="6" t="s">
        <v>31</v>
      </c>
      <c r="O11" s="6" t="s">
        <v>29</v>
      </c>
      <c r="P11" s="6" t="s">
        <v>32</v>
      </c>
      <c r="Q11" s="6" t="s">
        <v>32</v>
      </c>
      <c r="R11" s="10" t="s">
        <v>40</v>
      </c>
      <c r="S11" s="6" t="s">
        <v>33</v>
      </c>
      <c r="T11" s="6" t="s">
        <v>34</v>
      </c>
      <c r="U11" s="6" t="s">
        <v>30</v>
      </c>
      <c r="V11" s="7" t="s">
        <v>69</v>
      </c>
    </row>
    <row r="12" spans="1:22" s="2" customFormat="1" ht="105" x14ac:dyDescent="0.25">
      <c r="A12" s="6">
        <v>9</v>
      </c>
      <c r="B12" s="6">
        <v>2023</v>
      </c>
      <c r="C12" s="6" t="s">
        <v>36</v>
      </c>
      <c r="D12" s="6" t="s">
        <v>70</v>
      </c>
      <c r="E12" s="10" t="s">
        <v>64</v>
      </c>
      <c r="F12" s="6" t="s">
        <v>71</v>
      </c>
      <c r="G12" s="15">
        <f>+I12-H12</f>
        <v>94307127.489999995</v>
      </c>
      <c r="H12" s="15">
        <v>0</v>
      </c>
      <c r="I12" s="15">
        <v>94307127.489999995</v>
      </c>
      <c r="J12" s="6" t="s">
        <v>27</v>
      </c>
      <c r="K12" s="6" t="s">
        <v>72</v>
      </c>
      <c r="L12" s="6" t="s">
        <v>52</v>
      </c>
      <c r="M12" s="6" t="s">
        <v>30</v>
      </c>
      <c r="N12" s="6" t="s">
        <v>31</v>
      </c>
      <c r="O12" s="6" t="s">
        <v>29</v>
      </c>
      <c r="P12" s="6" t="s">
        <v>47</v>
      </c>
      <c r="Q12" s="6" t="s">
        <v>47</v>
      </c>
      <c r="R12" s="10" t="s">
        <v>40</v>
      </c>
      <c r="S12" s="6" t="s">
        <v>33</v>
      </c>
      <c r="T12" s="6" t="s">
        <v>34</v>
      </c>
      <c r="U12" s="6" t="s">
        <v>30</v>
      </c>
      <c r="V12" s="7" t="s">
        <v>73</v>
      </c>
    </row>
    <row r="13" spans="1:22" s="2" customFormat="1" ht="75" x14ac:dyDescent="0.25">
      <c r="A13" s="6">
        <v>10</v>
      </c>
      <c r="B13" s="6">
        <v>2023</v>
      </c>
      <c r="C13" s="6" t="s">
        <v>36</v>
      </c>
      <c r="D13" s="6" t="s">
        <v>74</v>
      </c>
      <c r="E13" s="10" t="s">
        <v>43</v>
      </c>
      <c r="F13" s="6" t="s">
        <v>75</v>
      </c>
      <c r="G13" s="15">
        <f>+I13-H13</f>
        <v>3529547.62</v>
      </c>
      <c r="H13" s="15">
        <v>1977700</v>
      </c>
      <c r="I13" s="15">
        <v>5507247.6200000001</v>
      </c>
      <c r="J13" s="6" t="s">
        <v>27</v>
      </c>
      <c r="K13" s="6" t="s">
        <v>66</v>
      </c>
      <c r="L13" s="6" t="s">
        <v>52</v>
      </c>
      <c r="M13" s="6" t="s">
        <v>30</v>
      </c>
      <c r="N13" s="6" t="s">
        <v>31</v>
      </c>
      <c r="O13" s="6" t="s">
        <v>29</v>
      </c>
      <c r="P13" s="6" t="s">
        <v>32</v>
      </c>
      <c r="Q13" s="6" t="s">
        <v>32</v>
      </c>
      <c r="R13" s="10" t="s">
        <v>40</v>
      </c>
      <c r="S13" s="6" t="s">
        <v>33</v>
      </c>
      <c r="T13" s="6" t="s">
        <v>34</v>
      </c>
      <c r="U13" s="6" t="s">
        <v>30</v>
      </c>
      <c r="V13" s="7" t="s">
        <v>76</v>
      </c>
    </row>
    <row r="14" spans="1:22" s="2" customFormat="1" ht="75" x14ac:dyDescent="0.25">
      <c r="A14" s="6">
        <v>11</v>
      </c>
      <c r="B14" s="6">
        <v>2023</v>
      </c>
      <c r="C14" s="6" t="s">
        <v>36</v>
      </c>
      <c r="D14" s="6" t="s">
        <v>77</v>
      </c>
      <c r="E14" s="10" t="s">
        <v>44</v>
      </c>
      <c r="F14" s="6" t="s">
        <v>78</v>
      </c>
      <c r="G14" s="15">
        <f>+I14-H14</f>
        <v>1406930.5</v>
      </c>
      <c r="H14" s="15">
        <v>0</v>
      </c>
      <c r="I14" s="15">
        <v>1406930.5</v>
      </c>
      <c r="J14" s="6" t="s">
        <v>27</v>
      </c>
      <c r="K14" s="6" t="s">
        <v>79</v>
      </c>
      <c r="L14" s="6" t="s">
        <v>52</v>
      </c>
      <c r="M14" s="6" t="s">
        <v>30</v>
      </c>
      <c r="N14" s="6" t="s">
        <v>31</v>
      </c>
      <c r="O14" s="6" t="s">
        <v>29</v>
      </c>
      <c r="P14" s="6" t="s">
        <v>39</v>
      </c>
      <c r="Q14" s="6" t="s">
        <v>39</v>
      </c>
      <c r="R14" s="10" t="s">
        <v>40</v>
      </c>
      <c r="S14" s="6" t="s">
        <v>33</v>
      </c>
      <c r="T14" s="6" t="s">
        <v>34</v>
      </c>
      <c r="U14" s="6" t="s">
        <v>30</v>
      </c>
      <c r="V14" s="7" t="s">
        <v>80</v>
      </c>
    </row>
    <row r="15" spans="1:22" s="2" customFormat="1" ht="75" x14ac:dyDescent="0.25">
      <c r="A15" s="6">
        <v>12</v>
      </c>
      <c r="B15" s="6">
        <v>2023</v>
      </c>
      <c r="C15" s="6" t="s">
        <v>36</v>
      </c>
      <c r="D15" s="6" t="s">
        <v>81</v>
      </c>
      <c r="E15" s="10" t="s">
        <v>50</v>
      </c>
      <c r="F15" s="6" t="s">
        <v>82</v>
      </c>
      <c r="G15" s="15">
        <f>+I15-H15</f>
        <v>5178763.5999999996</v>
      </c>
      <c r="H15" s="15">
        <v>2901892.99</v>
      </c>
      <c r="I15" s="15">
        <v>8080656.5899999999</v>
      </c>
      <c r="J15" s="6" t="s">
        <v>27</v>
      </c>
      <c r="K15" s="6" t="s">
        <v>66</v>
      </c>
      <c r="L15" s="6" t="s">
        <v>52</v>
      </c>
      <c r="M15" s="6" t="s">
        <v>30</v>
      </c>
      <c r="N15" s="6" t="s">
        <v>31</v>
      </c>
      <c r="O15" s="6" t="s">
        <v>29</v>
      </c>
      <c r="P15" s="6" t="s">
        <v>39</v>
      </c>
      <c r="Q15" s="6" t="s">
        <v>39</v>
      </c>
      <c r="R15" s="10" t="s">
        <v>40</v>
      </c>
      <c r="S15" s="6" t="s">
        <v>33</v>
      </c>
      <c r="T15" s="6" t="s">
        <v>34</v>
      </c>
      <c r="U15" s="6" t="s">
        <v>30</v>
      </c>
      <c r="V15" s="7" t="s">
        <v>83</v>
      </c>
    </row>
    <row r="16" spans="1:22" s="2" customFormat="1" ht="105" x14ac:dyDescent="0.25">
      <c r="A16" s="6">
        <v>13</v>
      </c>
      <c r="B16" s="6">
        <v>2024</v>
      </c>
      <c r="C16" s="6" t="s">
        <v>36</v>
      </c>
      <c r="D16" s="6" t="s">
        <v>85</v>
      </c>
      <c r="E16" s="10" t="s">
        <v>86</v>
      </c>
      <c r="F16" s="6" t="s">
        <v>84</v>
      </c>
      <c r="G16" s="15">
        <f>+I16-H16</f>
        <v>317499749.88</v>
      </c>
      <c r="H16" s="15">
        <v>157691542.50999999</v>
      </c>
      <c r="I16" s="15">
        <v>475191292.38999999</v>
      </c>
      <c r="J16" s="6" t="s">
        <v>27</v>
      </c>
      <c r="K16" s="6" t="s">
        <v>88</v>
      </c>
      <c r="L16" s="6" t="s">
        <v>52</v>
      </c>
      <c r="M16" s="6" t="s">
        <v>30</v>
      </c>
      <c r="N16" s="6" t="s">
        <v>31</v>
      </c>
      <c r="O16" s="6" t="s">
        <v>29</v>
      </c>
      <c r="P16" s="6" t="s">
        <v>47</v>
      </c>
      <c r="Q16" s="6" t="s">
        <v>47</v>
      </c>
      <c r="R16" s="10" t="s">
        <v>40</v>
      </c>
      <c r="S16" s="6" t="s">
        <v>33</v>
      </c>
      <c r="T16" s="6" t="s">
        <v>34</v>
      </c>
      <c r="U16" s="6" t="s">
        <v>30</v>
      </c>
      <c r="V16" s="7" t="s">
        <v>87</v>
      </c>
    </row>
    <row r="17" spans="1:22" s="2" customFormat="1" ht="75" x14ac:dyDescent="0.25">
      <c r="A17" s="6">
        <v>14</v>
      </c>
      <c r="B17" s="6">
        <v>2024</v>
      </c>
      <c r="C17" s="6" t="s">
        <v>36</v>
      </c>
      <c r="D17" s="6" t="s">
        <v>89</v>
      </c>
      <c r="E17" s="10" t="s">
        <v>44</v>
      </c>
      <c r="F17" s="6" t="s">
        <v>90</v>
      </c>
      <c r="G17" s="15">
        <f>+I17-H17</f>
        <v>4603629.74</v>
      </c>
      <c r="H17" s="15">
        <v>0</v>
      </c>
      <c r="I17" s="15">
        <v>4603629.74</v>
      </c>
      <c r="J17" s="6" t="s">
        <v>27</v>
      </c>
      <c r="K17" s="6" t="s">
        <v>91</v>
      </c>
      <c r="L17" s="6" t="s">
        <v>52</v>
      </c>
      <c r="M17" s="6" t="s">
        <v>30</v>
      </c>
      <c r="N17" s="6" t="s">
        <v>31</v>
      </c>
      <c r="O17" s="6" t="s">
        <v>29</v>
      </c>
      <c r="P17" s="6" t="s">
        <v>39</v>
      </c>
      <c r="Q17" s="6" t="s">
        <v>39</v>
      </c>
      <c r="R17" s="10" t="s">
        <v>40</v>
      </c>
      <c r="S17" s="6" t="s">
        <v>33</v>
      </c>
      <c r="T17" s="6" t="s">
        <v>34</v>
      </c>
      <c r="U17" s="6" t="s">
        <v>30</v>
      </c>
      <c r="V17" s="7" t="s">
        <v>92</v>
      </c>
    </row>
    <row r="18" spans="1:22" s="2" customFormat="1" ht="60" x14ac:dyDescent="0.25">
      <c r="A18" s="6">
        <v>15</v>
      </c>
      <c r="B18" s="6">
        <v>2024</v>
      </c>
      <c r="C18" s="6" t="s">
        <v>93</v>
      </c>
      <c r="D18" s="6" t="s">
        <v>108</v>
      </c>
      <c r="E18" s="10" t="s">
        <v>109</v>
      </c>
      <c r="F18" s="6" t="s">
        <v>94</v>
      </c>
      <c r="G18" s="15">
        <f>+I18-H18</f>
        <v>51707106</v>
      </c>
      <c r="H18" s="15">
        <v>0</v>
      </c>
      <c r="I18" s="15">
        <v>51707106</v>
      </c>
      <c r="J18" s="6" t="s">
        <v>27</v>
      </c>
      <c r="K18" s="6" t="s">
        <v>97</v>
      </c>
      <c r="L18" s="6" t="s">
        <v>52</v>
      </c>
      <c r="M18" s="6" t="s">
        <v>30</v>
      </c>
      <c r="N18" s="6" t="s">
        <v>31</v>
      </c>
      <c r="O18" s="6" t="s">
        <v>29</v>
      </c>
      <c r="P18" s="6" t="s">
        <v>112</v>
      </c>
      <c r="Q18" s="6" t="s">
        <v>47</v>
      </c>
      <c r="R18" s="10" t="s">
        <v>40</v>
      </c>
      <c r="S18" s="6" t="s">
        <v>33</v>
      </c>
      <c r="T18" s="6" t="s">
        <v>110</v>
      </c>
      <c r="U18" s="6" t="s">
        <v>30</v>
      </c>
      <c r="V18" s="16" t="s">
        <v>111</v>
      </c>
    </row>
    <row r="19" spans="1:22" s="2" customFormat="1" ht="75" x14ac:dyDescent="0.25">
      <c r="A19" s="6">
        <v>16</v>
      </c>
      <c r="B19" s="6">
        <v>2025</v>
      </c>
      <c r="C19" s="6" t="s">
        <v>36</v>
      </c>
      <c r="D19" s="6" t="s">
        <v>96</v>
      </c>
      <c r="E19" s="10" t="s">
        <v>44</v>
      </c>
      <c r="F19" s="6" t="s">
        <v>95</v>
      </c>
      <c r="G19" s="15">
        <f>+I19-H19</f>
        <v>3112420.94</v>
      </c>
      <c r="H19" s="15">
        <v>0</v>
      </c>
      <c r="I19" s="15">
        <v>3112420.94</v>
      </c>
      <c r="J19" s="6" t="s">
        <v>27</v>
      </c>
      <c r="K19" s="6" t="s">
        <v>97</v>
      </c>
      <c r="L19" s="6" t="s">
        <v>52</v>
      </c>
      <c r="M19" s="6" t="s">
        <v>30</v>
      </c>
      <c r="N19" s="6" t="s">
        <v>31</v>
      </c>
      <c r="O19" s="6" t="s">
        <v>29</v>
      </c>
      <c r="P19" s="6" t="s">
        <v>39</v>
      </c>
      <c r="Q19" s="6" t="s">
        <v>39</v>
      </c>
      <c r="R19" s="10" t="s">
        <v>40</v>
      </c>
      <c r="S19" s="6" t="s">
        <v>33</v>
      </c>
      <c r="T19" s="6" t="s">
        <v>34</v>
      </c>
      <c r="U19" s="6" t="s">
        <v>30</v>
      </c>
      <c r="V19" s="7" t="s">
        <v>98</v>
      </c>
    </row>
    <row r="20" spans="1:22" s="2" customFormat="1" ht="75" x14ac:dyDescent="0.25">
      <c r="A20" s="6">
        <v>17</v>
      </c>
      <c r="B20" s="6">
        <v>2025</v>
      </c>
      <c r="C20" s="6" t="s">
        <v>36</v>
      </c>
      <c r="D20" s="6" t="s">
        <v>99</v>
      </c>
      <c r="E20" s="10" t="s">
        <v>50</v>
      </c>
      <c r="F20" s="6" t="s">
        <v>100</v>
      </c>
      <c r="G20" s="15">
        <f>+I20-H20</f>
        <v>15293878.33</v>
      </c>
      <c r="H20" s="15">
        <v>0</v>
      </c>
      <c r="I20" s="15">
        <v>15293878.33</v>
      </c>
      <c r="J20" s="6" t="s">
        <v>27</v>
      </c>
      <c r="K20" s="6" t="s">
        <v>88</v>
      </c>
      <c r="L20" s="6" t="s">
        <v>52</v>
      </c>
      <c r="M20" s="6" t="s">
        <v>30</v>
      </c>
      <c r="N20" s="6" t="s">
        <v>31</v>
      </c>
      <c r="O20" s="6" t="s">
        <v>29</v>
      </c>
      <c r="P20" s="6" t="s">
        <v>101</v>
      </c>
      <c r="Q20" s="6" t="s">
        <v>101</v>
      </c>
      <c r="R20" s="10" t="s">
        <v>40</v>
      </c>
      <c r="S20" s="6" t="s">
        <v>33</v>
      </c>
      <c r="T20" s="6" t="s">
        <v>34</v>
      </c>
      <c r="U20" s="6" t="s">
        <v>30</v>
      </c>
      <c r="V20" s="7" t="s">
        <v>102</v>
      </c>
    </row>
    <row r="21" spans="1:22" s="2" customFormat="1" ht="75" x14ac:dyDescent="0.25">
      <c r="A21" s="6">
        <v>18</v>
      </c>
      <c r="B21" s="6">
        <v>2025</v>
      </c>
      <c r="C21" s="6" t="s">
        <v>36</v>
      </c>
      <c r="D21" s="6" t="s">
        <v>103</v>
      </c>
      <c r="E21" s="10" t="s">
        <v>43</v>
      </c>
      <c r="F21" s="6" t="s">
        <v>104</v>
      </c>
      <c r="G21" s="15">
        <f>+I21-H21</f>
        <v>10567200</v>
      </c>
      <c r="H21" s="15">
        <v>3228866.74</v>
      </c>
      <c r="I21" s="15">
        <v>13796066.74</v>
      </c>
      <c r="J21" s="6" t="s">
        <v>27</v>
      </c>
      <c r="K21" s="6" t="s">
        <v>88</v>
      </c>
      <c r="L21" s="6" t="s">
        <v>52</v>
      </c>
      <c r="M21" s="6" t="s">
        <v>30</v>
      </c>
      <c r="N21" s="6" t="s">
        <v>31</v>
      </c>
      <c r="O21" s="6" t="s">
        <v>29</v>
      </c>
      <c r="P21" s="6" t="s">
        <v>101</v>
      </c>
      <c r="Q21" s="6" t="s">
        <v>101</v>
      </c>
      <c r="R21" s="10" t="s">
        <v>40</v>
      </c>
      <c r="S21" s="6" t="s">
        <v>33</v>
      </c>
      <c r="T21" s="6" t="s">
        <v>34</v>
      </c>
      <c r="U21" s="6" t="s">
        <v>30</v>
      </c>
      <c r="V21" s="7" t="s">
        <v>105</v>
      </c>
    </row>
    <row r="22" spans="1:22" s="2" customFormat="1" ht="165" x14ac:dyDescent="0.25">
      <c r="A22" s="6">
        <v>19</v>
      </c>
      <c r="B22" s="6">
        <v>2025</v>
      </c>
      <c r="C22" s="6" t="s">
        <v>36</v>
      </c>
      <c r="D22" s="6" t="s">
        <v>42</v>
      </c>
      <c r="E22" s="10" t="s">
        <v>106</v>
      </c>
      <c r="F22" s="6" t="s">
        <v>107</v>
      </c>
      <c r="G22" s="15">
        <f>+I22-H22</f>
        <v>640667281.28999996</v>
      </c>
      <c r="H22" s="15"/>
      <c r="I22" s="15">
        <v>640667281.28999996</v>
      </c>
      <c r="J22" s="6" t="s">
        <v>27</v>
      </c>
      <c r="K22" s="6" t="s">
        <v>88</v>
      </c>
      <c r="L22" s="6" t="s">
        <v>52</v>
      </c>
      <c r="M22" s="6" t="s">
        <v>30</v>
      </c>
      <c r="N22" s="6" t="s">
        <v>31</v>
      </c>
      <c r="O22" s="6" t="s">
        <v>29</v>
      </c>
      <c r="P22" s="6" t="s">
        <v>101</v>
      </c>
      <c r="Q22" s="6" t="s">
        <v>101</v>
      </c>
      <c r="R22" s="10" t="s">
        <v>40</v>
      </c>
      <c r="S22" s="6" t="s">
        <v>33</v>
      </c>
      <c r="T22" s="6" t="s">
        <v>34</v>
      </c>
      <c r="U22" s="6" t="s">
        <v>30</v>
      </c>
      <c r="V22" s="7" t="s">
        <v>105</v>
      </c>
    </row>
    <row r="23" spans="1:22" ht="21.95" customHeight="1" x14ac:dyDescent="0.25">
      <c r="A23" s="5" t="s">
        <v>17</v>
      </c>
    </row>
    <row r="24" spans="1:22" ht="21.95" customHeight="1" x14ac:dyDescent="0.25">
      <c r="A24" s="17" t="s">
        <v>113</v>
      </c>
      <c r="B24" s="17"/>
      <c r="C24" s="17"/>
      <c r="D24" s="17"/>
      <c r="E24" s="17"/>
      <c r="F24" s="17"/>
    </row>
    <row r="25" spans="1:22" ht="21.95" customHeight="1" x14ac:dyDescent="0.25">
      <c r="A25" s="17" t="s">
        <v>114</v>
      </c>
      <c r="B25" s="17"/>
      <c r="C25" s="17"/>
      <c r="D25" s="17"/>
      <c r="E25" s="17"/>
      <c r="F25" s="17"/>
    </row>
    <row r="26" spans="1:22" ht="21.95" customHeight="1" x14ac:dyDescent="0.25">
      <c r="A26" s="17" t="s">
        <v>115</v>
      </c>
      <c r="B26" s="17"/>
      <c r="C26" s="17"/>
      <c r="D26" s="17"/>
      <c r="E26" s="17"/>
      <c r="F26" s="17"/>
    </row>
    <row r="27" spans="1:22" ht="21.95" customHeight="1" x14ac:dyDescent="0.25">
      <c r="A27" s="17" t="s">
        <v>116</v>
      </c>
      <c r="B27" s="17"/>
      <c r="C27" s="17"/>
      <c r="D27" s="17"/>
      <c r="E27" s="17"/>
      <c r="F27" s="17"/>
    </row>
    <row r="28" spans="1:22" ht="21.95" customHeight="1" x14ac:dyDescent="0.25">
      <c r="A28" s="17" t="s">
        <v>117</v>
      </c>
      <c r="B28" s="17"/>
      <c r="C28" s="17"/>
      <c r="D28" s="17"/>
      <c r="E28" s="17"/>
      <c r="F28" s="17"/>
    </row>
    <row r="29" spans="1:22" ht="21.95" customHeight="1" x14ac:dyDescent="0.25">
      <c r="A29" s="17" t="s">
        <v>118</v>
      </c>
      <c r="B29" s="17"/>
      <c r="C29" s="17"/>
      <c r="D29" s="17"/>
      <c r="E29" s="17"/>
      <c r="F29" s="17"/>
    </row>
    <row r="30" spans="1:22" ht="21.95" customHeight="1" x14ac:dyDescent="0.25">
      <c r="A30" s="17" t="s">
        <v>119</v>
      </c>
      <c r="B30" s="17"/>
      <c r="C30" s="17"/>
      <c r="D30" s="17"/>
      <c r="E30" s="17"/>
      <c r="F30" s="17"/>
    </row>
    <row r="31" spans="1:22" ht="21.95" customHeight="1" x14ac:dyDescent="0.25">
      <c r="A31" s="17" t="s">
        <v>120</v>
      </c>
      <c r="B31" s="17"/>
      <c r="C31" s="17"/>
      <c r="D31" s="17"/>
      <c r="E31" s="17"/>
      <c r="F31" s="17"/>
    </row>
    <row r="32" spans="1:22" ht="21.95" customHeight="1" x14ac:dyDescent="0.25">
      <c r="A32" s="17" t="s">
        <v>121</v>
      </c>
      <c r="B32" s="17"/>
      <c r="C32" s="17"/>
      <c r="D32" s="17"/>
      <c r="E32" s="17"/>
      <c r="F32" s="17"/>
    </row>
    <row r="33" spans="1:6" ht="21.95" customHeight="1" x14ac:dyDescent="0.25">
      <c r="A33" s="18" t="s">
        <v>122</v>
      </c>
      <c r="B33" s="18"/>
      <c r="C33" s="18"/>
      <c r="D33" s="18"/>
      <c r="E33" s="18"/>
      <c r="F33" s="18"/>
    </row>
    <row r="34" spans="1:6" ht="21.95" customHeight="1" x14ac:dyDescent="0.25">
      <c r="A34" s="18" t="s">
        <v>123</v>
      </c>
      <c r="B34" s="18"/>
      <c r="C34" s="18"/>
      <c r="D34" s="18"/>
      <c r="E34" s="18"/>
      <c r="F34" s="18"/>
    </row>
    <row r="35" spans="1:6" ht="21.95" customHeight="1" x14ac:dyDescent="0.25">
      <c r="A35" s="18" t="s">
        <v>124</v>
      </c>
      <c r="B35" s="18"/>
      <c r="C35" s="18"/>
      <c r="D35" s="18"/>
      <c r="E35" s="18"/>
      <c r="F35" s="18"/>
    </row>
    <row r="36" spans="1:6" ht="21.95" customHeight="1" x14ac:dyDescent="0.25">
      <c r="A36" s="18" t="s">
        <v>125</v>
      </c>
      <c r="B36" s="18"/>
      <c r="C36" s="18"/>
      <c r="D36" s="18"/>
      <c r="E36" s="18"/>
      <c r="F36" s="18"/>
    </row>
    <row r="38" spans="1:6" x14ac:dyDescent="0.25">
      <c r="A38" s="3" t="s">
        <v>16</v>
      </c>
    </row>
    <row r="39" spans="1:6" ht="129" customHeight="1" x14ac:dyDescent="0.25">
      <c r="A39" s="11" t="s">
        <v>126</v>
      </c>
      <c r="B39" s="11"/>
      <c r="C39" s="11"/>
      <c r="D39" s="11"/>
    </row>
  </sheetData>
  <autoFilter ref="A3:O3" xr:uid="{2ECAC497-4839-4551-A977-33C6261EC5B4}"/>
  <mergeCells count="15">
    <mergeCell ref="A35:F35"/>
    <mergeCell ref="A36:F36"/>
    <mergeCell ref="A39:D39"/>
    <mergeCell ref="A30:F30"/>
    <mergeCell ref="A31:F31"/>
    <mergeCell ref="A32:F32"/>
    <mergeCell ref="A33:F33"/>
    <mergeCell ref="A34:F34"/>
    <mergeCell ref="A25:F25"/>
    <mergeCell ref="A26:F26"/>
    <mergeCell ref="A27:F27"/>
    <mergeCell ref="A28:F28"/>
    <mergeCell ref="A29:F29"/>
    <mergeCell ref="A2:V2"/>
    <mergeCell ref="A24:F24"/>
  </mergeCells>
  <hyperlinks>
    <hyperlink ref="V4" r:id="rId1" xr:uid="{65F72802-3358-4EBA-94D5-B4202B282C9C}"/>
    <hyperlink ref="V5" r:id="rId2" xr:uid="{26A3B7FC-0877-4831-AF4F-2368F2C0255B}"/>
    <hyperlink ref="V6" r:id="rId3" xr:uid="{0576FAA0-AE5D-4B6A-ACBD-CAE8DE20253B}"/>
    <hyperlink ref="V7" r:id="rId4" xr:uid="{F15697B5-99AB-46B0-AC43-8ADE97C10D12}"/>
    <hyperlink ref="V8" r:id="rId5" xr:uid="{1E04297B-833C-40A7-A135-FA663B1AAD20}"/>
    <hyperlink ref="V9" r:id="rId6" xr:uid="{BB066DD6-F5AE-4B60-9DF2-3519F220D87C}"/>
    <hyperlink ref="V10" r:id="rId7" xr:uid="{F5A23505-B8AB-4F74-8834-AD4937985F04}"/>
    <hyperlink ref="V11" r:id="rId8" xr:uid="{A9B037F9-F0D1-4540-AD24-68BB2D3C8B5D}"/>
    <hyperlink ref="V12" r:id="rId9" xr:uid="{791BF6FF-54A2-47E7-8394-30C437376E40}"/>
    <hyperlink ref="V13" r:id="rId10" xr:uid="{9CA4D54B-AEE0-4A9A-9AEB-CF63AF49806B}"/>
    <hyperlink ref="V14" r:id="rId11" xr:uid="{61896A6E-F909-447C-BA63-30E1D596A39D}"/>
    <hyperlink ref="V15" r:id="rId12" xr:uid="{2F468D4B-3BE9-4D67-BA4A-0569B48C35B3}"/>
    <hyperlink ref="V16" r:id="rId13" xr:uid="{F4B2E23C-3B5E-48D2-8735-7215EF6957A8}"/>
    <hyperlink ref="V17" r:id="rId14" xr:uid="{C7C06387-B136-4B61-AF78-BE497021E530}"/>
    <hyperlink ref="V19" r:id="rId15" xr:uid="{7358CAC8-519A-46CF-8A78-894D1154AC79}"/>
    <hyperlink ref="V20" r:id="rId16" xr:uid="{3F0D41BD-3CFD-48CE-8BE7-E7F6485A8729}"/>
    <hyperlink ref="V21" r:id="rId17" xr:uid="{B6DC4F30-A5D1-4829-8590-DB4C577A5992}"/>
    <hyperlink ref="V22" r:id="rId18" xr:uid="{DD0CA964-B681-444D-B04B-6CF5EC9BE479}"/>
    <hyperlink ref="V18" r:id="rId19" display="https://community.secop.gov.co/Public/Tendering/OpportunityDetail/Index?noticeUID=CO1.NTC.6277254" xr:uid="{924BA8A3-79D8-48C1-BDF3-78FA47DAD184}"/>
  </hyperlinks>
  <pageMargins left="0.7" right="0.7" top="0.75" bottom="0.75" header="0.3" footer="0.3"/>
  <pageSetup scale="13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HELENA SANCHEZ ORTÍZ</dc:creator>
  <cp:keywords/>
  <dc:description/>
  <cp:lastModifiedBy>TATIANA RODRIGUEZ JIMENEZ</cp:lastModifiedBy>
  <cp:revision/>
  <dcterms:created xsi:type="dcterms:W3CDTF">2022-02-24T14:44:33Z</dcterms:created>
  <dcterms:modified xsi:type="dcterms:W3CDTF">2026-08-09T01:56:37Z</dcterms:modified>
  <cp:category/>
  <cp:contentStatus/>
</cp:coreProperties>
</file>