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CARLOS ANDRES\MIN INTERIOR - CARLOS ANDRES MARTINEZ LANDINEZ\PROCESOS DE CONTRATACIÓN\MANTENIMIENTO UPS\SEPTIEMBRE\"/>
    </mc:Choice>
  </mc:AlternateContent>
  <xr:revisionPtr revIDLastSave="0" documentId="13_ncr:1_{802D3CEF-FCB1-4041-B882-35835E3A5FB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ECONOMICO" sheetId="1" r:id="rId1"/>
  </sheets>
  <definedNames>
    <definedName name="_xlnm.Print_Area" localSheetId="0">'ANEXO ECONOMICO'!$B$1:$L$32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" i="1" l="1"/>
  <c r="L15" i="1"/>
  <c r="L14" i="1"/>
  <c r="L13" i="1"/>
  <c r="L12" i="1"/>
  <c r="L11" i="1"/>
  <c r="L10" i="1"/>
  <c r="L9" i="1"/>
  <c r="L8" i="1"/>
  <c r="L27" i="1"/>
  <c r="L26" i="1"/>
  <c r="L23" i="1"/>
  <c r="L20" i="1"/>
  <c r="L17" i="1"/>
  <c r="L30" i="1" l="1"/>
</calcChain>
</file>

<file path=xl/sharedStrings.xml><?xml version="1.0" encoding="utf-8"?>
<sst xmlns="http://schemas.openxmlformats.org/spreadsheetml/2006/main" count="88" uniqueCount="44">
  <si>
    <t>ÍTEM</t>
  </si>
  <si>
    <t>DESCRIPCIÓN DEL BIEN O SERVICIO</t>
  </si>
  <si>
    <t>UNIDAD</t>
  </si>
  <si>
    <t>VALOR TOTAL INCLUIDO IVA</t>
  </si>
  <si>
    <t>Servicios</t>
  </si>
  <si>
    <t>**NOTA**</t>
  </si>
  <si>
    <t>Los valores monetarios deben ser expresados en moneda legal colombiana sin decimales (centavos).</t>
  </si>
  <si>
    <t xml:space="preserve">CANTIDAD VISITAS TÉCNICAS POR EQUIPO  </t>
  </si>
  <si>
    <t>EDIFICIO BANCOL</t>
  </si>
  <si>
    <t>Mantenimiento preventivo a Una UPS, Marca TITAN – 10KVA MODELO: EA9910- Trifásica. Ubicada en el Piso 3° - Centro de Cableado 2 - Minidatacenter. 
BANCO DE BATERÍAS (CANTIDAD: 40 BATERÍAS)
12 voltios, 12 amperios, (originales de fábrica, secas, selladas, libres de mantenimiento – VRLA).</t>
  </si>
  <si>
    <t>VALOR DOS VISITAS TÉCNICA) IVA INCLUIDO</t>
  </si>
  <si>
    <t>VALOR BANCO DE BATERÍAS IVA INCLUIDO</t>
  </si>
  <si>
    <t>VALOR TOTAL (VISITAS + BANCOS DE BATERÍAS)</t>
  </si>
  <si>
    <t>Mantenimiento preventivo a Una UPS, Marca POWERSUN – 30KVA- Trifásica. Ubicada en el centro de cableado del Piso 4°</t>
  </si>
  <si>
    <t>Mantenimiento preventivo a Una UPS, VERTIV LIEBERT EXM-30KVA- Trifásica. Ubicada en el centro de cableado del Piso 8° - Subdirección Contractual y Subdirección Administrativa
BANCO DE BATERÍAS (CANTIDAD: 24 BATERÍAS)
12 voltios, 33 amperios (originales de fábrica, secas, selladas, libres de mantenimiento – VRLA).</t>
  </si>
  <si>
    <t>Mantenimiento preventivo a Una UPS, Marca SOCOMEC-30KVA- Trifásica. Ubicada en el centro de cableado del Piso 9° - SGH. 
BANCO DE BATERÍAS (CANTIDAD: 40 BATERÍAS)
12 voltios, 17 amperios (originales de fábrica, secas, selladas, libres de mantenimiento – VRLA</t>
  </si>
  <si>
    <t>Mantenimiento preventivo a Una UPS, Marca APC –Smart – UPS VT - 30KVA- Trifásica. Ubicada en el centro de cableado del Piso 10° - SIN / OAJ
BANCO DE BATERÍAS (CANTIDAD: 128 BATERÍAS)
12 voltios, 7.2 amperios (originales de fábrica, secas, selladas, libres de mantenimiento – VRLA).</t>
  </si>
  <si>
    <t>Mantenimiento preventivo a Una UPS, Marca TITAN - EA9915 – 15KVA - Trifásica. Ubicada en el centro de cableado del Piso 11°.
BANCO DE BATERÍAS (CANTIDAD: 40 BATERÍAS)
12 voltios, 9 amperios (originales de fábrica, secas, selladas, libres de mantenimiento – VRLA).</t>
  </si>
  <si>
    <t>Mantenimiento preventivo a Una UPS, Marca APC –Smart – UPS VT - 30KVA- Trifásica Ubicada en el centro de cableado del Piso 13° - DCN
BANCO DE BATERÍAS (CANTIDAD: 128 BATERÍAS)
12 voltios, 7.2 amperios (originales de fábrica, secas, selladas, libres de mantenimiento – VRLA).</t>
  </si>
  <si>
    <t>Mantenimiento preventivo a Una UPS, Marca APC SMART RT10000 -10KVA- Ubicada en el centro de cableado en el Piso 6° - Ala Norte. 
BANCO DE BATERÍAS (CANTIDAD: 32 BATERÍAS) 
12 voltios, 5 amperios (originales de fábrica, secas, selladas, libres de mantenimiento – VRLA).</t>
  </si>
  <si>
    <t>Mantenimiento preventivo a Una UPS, Marca APC –Smart – UPS VT - 30KVA- Trifásica. Ubicada en el centro de cableado del Piso 7° - DGGT /DGT
BANCO DE BATERÍAS (CANTIDAD: 128 BATERÍAS) 12 voltios, 7.2 amperios (originales de fábrica, secas, selladas, libres de mantenimiento – VRLA).</t>
  </si>
  <si>
    <t>EDIFICIO CAMARGO</t>
  </si>
  <si>
    <t>Mantenimiento preventivo a Una UPS, Marca APC SMART– 5KVA (Modelo: SRT5KXLT) -Ubicada en centro de cableado del Piso 8° - Archivo. 
BANCO DE BATERÍAS (CANTIDAD: 16 BATERÍAS)
12.6 voltios, 5 amperios (originales de fábrica, secas, selladas, libres de mantenimiento – VRLA).</t>
  </si>
  <si>
    <t>EDIFICIO DANSOCIAL /PATRIA</t>
  </si>
  <si>
    <t>Mantenimiento preventivo a Una UPS, Marca EATON9365 - 30KVA- Trifásica. Ubicada en el Altillo
BANCO DE BATERÍAS INTERNO (CANTIDAD: 108 BATERÍAS)
12 voltios, 9 amperios (originales de fábrica, secas, selladas, libres de mantenimiento – VRLA).
BANCO DE BATERÍAS EXTERNO (CANTIDAD: 36 BATERÍAS)
12 voltios, 34 amperios (originales de fábrica, secas, selladas, libres de mantenimiento – VRLA).</t>
  </si>
  <si>
    <t>BOLSA DE REPUESTOS</t>
  </si>
  <si>
    <t>Bolsa</t>
  </si>
  <si>
    <t>N/a</t>
  </si>
  <si>
    <t>N/A</t>
  </si>
  <si>
    <t xml:space="preserve">VALOR TOTAL + IVA  </t>
  </si>
  <si>
    <t>FORMATO 
DE COTIZACIÓN</t>
  </si>
  <si>
    <t>Objeto: Mantenimiento preventivo y/o correctivo de las UPS's, con suministro e instalación de bancos de baterías y bolsa de repuestos básicos para el Ministerio del Interior".</t>
  </si>
  <si>
    <t xml:space="preserve">Señores:
MINISTERIO DEL INTERIOR DE COLOMBIA
Carrera 8° No. 12 B – 31.	
Bogotá D.C
REFERENCIA: INVITACIÓN COTIZACIÓN
CUYO OBJETO ES: “Mantenimiento preventivo y/o correctivo de las UPS's, con suministro e instalación de bancos de baterías y bolsa de repuestos básicos para el Ministerio del Interior". Yo ______________________, actuando en mi calidad de representante legal de _________________, me permito presentar oferta económica para el proceso contractual, teniendo en consideración que: </t>
  </si>
  <si>
    <t xml:space="preserve">Mantenimiento preventivo a Una UPS, VERTIV LIEBERT EXM-30KVA- Trifásica. Ubicada en el centro de cableado del Piso 6° - Dirección de Indígenas, ROM, Gitanos-Ala Sur
</t>
  </si>
  <si>
    <t xml:space="preserve">Mantenimiento preventivo a Una UPS, Marca Tripp-Litte – 6KVA (Modelo: SU6000RT4U)- Ubicada en el centro de cableado del Piso 1° .
</t>
  </si>
  <si>
    <t>CASA LA GIRALDA</t>
  </si>
  <si>
    <t>Valor banco de baterías (IVA incluido)</t>
  </si>
  <si>
    <t>PRECIO TECHO UNA(1) VISITA TECNICA POR EQUIPO</t>
  </si>
  <si>
    <t>VALOR  DE UNA VISITA TÉCNICA POR EQUIPO (IVA INCLUIDO)</t>
  </si>
  <si>
    <t>PRECIO TECHO BANCO DE BATERIAS (IVA incluido)</t>
  </si>
  <si>
    <t>VALOR BANCO DE BATERÍAS (IVA INCLUIDO)</t>
  </si>
  <si>
    <t>Mantenimiento preventivo a Una UPS, Marca POWEST (EA9910) - 10KVA-. Ubicada en el Altillo (CANTIDAD: 40 BATERIAS). 
12 voltios, 12 amperios, (originales de fábrica, secas, selladas, libres de mantenimiento – VRLA).</t>
  </si>
  <si>
    <t xml:space="preserve">$10.783.500 (Incluido IVA) (este valor es fijo por lo tanto no se podra modificar por los proponentes) </t>
  </si>
  <si>
    <t>Bolsa de repuestos (Suministro, instalación, mano de obra, transporte)
Nota: Este valor se mantendrá fijo y no será objeto de modificación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</si>
</sst>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$-240A]* #,##0.00_-;\-[$$-240A]* #,##0.00_-;_-[$$-240A]* &quot;-&quot;??_-;_-@_-"/>
    <numFmt numFmtId="165" formatCode="_-[$$-240A]\ * #,##0_-;\-[$$-240A]\ * #,##0_-;_-[$$-240A]\ * &quot;-&quot;??_-;_-@_-"/>
    <numFmt numFmtId="166" formatCode="_-* #,##0.0000_-;\-* #,##0.0000_-;_-* &quot;-&quot;??_-;_-@_-"/>
    <numFmt numFmtId="167" formatCode="_-* #,##0_-;\-* #,##0_-;_-* &quot;-&quot;??_-;_-@_-"/>
  </numFmts>
  <fonts count="13" x14ac:knownFonts="1"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6" fillId="3" borderId="1" xfId="0" applyFont="1" applyFill="1" applyBorder="1" applyAlignment="1">
      <alignment horizontal="center" vertical="top" wrapText="1"/>
    </xf>
    <xf numFmtId="164" fontId="2" fillId="0" borderId="0" xfId="0" applyNumberFormat="1" applyFont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center" vertical="top" wrapText="1"/>
    </xf>
    <xf numFmtId="165" fontId="2" fillId="2" borderId="1" xfId="0" applyNumberFormat="1" applyFont="1" applyFill="1" applyBorder="1" applyAlignment="1">
      <alignment horizontal="center" vertical="top"/>
    </xf>
    <xf numFmtId="0" fontId="8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/>
    </xf>
    <xf numFmtId="165" fontId="1" fillId="0" borderId="1" xfId="0" applyNumberFormat="1" applyFont="1" applyBorder="1" applyAlignment="1">
      <alignment vertical="top"/>
    </xf>
    <xf numFmtId="165" fontId="6" fillId="3" borderId="1" xfId="0" applyNumberFormat="1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65" fontId="0" fillId="0" borderId="1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6" fontId="6" fillId="3" borderId="1" xfId="2" applyNumberFormat="1" applyFont="1" applyFill="1" applyBorder="1" applyAlignment="1">
      <alignment horizontal="center" vertical="top" wrapText="1"/>
    </xf>
    <xf numFmtId="166" fontId="2" fillId="2" borderId="1" xfId="2" applyNumberFormat="1" applyFont="1" applyFill="1" applyBorder="1" applyAlignment="1">
      <alignment horizontal="center" vertical="top" wrapText="1"/>
    </xf>
    <xf numFmtId="166" fontId="9" fillId="2" borderId="1" xfId="2" applyNumberFormat="1" applyFont="1" applyFill="1" applyBorder="1" applyAlignment="1">
      <alignment horizontal="center" vertical="top"/>
    </xf>
    <xf numFmtId="166" fontId="2" fillId="0" borderId="0" xfId="2" applyNumberFormat="1" applyFont="1" applyAlignment="1">
      <alignment horizontal="center" vertical="top"/>
    </xf>
    <xf numFmtId="43" fontId="2" fillId="2" borderId="1" xfId="0" applyNumberFormat="1" applyFont="1" applyFill="1" applyBorder="1" applyAlignment="1">
      <alignment horizontal="center" vertical="top" wrapText="1"/>
    </xf>
    <xf numFmtId="167" fontId="6" fillId="3" borderId="1" xfId="2" applyNumberFormat="1" applyFont="1" applyFill="1" applyBorder="1" applyAlignment="1">
      <alignment horizontal="center" vertical="top" wrapText="1"/>
    </xf>
    <xf numFmtId="167" fontId="9" fillId="2" borderId="1" xfId="2" applyNumberFormat="1" applyFont="1" applyFill="1" applyBorder="1" applyAlignment="1">
      <alignment horizontal="center" vertical="top"/>
    </xf>
    <xf numFmtId="167" fontId="2" fillId="0" borderId="0" xfId="2" applyNumberFormat="1" applyFont="1" applyAlignment="1">
      <alignment horizontal="center" vertical="top"/>
    </xf>
    <xf numFmtId="0" fontId="1" fillId="0" borderId="0" xfId="0" applyFont="1" applyAlignment="1">
      <alignment horizontal="justify" vertical="top" wrapText="1"/>
    </xf>
    <xf numFmtId="0" fontId="10" fillId="3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/>
    </xf>
    <xf numFmtId="0" fontId="7" fillId="3" borderId="3" xfId="0" applyFont="1" applyFill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</cellXfs>
  <cellStyles count="3">
    <cellStyle name="Millares" xfId="2" builtinId="3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112568</xdr:colOff>
      <xdr:row>1</xdr:row>
      <xdr:rowOff>34637</xdr:rowOff>
    </xdr:from>
    <xdr:to>
      <xdr:col>1</xdr:col>
      <xdr:colOff>1359618</xdr:colOff>
      <xdr:row>2</xdr:row>
      <xdr:rowOff>917865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0B5846-81B8-1DD6-EFC2-BBC0FC410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568" y="190501"/>
          <a:ext cx="1247050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2"/>
  <sheetViews>
    <sheetView tabSelected="1" view="pageBreakPreview" topLeftCell="B26" zoomScaleNormal="100" zoomScaleSheetLayoutView="100" workbookViewId="0">
      <selection activeCell="C29" sqref="C29"/>
    </sheetView>
  </sheetViews>
  <sheetFormatPr baseColWidth="10" defaultColWidth="17.5703125" defaultRowHeight="12" x14ac:dyDescent="0.2"/>
  <cols>
    <col min="1" max="1" width="17.5703125" style="3" hidden="1" customWidth="1"/>
    <col min="2" max="2" width="23.42578125" style="3" customWidth="1"/>
    <col min="3" max="3" width="86.42578125" style="3" customWidth="1"/>
    <col min="4" max="4" width="10.85546875" style="3" customWidth="1"/>
    <col min="5" max="5" width="14.42578125" style="25" bestFit="1" customWidth="1"/>
    <col min="6" max="6" width="14.140625" style="3" bestFit="1" customWidth="1"/>
    <col min="7" max="7" width="14.42578125" style="3" customWidth="1"/>
    <col min="8" max="8" width="13.42578125" style="3" customWidth="1"/>
    <col min="9" max="9" width="16.5703125" style="15" customWidth="1"/>
    <col min="10" max="10" width="15" style="21" customWidth="1"/>
    <col min="11" max="11" width="17.5703125" style="3"/>
    <col min="12" max="12" width="44" style="3" customWidth="1"/>
    <col min="13" max="16384" width="17.5703125" style="3"/>
  </cols>
  <sheetData>
    <row r="1" spans="2:14" x14ac:dyDescent="0.2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2:14" ht="12.75" x14ac:dyDescent="0.2">
      <c r="B2" s="30"/>
      <c r="C2" s="31" t="s">
        <v>30</v>
      </c>
      <c r="D2" s="32"/>
      <c r="E2" s="32"/>
      <c r="F2" s="32"/>
      <c r="G2" s="32"/>
      <c r="H2" s="32"/>
      <c r="I2" s="32"/>
      <c r="J2" s="32"/>
      <c r="K2" s="32"/>
      <c r="L2" s="32"/>
    </row>
    <row r="3" spans="2:14" ht="78" customHeight="1" x14ac:dyDescent="0.2">
      <c r="B3" s="30"/>
      <c r="C3" s="29" t="s">
        <v>31</v>
      </c>
      <c r="D3" s="29"/>
      <c r="E3" s="29"/>
      <c r="F3" s="29"/>
      <c r="G3" s="29"/>
      <c r="H3" s="29"/>
      <c r="I3" s="29"/>
      <c r="J3" s="29"/>
      <c r="K3" s="29"/>
      <c r="L3" s="29"/>
    </row>
    <row r="4" spans="2:14" ht="107.25" customHeight="1" x14ac:dyDescent="0.2">
      <c r="B4" s="37" t="s">
        <v>32</v>
      </c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2:14" x14ac:dyDescent="0.2"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2:14" ht="48" x14ac:dyDescent="0.2">
      <c r="B6" s="4" t="s">
        <v>0</v>
      </c>
      <c r="C6" s="4" t="s">
        <v>1</v>
      </c>
      <c r="D6" s="4" t="s">
        <v>2</v>
      </c>
      <c r="E6" s="23" t="s">
        <v>37</v>
      </c>
      <c r="F6" s="4" t="s">
        <v>38</v>
      </c>
      <c r="G6" s="4" t="s">
        <v>7</v>
      </c>
      <c r="H6" s="4" t="s">
        <v>10</v>
      </c>
      <c r="I6" s="13" t="s">
        <v>39</v>
      </c>
      <c r="J6" s="18" t="s">
        <v>40</v>
      </c>
      <c r="K6" s="4" t="s">
        <v>12</v>
      </c>
      <c r="L6" s="4" t="s">
        <v>3</v>
      </c>
    </row>
    <row r="7" spans="2:14" ht="16.5" customHeight="1" x14ac:dyDescent="0.2">
      <c r="B7" s="34" t="s">
        <v>8</v>
      </c>
      <c r="C7" s="35"/>
      <c r="D7" s="35"/>
      <c r="E7" s="35"/>
      <c r="F7" s="35"/>
      <c r="G7" s="35"/>
      <c r="H7" s="35"/>
      <c r="I7" s="35"/>
      <c r="J7" s="35"/>
      <c r="K7" s="35"/>
      <c r="L7" s="36"/>
      <c r="N7" s="5"/>
    </row>
    <row r="8" spans="2:14" ht="70.5" customHeight="1" x14ac:dyDescent="0.2">
      <c r="B8" s="6">
        <v>1</v>
      </c>
      <c r="C8" s="7" t="s">
        <v>9</v>
      </c>
      <c r="D8" s="8" t="s">
        <v>4</v>
      </c>
      <c r="E8" s="16">
        <v>345249</v>
      </c>
      <c r="F8" s="22"/>
      <c r="G8" s="8">
        <v>2</v>
      </c>
      <c r="H8" s="8"/>
      <c r="I8" s="16">
        <v>5865082</v>
      </c>
      <c r="J8" s="22"/>
      <c r="K8" s="9"/>
      <c r="L8" s="9">
        <f>+H8+J8+K8</f>
        <v>0</v>
      </c>
      <c r="N8" s="5"/>
    </row>
    <row r="9" spans="2:14" ht="45" customHeight="1" x14ac:dyDescent="0.2">
      <c r="B9" s="6">
        <v>2</v>
      </c>
      <c r="C9" s="7" t="s">
        <v>13</v>
      </c>
      <c r="D9" s="8" t="s">
        <v>4</v>
      </c>
      <c r="E9" s="16">
        <v>520659</v>
      </c>
      <c r="F9" s="22"/>
      <c r="G9" s="8">
        <v>2</v>
      </c>
      <c r="H9" s="8"/>
      <c r="I9" s="16" t="s">
        <v>28</v>
      </c>
      <c r="J9" s="22"/>
      <c r="K9" s="9"/>
      <c r="L9" s="9">
        <f t="shared" ref="L9:L17" si="0">+H9+J9+K9</f>
        <v>0</v>
      </c>
      <c r="N9" s="5"/>
    </row>
    <row r="10" spans="2:14" ht="69.75" customHeight="1" x14ac:dyDescent="0.2">
      <c r="B10" s="6">
        <v>3</v>
      </c>
      <c r="C10" s="7" t="s">
        <v>19</v>
      </c>
      <c r="D10" s="8" t="s">
        <v>4</v>
      </c>
      <c r="E10" s="16">
        <v>345249</v>
      </c>
      <c r="F10" s="22"/>
      <c r="G10" s="8">
        <v>2</v>
      </c>
      <c r="H10" s="8"/>
      <c r="I10" s="16">
        <v>2400411</v>
      </c>
      <c r="J10" s="22"/>
      <c r="K10" s="9"/>
      <c r="L10" s="9">
        <f t="shared" si="0"/>
        <v>0</v>
      </c>
      <c r="N10" s="5"/>
    </row>
    <row r="11" spans="2:14" ht="44.25" customHeight="1" x14ac:dyDescent="0.2">
      <c r="B11" s="6">
        <v>4</v>
      </c>
      <c r="C11" s="7" t="s">
        <v>33</v>
      </c>
      <c r="D11" s="8" t="s">
        <v>4</v>
      </c>
      <c r="E11" s="16">
        <v>520659</v>
      </c>
      <c r="F11" s="22"/>
      <c r="G11" s="8">
        <v>2</v>
      </c>
      <c r="H11" s="8"/>
      <c r="I11" s="16" t="s">
        <v>28</v>
      </c>
      <c r="J11" s="22"/>
      <c r="K11" s="9"/>
      <c r="L11" s="9">
        <f t="shared" si="0"/>
        <v>0</v>
      </c>
      <c r="N11" s="5"/>
    </row>
    <row r="12" spans="2:14" ht="69" customHeight="1" x14ac:dyDescent="0.2">
      <c r="B12" s="6">
        <v>5</v>
      </c>
      <c r="C12" s="7" t="s">
        <v>20</v>
      </c>
      <c r="D12" s="8" t="s">
        <v>4</v>
      </c>
      <c r="E12" s="16">
        <v>520659</v>
      </c>
      <c r="F12" s="22"/>
      <c r="G12" s="8">
        <v>2</v>
      </c>
      <c r="H12" s="8"/>
      <c r="I12" s="16">
        <v>9891661</v>
      </c>
      <c r="J12" s="22"/>
      <c r="K12" s="9"/>
      <c r="L12" s="9">
        <f t="shared" si="0"/>
        <v>0</v>
      </c>
      <c r="N12" s="5"/>
    </row>
    <row r="13" spans="2:14" ht="75" customHeight="1" x14ac:dyDescent="0.2">
      <c r="B13" s="6">
        <v>6</v>
      </c>
      <c r="C13" s="7" t="s">
        <v>14</v>
      </c>
      <c r="D13" s="8" t="s">
        <v>4</v>
      </c>
      <c r="E13" s="16">
        <v>520659</v>
      </c>
      <c r="F13" s="22"/>
      <c r="G13" s="8">
        <v>2</v>
      </c>
      <c r="H13" s="8"/>
      <c r="I13" s="16">
        <v>9908492</v>
      </c>
      <c r="J13" s="22"/>
      <c r="K13" s="9"/>
      <c r="L13" s="9">
        <f t="shared" si="0"/>
        <v>0</v>
      </c>
      <c r="N13" s="5"/>
    </row>
    <row r="14" spans="2:14" ht="81" customHeight="1" x14ac:dyDescent="0.2">
      <c r="B14" s="6">
        <v>7</v>
      </c>
      <c r="C14" s="7" t="s">
        <v>15</v>
      </c>
      <c r="D14" s="8" t="s">
        <v>4</v>
      </c>
      <c r="E14" s="16">
        <v>520659</v>
      </c>
      <c r="F14" s="22"/>
      <c r="G14" s="8">
        <v>2</v>
      </c>
      <c r="H14" s="8"/>
      <c r="I14" s="16">
        <v>8732886</v>
      </c>
      <c r="J14" s="22"/>
      <c r="K14" s="9"/>
      <c r="L14" s="9">
        <f t="shared" si="0"/>
        <v>0</v>
      </c>
      <c r="N14" s="5"/>
    </row>
    <row r="15" spans="2:14" ht="69" customHeight="1" x14ac:dyDescent="0.2">
      <c r="B15" s="6">
        <v>8</v>
      </c>
      <c r="C15" s="7" t="s">
        <v>16</v>
      </c>
      <c r="D15" s="8" t="s">
        <v>4</v>
      </c>
      <c r="E15" s="16">
        <v>520659</v>
      </c>
      <c r="F15" s="22"/>
      <c r="G15" s="8">
        <v>2</v>
      </c>
      <c r="H15" s="8"/>
      <c r="I15" s="16">
        <v>9891661</v>
      </c>
      <c r="J15" s="22"/>
      <c r="K15" s="9"/>
      <c r="L15" s="9">
        <f t="shared" si="0"/>
        <v>0</v>
      </c>
      <c r="N15" s="5"/>
    </row>
    <row r="16" spans="2:14" ht="76.5" customHeight="1" x14ac:dyDescent="0.2">
      <c r="B16" s="6">
        <v>9</v>
      </c>
      <c r="C16" s="7" t="s">
        <v>17</v>
      </c>
      <c r="D16" s="8" t="s">
        <v>4</v>
      </c>
      <c r="E16" s="16">
        <v>384103</v>
      </c>
      <c r="F16" s="22"/>
      <c r="G16" s="8">
        <v>2</v>
      </c>
      <c r="H16" s="8"/>
      <c r="I16" s="16" t="s">
        <v>28</v>
      </c>
      <c r="J16" s="22"/>
      <c r="K16" s="9"/>
      <c r="L16" s="9">
        <f t="shared" si="0"/>
        <v>0</v>
      </c>
      <c r="N16" s="5"/>
    </row>
    <row r="17" spans="2:14" ht="95.25" customHeight="1" x14ac:dyDescent="0.2">
      <c r="B17" s="6">
        <v>10</v>
      </c>
      <c r="C17" s="7" t="s">
        <v>18</v>
      </c>
      <c r="D17" s="8" t="s">
        <v>4</v>
      </c>
      <c r="E17" s="16">
        <v>520659</v>
      </c>
      <c r="F17" s="22"/>
      <c r="G17" s="8">
        <v>2</v>
      </c>
      <c r="H17" s="8"/>
      <c r="I17" s="16">
        <v>9891661</v>
      </c>
      <c r="J17" s="22"/>
      <c r="K17" s="9"/>
      <c r="L17" s="9">
        <f t="shared" si="0"/>
        <v>0</v>
      </c>
      <c r="N17" s="5"/>
    </row>
    <row r="18" spans="2:14" ht="48" x14ac:dyDescent="0.2">
      <c r="B18" s="4" t="s">
        <v>0</v>
      </c>
      <c r="C18" s="4" t="s">
        <v>1</v>
      </c>
      <c r="D18" s="4" t="s">
        <v>2</v>
      </c>
      <c r="E18" s="23"/>
      <c r="F18" s="4"/>
      <c r="G18" s="4" t="s">
        <v>7</v>
      </c>
      <c r="H18" s="4" t="s">
        <v>10</v>
      </c>
      <c r="I18" s="13" t="s">
        <v>36</v>
      </c>
      <c r="J18" s="18" t="s">
        <v>11</v>
      </c>
      <c r="K18" s="4" t="s">
        <v>12</v>
      </c>
      <c r="L18" s="4" t="s">
        <v>3</v>
      </c>
    </row>
    <row r="19" spans="2:14" ht="16.5" customHeight="1" x14ac:dyDescent="0.2">
      <c r="B19" s="34" t="s">
        <v>21</v>
      </c>
      <c r="C19" s="35"/>
      <c r="D19" s="35"/>
      <c r="E19" s="35"/>
      <c r="F19" s="35"/>
      <c r="G19" s="35"/>
      <c r="H19" s="35"/>
      <c r="I19" s="35"/>
      <c r="J19" s="35"/>
      <c r="K19" s="35"/>
      <c r="L19" s="36"/>
      <c r="N19" s="5"/>
    </row>
    <row r="20" spans="2:14" ht="60" x14ac:dyDescent="0.2">
      <c r="B20" s="6">
        <v>11</v>
      </c>
      <c r="C20" s="7" t="s">
        <v>34</v>
      </c>
      <c r="D20" s="8" t="s">
        <v>4</v>
      </c>
      <c r="E20" s="16">
        <v>290172</v>
      </c>
      <c r="F20" s="22"/>
      <c r="G20" s="8">
        <v>2</v>
      </c>
      <c r="H20" s="8"/>
      <c r="I20" s="17" t="s">
        <v>28</v>
      </c>
      <c r="J20" s="19"/>
      <c r="K20" s="9"/>
      <c r="L20" s="9">
        <f>+H20+J20+K20</f>
        <v>0</v>
      </c>
      <c r="N20" s="5"/>
    </row>
    <row r="21" spans="2:14" ht="48" x14ac:dyDescent="0.2">
      <c r="B21" s="4" t="s">
        <v>0</v>
      </c>
      <c r="C21" s="4" t="s">
        <v>1</v>
      </c>
      <c r="D21" s="4" t="s">
        <v>2</v>
      </c>
      <c r="E21" s="23"/>
      <c r="F21" s="4"/>
      <c r="G21" s="4" t="s">
        <v>7</v>
      </c>
      <c r="H21" s="4" t="s">
        <v>10</v>
      </c>
      <c r="I21" s="13" t="s">
        <v>36</v>
      </c>
      <c r="J21" s="18" t="s">
        <v>11</v>
      </c>
      <c r="K21" s="4" t="s">
        <v>12</v>
      </c>
      <c r="L21" s="4" t="s">
        <v>3</v>
      </c>
    </row>
    <row r="22" spans="2:14" ht="16.5" customHeight="1" x14ac:dyDescent="0.2">
      <c r="B22" s="34" t="s">
        <v>23</v>
      </c>
      <c r="C22" s="35"/>
      <c r="D22" s="35"/>
      <c r="E22" s="35"/>
      <c r="F22" s="35"/>
      <c r="G22" s="35"/>
      <c r="H22" s="35"/>
      <c r="I22" s="35"/>
      <c r="J22" s="35"/>
      <c r="K22" s="35"/>
      <c r="L22" s="36"/>
      <c r="N22" s="5"/>
    </row>
    <row r="23" spans="2:14" ht="75" customHeight="1" x14ac:dyDescent="0.2">
      <c r="B23" s="6">
        <v>12</v>
      </c>
      <c r="C23" s="7" t="s">
        <v>22</v>
      </c>
      <c r="D23" s="8" t="s">
        <v>4</v>
      </c>
      <c r="E23" s="16">
        <v>272274</v>
      </c>
      <c r="F23" s="22"/>
      <c r="G23" s="8">
        <v>2</v>
      </c>
      <c r="H23" s="8"/>
      <c r="I23" s="17">
        <v>1200205</v>
      </c>
      <c r="J23" s="22"/>
      <c r="K23" s="9"/>
      <c r="L23" s="9">
        <f>+H23+J23+K23</f>
        <v>0</v>
      </c>
      <c r="N23" s="5"/>
    </row>
    <row r="24" spans="2:14" ht="48" x14ac:dyDescent="0.2">
      <c r="B24" s="4" t="s">
        <v>0</v>
      </c>
      <c r="C24" s="4" t="s">
        <v>1</v>
      </c>
      <c r="D24" s="4" t="s">
        <v>2</v>
      </c>
      <c r="E24" s="23"/>
      <c r="F24" s="4"/>
      <c r="G24" s="4" t="s">
        <v>7</v>
      </c>
      <c r="H24" s="4" t="s">
        <v>10</v>
      </c>
      <c r="I24" s="13" t="s">
        <v>36</v>
      </c>
      <c r="J24" s="18" t="s">
        <v>11</v>
      </c>
      <c r="K24" s="4" t="s">
        <v>12</v>
      </c>
      <c r="L24" s="4" t="s">
        <v>3</v>
      </c>
    </row>
    <row r="25" spans="2:14" ht="16.5" customHeight="1" x14ac:dyDescent="0.2">
      <c r="B25" s="34" t="s">
        <v>35</v>
      </c>
      <c r="C25" s="35"/>
      <c r="D25" s="35"/>
      <c r="E25" s="35"/>
      <c r="F25" s="35"/>
      <c r="G25" s="35"/>
      <c r="H25" s="35"/>
      <c r="I25" s="35"/>
      <c r="J25" s="35"/>
      <c r="K25" s="35"/>
      <c r="L25" s="36"/>
      <c r="N25" s="5"/>
    </row>
    <row r="26" spans="2:14" ht="99.75" customHeight="1" x14ac:dyDescent="0.2">
      <c r="B26" s="6">
        <v>13</v>
      </c>
      <c r="C26" s="7" t="s">
        <v>24</v>
      </c>
      <c r="D26" s="8" t="s">
        <v>4</v>
      </c>
      <c r="E26" s="16">
        <v>576086</v>
      </c>
      <c r="F26" s="22"/>
      <c r="G26" s="8">
        <v>2</v>
      </c>
      <c r="H26" s="8"/>
      <c r="I26" s="17">
        <v>26722050</v>
      </c>
      <c r="J26" s="22"/>
      <c r="K26" s="9"/>
      <c r="L26" s="9">
        <f>+H26+J26+K26</f>
        <v>0</v>
      </c>
      <c r="N26" s="5"/>
    </row>
    <row r="27" spans="2:14" ht="51.75" customHeight="1" x14ac:dyDescent="0.2">
      <c r="B27" s="6">
        <v>14</v>
      </c>
      <c r="C27" s="7" t="s">
        <v>41</v>
      </c>
      <c r="D27" s="8" t="s">
        <v>4</v>
      </c>
      <c r="E27" s="16">
        <v>345249</v>
      </c>
      <c r="F27" s="22"/>
      <c r="G27" s="8">
        <v>2</v>
      </c>
      <c r="H27" s="8"/>
      <c r="I27" s="17">
        <v>5865082</v>
      </c>
      <c r="J27" s="22"/>
      <c r="K27" s="9"/>
      <c r="L27" s="9">
        <f>+H27+J27+K27</f>
        <v>0</v>
      </c>
      <c r="N27" s="5"/>
    </row>
    <row r="28" spans="2:14" ht="16.5" x14ac:dyDescent="0.2">
      <c r="B28" s="34" t="s">
        <v>25</v>
      </c>
      <c r="C28" s="35"/>
      <c r="D28" s="35"/>
      <c r="E28" s="35"/>
      <c r="F28" s="35"/>
      <c r="G28" s="35"/>
      <c r="H28" s="35"/>
      <c r="I28" s="35"/>
      <c r="J28" s="35"/>
      <c r="K28" s="35"/>
      <c r="L28" s="36"/>
      <c r="N28" s="5"/>
    </row>
    <row r="29" spans="2:14" ht="49.5" x14ac:dyDescent="0.2">
      <c r="B29" s="1">
        <v>15</v>
      </c>
      <c r="C29" s="10" t="s">
        <v>43</v>
      </c>
      <c r="D29" s="11" t="s">
        <v>26</v>
      </c>
      <c r="E29" s="24"/>
      <c r="F29" s="11"/>
      <c r="G29" s="11" t="s">
        <v>27</v>
      </c>
      <c r="H29" s="11" t="s">
        <v>28</v>
      </c>
      <c r="I29" s="14"/>
      <c r="J29" s="20" t="s">
        <v>27</v>
      </c>
      <c r="K29" s="11" t="s">
        <v>28</v>
      </c>
      <c r="L29" s="10" t="s">
        <v>42</v>
      </c>
      <c r="N29" s="5"/>
    </row>
    <row r="30" spans="2:14" ht="39.75" customHeight="1" x14ac:dyDescent="0.2">
      <c r="B30" s="27" t="s">
        <v>29</v>
      </c>
      <c r="C30" s="27"/>
      <c r="D30" s="27"/>
      <c r="E30" s="27"/>
      <c r="F30" s="27"/>
      <c r="G30" s="27"/>
      <c r="H30" s="27"/>
      <c r="I30" s="27"/>
      <c r="J30" s="27"/>
      <c r="K30" s="27"/>
      <c r="L30" s="12">
        <f>+L27+L26+L23+L20+L17+L16+L15++L14+L13+L12+L11+L10+L9+L8</f>
        <v>0</v>
      </c>
    </row>
    <row r="32" spans="2:14" ht="27" customHeight="1" x14ac:dyDescent="0.2">
      <c r="B32" s="2" t="s">
        <v>5</v>
      </c>
      <c r="C32" s="26" t="s">
        <v>6</v>
      </c>
      <c r="D32" s="26"/>
      <c r="E32" s="26"/>
      <c r="F32" s="26"/>
      <c r="G32" s="26"/>
      <c r="H32" s="26"/>
      <c r="I32" s="26"/>
      <c r="J32" s="26"/>
      <c r="K32" s="26"/>
      <c r="L32" s="26"/>
    </row>
  </sheetData>
  <mergeCells count="13">
    <mergeCell ref="C32:L32"/>
    <mergeCell ref="B30:K30"/>
    <mergeCell ref="B1:L1"/>
    <mergeCell ref="C3:L3"/>
    <mergeCell ref="B2:B3"/>
    <mergeCell ref="C2:L2"/>
    <mergeCell ref="B5:L5"/>
    <mergeCell ref="B7:L7"/>
    <mergeCell ref="B28:L28"/>
    <mergeCell ref="B4:L4"/>
    <mergeCell ref="B19:L19"/>
    <mergeCell ref="B22:L22"/>
    <mergeCell ref="B25:L25"/>
  </mergeCells>
  <phoneticPr fontId="4" type="noConversion"/>
  <printOptions horizontalCentered="1" verticalCentered="1"/>
  <pageMargins left="0.74803149606299213" right="0.74803149606299213" top="0.98425196850393704" bottom="0.98425196850393704" header="0" footer="0"/>
  <pageSetup paperSize="9" scale="29" orientation="landscape" r:id="rId1"/>
  <headerFooter alignWithMargins="0">
    <oddFooter>&amp;L&amp;"Bookman Old Style,Negrita"Ministerio de Cultura&amp;C&amp;"Bookman Old Style,Negrita"Estudio Precios de 
Mercado&amp;R&amp;D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ORJUELA</dc:creator>
  <cp:keywords/>
  <dc:description/>
  <cp:lastModifiedBy>Carlos Andres Martinez Landinez</cp:lastModifiedBy>
  <cp:revision/>
  <dcterms:created xsi:type="dcterms:W3CDTF">2020-06-09T19:58:06Z</dcterms:created>
  <dcterms:modified xsi:type="dcterms:W3CDTF">2026-10-20T17:55:23Z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e276b9b-e947-408c-8898-19de23b201e4_Enabled">
    <vt:lpwstr>true</vt:lpwstr>
  </property>
  <property fmtid="{D5CDD505-2E9C-101B-9397-08002B2CF9AE}" pid="3" name="MSIP_Label_0e276b9b-e947-408c-8898-19de23b201e4_SetDate">
    <vt:lpwstr>2026-03-01T13:00:28Z</vt:lpwstr>
  </property>
  <property fmtid="{D5CDD505-2E9C-101B-9397-08002B2CF9AE}" pid="4" name="MSIP_Label_0e276b9b-e947-408c-8898-19de23b201e4_Method">
    <vt:lpwstr>Standard</vt:lpwstr>
  </property>
  <property fmtid="{D5CDD505-2E9C-101B-9397-08002B2CF9AE}" pid="5" name="MSIP_Label_0e276b9b-e947-408c-8898-19de23b201e4_Name">
    <vt:lpwstr>Publica</vt:lpwstr>
  </property>
  <property fmtid="{D5CDD505-2E9C-101B-9397-08002B2CF9AE}" pid="6" name="MSIP_Label_0e276b9b-e947-408c-8898-19de23b201e4_SiteId">
    <vt:lpwstr>6ee94c34-bbd6-4647-a483-0e196a4de0ff</vt:lpwstr>
  </property>
  <property fmtid="{D5CDD505-2E9C-101B-9397-08002B2CF9AE}" pid="7" name="MSIP_Label_0e276b9b-e947-408c-8898-19de23b201e4_ActionId">
    <vt:lpwstr>57972597-6293-4c7a-bef8-766ed3693e38</vt:lpwstr>
  </property>
  <property fmtid="{D5CDD505-2E9C-101B-9397-08002B2CF9AE}" pid="8" name="MSIP_Label_0e276b9b-e947-408c-8898-19de23b201e4_ContentBits">
    <vt:lpwstr>0</vt:lpwstr>
  </property>
  <property fmtid="{D5CDD505-2E9C-101B-9397-08002B2CF9AE}" pid="9" name="MSIP_Label_0e276b9b-e947-408c-8898-19de23b201e4_Tag">
    <vt:lpwstr>10, 3, 0, 1</vt:lpwstr>
  </property>
</Properties>
</file>