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ael.tequia\Documents\HOMIL\SI-037-2026-HOMIL DISPOSITIVOS MEDICO -QUIRÚRGICOS LOTES DESIERTOS\DEFINITIVOS\"/>
    </mc:Choice>
  </mc:AlternateContent>
  <bookViews>
    <workbookView xWindow="0" yWindow="0" windowWidth="28800" windowHeight="12315"/>
  </bookViews>
  <sheets>
    <sheet name="Precio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" i="1" l="1"/>
  <c r="J45" i="1" s="1"/>
  <c r="I44" i="1"/>
  <c r="J44" i="1" s="1"/>
  <c r="I43" i="1"/>
  <c r="I42" i="1"/>
  <c r="I41" i="1"/>
  <c r="J41" i="1" s="1"/>
  <c r="I40" i="1"/>
  <c r="J40" i="1" s="1"/>
  <c r="I39" i="1"/>
  <c r="J39" i="1" s="1"/>
  <c r="I36" i="1"/>
  <c r="J36" i="1" s="1"/>
  <c r="I35" i="1"/>
  <c r="J35" i="1" s="1"/>
  <c r="I34" i="1"/>
  <c r="I33" i="1"/>
  <c r="I30" i="1"/>
  <c r="J30" i="1" s="1"/>
  <c r="I29" i="1"/>
  <c r="J29" i="1" s="1"/>
  <c r="I28" i="1"/>
  <c r="I27" i="1"/>
  <c r="I26" i="1"/>
  <c r="I23" i="1"/>
  <c r="J23" i="1" s="1"/>
  <c r="I20" i="1"/>
  <c r="J20" i="1" s="1"/>
  <c r="I17" i="1"/>
  <c r="J17" i="1" s="1"/>
  <c r="I16" i="1"/>
  <c r="J16" i="1" s="1"/>
  <c r="I15" i="1"/>
  <c r="I14" i="1"/>
  <c r="I13" i="1"/>
  <c r="J13" i="1" s="1"/>
  <c r="I12" i="1"/>
  <c r="I11" i="1"/>
  <c r="I10" i="1"/>
  <c r="J10" i="1" s="1"/>
  <c r="I7" i="1"/>
  <c r="J7" i="1" s="1"/>
  <c r="I6" i="1"/>
  <c r="I5" i="1"/>
  <c r="H46" i="1"/>
  <c r="J43" i="1"/>
  <c r="J42" i="1"/>
  <c r="J34" i="1"/>
  <c r="J33" i="1"/>
  <c r="J28" i="1"/>
  <c r="J27" i="1"/>
  <c r="J26" i="1"/>
  <c r="J15" i="1"/>
  <c r="J14" i="1"/>
  <c r="J12" i="1"/>
  <c r="J11" i="1"/>
  <c r="J6" i="1"/>
  <c r="J5" i="1"/>
  <c r="J4" i="1"/>
  <c r="I4" i="1"/>
  <c r="I46" i="1" l="1"/>
  <c r="J46" i="1"/>
  <c r="E46" i="1"/>
</calcChain>
</file>

<file path=xl/sharedStrings.xml><?xml version="1.0" encoding="utf-8"?>
<sst xmlns="http://schemas.openxmlformats.org/spreadsheetml/2006/main" count="139" uniqueCount="73">
  <si>
    <t>ÍTEM</t>
  </si>
  <si>
    <t>UNIDAD DE MEDIDA</t>
  </si>
  <si>
    <t>UNIDAD</t>
  </si>
  <si>
    <t>LOTE 1 DISPOSITIVOS E INSUMOS PARA MANEJO DE INFECCIONES (INTRACAVIDAD Y HERIDAS)</t>
  </si>
  <si>
    <t>CIRUGÍA GENERAL</t>
  </si>
  <si>
    <t>DESCRIPCIÓN</t>
  </si>
  <si>
    <t>ESPECIFICACIÓN TÉCNICA</t>
  </si>
  <si>
    <t>SOLUCIÓN BOTELLA DE 8OZ (237 a 250 ML) CON ATOMIZADOR DE GATILLO.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</si>
  <si>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al 0,08% , Y ACIDO HIPOCLOROSO AL 0,015% al  0,005%&amp; , PRODUCTO  ALTAMENTE BIOSEGURO, INOCUO, ISOTONICO, ESTABLE Y BIODEGRADABLE. </t>
  </si>
  <si>
    <t>SOLUCIÓN  BOTELLA DE 8OZ (237 a 250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</si>
  <si>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 0,005% , CLORURO DE SODIO AL 0.85% a 0,008% , Y ACIDO HIPOCLOROSO AL 0,015% al 0,005% , PRODUCTO  ALTAMENTE BIOSEGURO, INOCUO, ISOTONICO, ESTABLE Y BIODEGRADABLE. </t>
  </si>
  <si>
    <t>SOLUCIÓN  BOTELLA DE 15OZ (443 a 500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</si>
  <si>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 0,08%  , Y ACIDO HIPOCLOROSO AL 0,015% al 0,005% , PRODUCTO  ALTAMENTE BIOSEGURO, INOCUO, ISOTONICO, ESTABLE Y BIODEGRADABLE. </t>
  </si>
  <si>
    <t>SOLUCIÓN  BOTELLA DE  IRRIGACION 16OZ (473 A 500 ML) CON TAPA DE GOMA.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</si>
  <si>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0,057%, CLORURO DE SODIO AL 0.85% A 0,08%  , Y ACIDO HIPOCLOROSO AL 0,015% , PRODUCTO  ALTAMENTE BIOSEGURO, INOCUO, ISOTONICO, ESTABLE Y BIODEGRADABLE. </t>
  </si>
  <si>
    <t>LOTE 2 AGUJAS E INTRODUCTORES DIAGNÓSTICO PEDIÁTRICO</t>
  </si>
  <si>
    <t>HEMODINAMIA</t>
  </si>
  <si>
    <t>AGUJA ANGIOGRAFICA</t>
  </si>
  <si>
    <t>AGUJA ANGIOGRAFICA DE ACERO INOXIDABLE, DE UNA SOLA PIEZA DE 7 Y 11CMS, 18G Y AGUJA DE PUNCION PEDIATRICA, DE 21G X 4 CMS DE LONGITUD</t>
  </si>
  <si>
    <t>EXTENSIÓN INYECTOR</t>
  </si>
  <si>
    <t>EXTENSION INYECTOR (CONECTOR ALTA PRESION).</t>
  </si>
  <si>
    <t>INTRODUCTORES I E INTRODUCTOR RADIAL</t>
  </si>
  <si>
    <t>SISTEMA DE INTRODUCCION PARA USO PEDIATRICO, INCLUYE DILATADOR, MINIGUIA DE 0.18" Y AGUJA DE 21 G 4 LARGO 7 CMS. EN MEDIDAS DE 4FR, 5FR Y 6FR.</t>
  </si>
  <si>
    <t>INTRODUCTORES IV</t>
  </si>
  <si>
    <t>INTRODUCTOR FEMORAL ARTERIAL DE 4FR A 9FR POR 11 CM INCLUYE DILATADOR Y MINI GUIA.CON CON AGUJA</t>
  </si>
  <si>
    <t>GUÍAS DIAGNÓSTICAS II</t>
  </si>
  <si>
    <t>GUÍA PARA DIAGNÓSTICO DE ACERO INOXIDABLE RECUBIERTA DE PFTE PUNTA EN J 3 MM DÍAMETRO .025" LARGO 150 .</t>
  </si>
  <si>
    <t>CATÉTERES DIAGNÓSTICOS PEDIÁTRICOS</t>
  </si>
  <si>
    <t>CATÉTER DIAGNÓSTICO CENTIMETRADO I</t>
  </si>
  <si>
    <t>CATETER PARA ANGIOGRAFÍA, EN 5FR CENTIMETRADO, LARGO 100 CM, PARA USO CON GUÍA 0,35", CON 20 MARCAS RADIOPACAS.</t>
  </si>
  <si>
    <t>CATÉTER DIAGNÓSTICO CENTIMETRADO PEDIÁTRICO II</t>
  </si>
  <si>
    <t>CATETER PIGTAIL PEDIATRICO CENTIMETRADO DE 4FR X65 CMS PARA USO CON GUIA DE 035 Y 1200 PSI. CON 2 BANDAS RADIOPACAS EN PLATINO DE 2 CMS X LONGITUD.</t>
  </si>
  <si>
    <t>LOTE 3 CENTRIFUGA PARA ECMO</t>
  </si>
  <si>
    <t>UNIDAD CUIDADO INTENSIVO</t>
  </si>
  <si>
    <t>LOTE 4 LENTES II SERVICIO DE OFTALMOLOGIA</t>
  </si>
  <si>
    <t>OFTALMOLOGIA</t>
  </si>
  <si>
    <t>LENTES DE FIJACION ESCLERAL</t>
  </si>
  <si>
    <t>LENTES DE FIJACION ESCLERAL, CON SUTURA DE GORE-TEX</t>
  </si>
  <si>
    <t>LOTE 5 INSUMOS Y DISPOSITIVOS I MEDICOS PARA LOS PROCEDIMIENTOS QUIRÚRGICOS DEL SERVICIO DE OFTALMOLOGIA</t>
  </si>
  <si>
    <t>TREPANOS DE BARRON DONANTE Y RECEPTOR  VARIOS DIAMETROS   DESDE  7,0  A 9,0 (50 DONANTES Y 50 RECEPTOR)</t>
  </si>
  <si>
    <t>CUCHILLETES OFTALMICOS DE 15 GRADOS</t>
  </si>
  <si>
    <t>CUCHILLETES OFTALMICOS CRESCENT</t>
  </si>
  <si>
    <t>CUCHILLETES FACOEMULSIFICACION 2.2 MM.</t>
  </si>
  <si>
    <t>POLIPROPILENO 10-0</t>
  </si>
  <si>
    <t>POLIPROPILENO 10-0 C/A</t>
  </si>
  <si>
    <t>RETRACTOR DE IRIS REUSABLE</t>
  </si>
  <si>
    <t>SET DE CRAWFORD ADULTO</t>
  </si>
  <si>
    <t>SET DE CRAWFORD PEDIATRICO</t>
  </si>
  <si>
    <t xml:space="preserve">SUTURA SEDA NEGRATRENZADA CALIBRE 7/0 AGUJA ESPATULADA  DE 6 A 7 MM LONGITUD DE HEBRA DE 30 A 45 CMS </t>
  </si>
  <si>
    <t xml:space="preserve">EMPAQUE INDIVIDUAL  ELABORADO EN SEDA NATURAL. ORGÁNICA NO ABSORBIBLE  ESTÉRIL  AGUJA ESPATULADA DE 6 A 7 MM  CALIBRE DE LA HEBRA N° 7.0  LONGITUD DE LA HEBRA ENTRE 30CM A 45 CM.  FÁCIL MANEJO  USOS: OFTALMOLOGIA </t>
  </si>
  <si>
    <t xml:space="preserve">SET DE SILICON  PARA CORRECCION DE PTOSIS  </t>
  </si>
  <si>
    <t xml:space="preserve">CUCHILLETES OFTALMICOS DE 1 MM </t>
  </si>
  <si>
    <t>LOTE 6 INSUMOS Y/O DISPOSITIVOS PARA REEMPLAZO PERCUTÁNEO DE VÁLVULA CARDIACA</t>
  </si>
  <si>
    <t>ELECTROFISIOLOGIA</t>
  </si>
  <si>
    <t>TRANSCATETER NÚMERO 20 VÁLVULA
CARDIACA</t>
  </si>
  <si>
    <t>VÁLVULA CARDIACA TRANSCATETER NÚMERO 23</t>
  </si>
  <si>
    <t>VÁLVULA CARDIACA TRANSCATETER NÚMERO 26</t>
  </si>
  <si>
    <t>VÁLVULA CARDIACA
TRANSCATETER
NÚMERO 29</t>
  </si>
  <si>
    <t>CATETER PARA ANGIOGRAFÍA CORONARIA PEDÍATRICO, MP A 2, 4 FR JUDKINS IZQUIERDO,CURVA 2,0 4 FR. LARGO 70 CMS., PARA USO CON GUÍA 0,35" Ó 0,38" JUDKINS DERECHO, CURVA 2,5 4 FR. MPA2 5FR. LARGO 70 CMS., PARA USO CON GUÍA 0,35" Ó 0,38" . DIFERENTES CURVAS Y MEDIDAS:</t>
  </si>
  <si>
    <t>VALOR TOTAL SUMATORIA DE PRECIOS UNITARIOS</t>
  </si>
  <si>
    <t xml:space="preserve">Precio Unitario DE REFERENCIA REDONDEADO (incluido IVA si aplica) </t>
  </si>
  <si>
    <t xml:space="preserve">Precio Unitario OFERTADO (incluido IVA si aplica) </t>
  </si>
  <si>
    <t>CENTRIFUGA PARA ECMO/VAD</t>
  </si>
  <si>
    <t>Cono o centrifuga para asistencia circulatoria adulto que permita flujo de 10LPM,. Suministro estéril. Para uso por 30 días. Dispositivo compatible con consola de la institución.</t>
  </si>
  <si>
    <t>LOTE 7 CUCHILLETES Y OTRO INSUMOS PROCEDIMIENTOS QUIRÚRGICOS DEL SERVICIO DE OFTALMOLOGIA</t>
  </si>
  <si>
    <t>IVA APLICABLE</t>
  </si>
  <si>
    <t>DILIGENCIAR SU OFERTA</t>
  </si>
  <si>
    <t>Precio Unitario</t>
  </si>
  <si>
    <t>Valor IVA</t>
  </si>
  <si>
    <t>VÁLVULA CARDÍACA TRANSCATÉTER #20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</si>
  <si>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CARDÍACA TRANSCATÉTER #23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</si>
  <si>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CARDÍACA TRANSCATÉTER #26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</si>
  <si>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CARDÍACA TRANSCATÉTER #29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</si>
</sst>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14"/>
      <color theme="1"/>
      <name val="Verdana"/>
      <family val="2"/>
    </font>
    <font>
      <sz val="9"/>
      <color theme="1"/>
      <name val="Verdana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9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center" vertical="center" wrapText="1"/>
    </xf>
    <xf numFmtId="9" fontId="2" fillId="4" borderId="7" xfId="2" applyFont="1" applyFill="1" applyBorder="1" applyAlignment="1">
      <alignment horizontal="center" vertical="center" wrapText="1"/>
    </xf>
    <xf numFmtId="9" fontId="2" fillId="2" borderId="8" xfId="2" applyFont="1" applyFill="1" applyBorder="1" applyAlignment="1">
      <alignment horizontal="center" vertical="center" wrapText="1"/>
    </xf>
    <xf numFmtId="9" fontId="3" fillId="0" borderId="7" xfId="2" applyFont="1" applyBorder="1" applyAlignment="1">
      <alignment horizontal="center" vertical="center" wrapText="1"/>
    </xf>
    <xf numFmtId="9" fontId="3" fillId="0" borderId="8" xfId="2" applyFont="1" applyBorder="1" applyAlignment="1">
      <alignment horizontal="center" vertical="center" wrapText="1"/>
    </xf>
    <xf numFmtId="9" fontId="2" fillId="4" borderId="1" xfId="2" applyFont="1" applyFill="1" applyBorder="1" applyAlignment="1">
      <alignment horizontal="center" vertical="center" wrapText="1"/>
    </xf>
    <xf numFmtId="9" fontId="2" fillId="2" borderId="4" xfId="2" applyFont="1" applyFill="1" applyBorder="1" applyAlignment="1">
      <alignment horizontal="center" vertical="center" wrapText="1"/>
    </xf>
    <xf numFmtId="9" fontId="2" fillId="4" borderId="9" xfId="2" applyFont="1" applyFill="1" applyBorder="1" applyAlignment="1">
      <alignment horizontal="center" vertical="center" wrapText="1"/>
    </xf>
    <xf numFmtId="9" fontId="3" fillId="0" borderId="0" xfId="2" applyFont="1" applyAlignment="1">
      <alignment horizontal="center" vertical="center" wrapText="1"/>
    </xf>
    <xf numFmtId="9" fontId="4" fillId="7" borderId="11" xfId="2" applyFont="1" applyFill="1" applyBorder="1" applyAlignment="1">
      <alignment horizontal="center" vertical="center" wrapText="1"/>
    </xf>
    <xf numFmtId="9" fontId="4" fillId="7" borderId="12" xfId="2" applyFont="1" applyFill="1" applyBorder="1" applyAlignment="1">
      <alignment horizontal="center" vertical="center" wrapText="1"/>
    </xf>
    <xf numFmtId="9" fontId="4" fillId="7" borderId="13" xfId="2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 wrapText="1"/>
    </xf>
  </cellXfs>
  <cellStyles count="3">
    <cellStyle name="Millares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topLeftCell="A19" zoomScale="55" zoomScaleNormal="55" workbookViewId="0">
      <selection activeCell="C33" sqref="C33:C36"/>
    </sheetView>
  </sheetViews>
  <sheetFormatPr baseColWidth="10" defaultColWidth="11.42578125" defaultRowHeight="11.25" x14ac:dyDescent="0.25"/>
  <cols>
    <col min="1" max="1" width="11.5703125" style="5" bestFit="1" customWidth="1"/>
    <col min="2" max="2" width="33" style="6" customWidth="1"/>
    <col min="3" max="3" width="70.42578125" style="6" customWidth="1"/>
    <col min="4" max="4" width="24.7109375" style="5" customWidth="1"/>
    <col min="5" max="5" width="46.85546875" style="6" customWidth="1"/>
    <col min="6" max="6" width="11.42578125" style="5"/>
    <col min="7" max="7" width="46.85546875" style="34" customWidth="1"/>
    <col min="8" max="10" width="46.85546875" style="6" customWidth="1"/>
    <col min="11" max="16384" width="11.42578125" style="5"/>
  </cols>
  <sheetData>
    <row r="1" spans="1:10" ht="15" customHeight="1" x14ac:dyDescent="0.25">
      <c r="G1" s="35" t="s">
        <v>66</v>
      </c>
      <c r="H1" s="36"/>
      <c r="I1" s="36"/>
      <c r="J1" s="37"/>
    </row>
    <row r="2" spans="1:10" ht="22.5" x14ac:dyDescent="0.25">
      <c r="A2" s="38" t="s">
        <v>3</v>
      </c>
      <c r="B2" s="39"/>
      <c r="C2" s="39"/>
      <c r="D2" s="8" t="s">
        <v>4</v>
      </c>
      <c r="E2" s="10" t="s">
        <v>60</v>
      </c>
      <c r="G2" s="27" t="s">
        <v>65</v>
      </c>
      <c r="H2" s="18" t="s">
        <v>67</v>
      </c>
      <c r="I2" s="18" t="s">
        <v>68</v>
      </c>
      <c r="J2" s="18" t="s">
        <v>61</v>
      </c>
    </row>
    <row r="3" spans="1:10" ht="33.75" customHeight="1" x14ac:dyDescent="0.25">
      <c r="A3" s="1" t="s">
        <v>0</v>
      </c>
      <c r="B3" s="1" t="s">
        <v>5</v>
      </c>
      <c r="C3" s="3" t="s">
        <v>6</v>
      </c>
      <c r="D3" s="3" t="s">
        <v>1</v>
      </c>
      <c r="E3" s="3"/>
      <c r="G3" s="28"/>
      <c r="H3" s="19"/>
      <c r="I3" s="19"/>
      <c r="J3" s="19"/>
    </row>
    <row r="4" spans="1:10" ht="111" customHeight="1" x14ac:dyDescent="0.25">
      <c r="A4" s="2">
        <v>1</v>
      </c>
      <c r="B4" s="11" t="s">
        <v>7</v>
      </c>
      <c r="C4" s="11" t="s">
        <v>8</v>
      </c>
      <c r="D4" s="4" t="s">
        <v>2</v>
      </c>
      <c r="E4" s="7">
        <v>191641</v>
      </c>
      <c r="G4" s="29">
        <v>0</v>
      </c>
      <c r="H4" s="20">
        <v>0</v>
      </c>
      <c r="I4" s="20">
        <f>H4*G4</f>
        <v>0</v>
      </c>
      <c r="J4" s="20">
        <f>H4+I4</f>
        <v>0</v>
      </c>
    </row>
    <row r="5" spans="1:10" ht="108" customHeight="1" x14ac:dyDescent="0.25">
      <c r="A5" s="2">
        <v>2</v>
      </c>
      <c r="B5" s="11" t="s">
        <v>9</v>
      </c>
      <c r="C5" s="11" t="s">
        <v>10</v>
      </c>
      <c r="D5" s="4" t="s">
        <v>2</v>
      </c>
      <c r="E5" s="7">
        <v>137132</v>
      </c>
      <c r="G5" s="29">
        <v>0</v>
      </c>
      <c r="H5" s="20">
        <v>0</v>
      </c>
      <c r="I5" s="20">
        <f t="shared" ref="I5:I7" si="0">H5*G5</f>
        <v>0</v>
      </c>
      <c r="J5" s="20">
        <f t="shared" ref="J5:J7" si="1">H5+I5</f>
        <v>0</v>
      </c>
    </row>
    <row r="6" spans="1:10" ht="117" customHeight="1" x14ac:dyDescent="0.25">
      <c r="A6" s="2">
        <v>3</v>
      </c>
      <c r="B6" s="11" t="s">
        <v>11</v>
      </c>
      <c r="C6" s="11" t="s">
        <v>12</v>
      </c>
      <c r="D6" s="4" t="s">
        <v>2</v>
      </c>
      <c r="E6" s="7">
        <v>249784</v>
      </c>
      <c r="G6" s="29">
        <v>0</v>
      </c>
      <c r="H6" s="20">
        <v>0</v>
      </c>
      <c r="I6" s="20">
        <f t="shared" si="0"/>
        <v>0</v>
      </c>
      <c r="J6" s="20">
        <f t="shared" si="1"/>
        <v>0</v>
      </c>
    </row>
    <row r="7" spans="1:10" ht="123" customHeight="1" x14ac:dyDescent="0.25">
      <c r="A7" s="2">
        <v>4</v>
      </c>
      <c r="B7" s="11" t="s">
        <v>13</v>
      </c>
      <c r="C7" s="11" t="s">
        <v>14</v>
      </c>
      <c r="D7" s="4" t="s">
        <v>2</v>
      </c>
      <c r="E7" s="7">
        <v>381226</v>
      </c>
      <c r="G7" s="29">
        <v>0</v>
      </c>
      <c r="H7" s="20">
        <v>0</v>
      </c>
      <c r="I7" s="20">
        <f t="shared" si="0"/>
        <v>0</v>
      </c>
      <c r="J7" s="20">
        <f t="shared" si="1"/>
        <v>0</v>
      </c>
    </row>
    <row r="8" spans="1:10" x14ac:dyDescent="0.25">
      <c r="A8" s="38" t="s">
        <v>15</v>
      </c>
      <c r="B8" s="39"/>
      <c r="C8" s="39"/>
      <c r="D8" s="8" t="s">
        <v>16</v>
      </c>
      <c r="E8" s="8"/>
      <c r="G8" s="27"/>
      <c r="H8" s="21"/>
      <c r="I8" s="21"/>
      <c r="J8" s="21"/>
    </row>
    <row r="9" spans="1:10" x14ac:dyDescent="0.25">
      <c r="A9" s="1" t="s">
        <v>0</v>
      </c>
      <c r="B9" s="1" t="s">
        <v>5</v>
      </c>
      <c r="C9" s="3" t="s">
        <v>6</v>
      </c>
      <c r="D9" s="3" t="s">
        <v>1</v>
      </c>
      <c r="E9" s="3"/>
      <c r="G9" s="28"/>
      <c r="H9" s="19"/>
      <c r="I9" s="19"/>
      <c r="J9" s="19"/>
    </row>
    <row r="10" spans="1:10" ht="36" customHeight="1" x14ac:dyDescent="0.25">
      <c r="A10" s="9">
        <v>1</v>
      </c>
      <c r="B10" s="4" t="s">
        <v>17</v>
      </c>
      <c r="C10" s="12" t="s">
        <v>18</v>
      </c>
      <c r="D10" s="4" t="s">
        <v>2</v>
      </c>
      <c r="E10" s="7">
        <v>17260</v>
      </c>
      <c r="G10" s="29">
        <v>0</v>
      </c>
      <c r="H10" s="20">
        <v>0</v>
      </c>
      <c r="I10" s="20">
        <f t="shared" ref="I10:I17" si="2">H10*G10</f>
        <v>0</v>
      </c>
      <c r="J10" s="20">
        <f t="shared" ref="J10:J17" si="3">H10+I10</f>
        <v>0</v>
      </c>
    </row>
    <row r="11" spans="1:10" ht="22.5" customHeight="1" x14ac:dyDescent="0.25">
      <c r="A11" s="9">
        <v>2</v>
      </c>
      <c r="B11" s="4" t="s">
        <v>19</v>
      </c>
      <c r="C11" s="12" t="s">
        <v>20</v>
      </c>
      <c r="D11" s="4" t="s">
        <v>2</v>
      </c>
      <c r="E11" s="7">
        <v>838432</v>
      </c>
      <c r="G11" s="29">
        <v>0</v>
      </c>
      <c r="H11" s="20">
        <v>0</v>
      </c>
      <c r="I11" s="20">
        <f t="shared" si="2"/>
        <v>0</v>
      </c>
      <c r="J11" s="20">
        <f t="shared" si="3"/>
        <v>0</v>
      </c>
    </row>
    <row r="12" spans="1:10" ht="33.75" x14ac:dyDescent="0.25">
      <c r="A12" s="9">
        <v>3</v>
      </c>
      <c r="B12" s="4" t="s">
        <v>21</v>
      </c>
      <c r="C12" s="12" t="s">
        <v>22</v>
      </c>
      <c r="D12" s="4" t="s">
        <v>2</v>
      </c>
      <c r="E12" s="7">
        <v>118763</v>
      </c>
      <c r="G12" s="29">
        <v>0</v>
      </c>
      <c r="H12" s="20">
        <v>0</v>
      </c>
      <c r="I12" s="20">
        <f t="shared" si="2"/>
        <v>0</v>
      </c>
      <c r="J12" s="20">
        <f t="shared" si="3"/>
        <v>0</v>
      </c>
    </row>
    <row r="13" spans="1:10" ht="22.5" x14ac:dyDescent="0.25">
      <c r="A13" s="9">
        <v>4</v>
      </c>
      <c r="B13" s="4" t="s">
        <v>23</v>
      </c>
      <c r="C13" s="12" t="s">
        <v>24</v>
      </c>
      <c r="D13" s="4" t="s">
        <v>2</v>
      </c>
      <c r="E13" s="7">
        <v>236853</v>
      </c>
      <c r="G13" s="29">
        <v>0</v>
      </c>
      <c r="H13" s="20">
        <v>0</v>
      </c>
      <c r="I13" s="20">
        <f t="shared" si="2"/>
        <v>0</v>
      </c>
      <c r="J13" s="20">
        <f t="shared" si="3"/>
        <v>0</v>
      </c>
    </row>
    <row r="14" spans="1:10" ht="22.5" x14ac:dyDescent="0.25">
      <c r="A14" s="9">
        <v>5</v>
      </c>
      <c r="B14" s="4" t="s">
        <v>25</v>
      </c>
      <c r="C14" s="12" t="s">
        <v>26</v>
      </c>
      <c r="D14" s="4" t="s">
        <v>2</v>
      </c>
      <c r="E14" s="7">
        <v>113813</v>
      </c>
      <c r="G14" s="29">
        <v>0</v>
      </c>
      <c r="H14" s="20">
        <v>0</v>
      </c>
      <c r="I14" s="20">
        <f t="shared" si="2"/>
        <v>0</v>
      </c>
      <c r="J14" s="20">
        <f t="shared" si="3"/>
        <v>0</v>
      </c>
    </row>
    <row r="15" spans="1:10" ht="56.25" x14ac:dyDescent="0.25">
      <c r="A15" s="9">
        <v>6</v>
      </c>
      <c r="B15" s="4" t="s">
        <v>27</v>
      </c>
      <c r="C15" s="12" t="s">
        <v>58</v>
      </c>
      <c r="D15" s="4" t="s">
        <v>2</v>
      </c>
      <c r="E15" s="7">
        <v>141885</v>
      </c>
      <c r="G15" s="29">
        <v>0</v>
      </c>
      <c r="H15" s="20">
        <v>0</v>
      </c>
      <c r="I15" s="20">
        <f t="shared" si="2"/>
        <v>0</v>
      </c>
      <c r="J15" s="20">
        <f t="shared" si="3"/>
        <v>0</v>
      </c>
    </row>
    <row r="16" spans="1:10" ht="22.5" x14ac:dyDescent="0.25">
      <c r="A16" s="9">
        <v>7</v>
      </c>
      <c r="B16" s="4" t="s">
        <v>28</v>
      </c>
      <c r="C16" s="12" t="s">
        <v>29</v>
      </c>
      <c r="D16" s="4" t="s">
        <v>2</v>
      </c>
      <c r="E16" s="7">
        <v>578050</v>
      </c>
      <c r="G16" s="29">
        <v>0</v>
      </c>
      <c r="H16" s="20">
        <v>0</v>
      </c>
      <c r="I16" s="20">
        <f t="shared" si="2"/>
        <v>0</v>
      </c>
      <c r="J16" s="20">
        <f t="shared" si="3"/>
        <v>0</v>
      </c>
    </row>
    <row r="17" spans="1:10" ht="33.75" x14ac:dyDescent="0.25">
      <c r="A17" s="9">
        <v>8</v>
      </c>
      <c r="B17" s="4" t="s">
        <v>30</v>
      </c>
      <c r="C17" s="12" t="s">
        <v>31</v>
      </c>
      <c r="D17" s="4" t="s">
        <v>2</v>
      </c>
      <c r="E17" s="7">
        <v>157650</v>
      </c>
      <c r="G17" s="29">
        <v>0</v>
      </c>
      <c r="H17" s="20">
        <v>0</v>
      </c>
      <c r="I17" s="20">
        <f t="shared" si="2"/>
        <v>0</v>
      </c>
      <c r="J17" s="20">
        <f t="shared" si="3"/>
        <v>0</v>
      </c>
    </row>
    <row r="18" spans="1:10" ht="22.5" x14ac:dyDescent="0.25">
      <c r="A18" s="38" t="s">
        <v>32</v>
      </c>
      <c r="B18" s="39"/>
      <c r="C18" s="39"/>
      <c r="D18" s="8" t="s">
        <v>33</v>
      </c>
      <c r="E18" s="8"/>
      <c r="G18" s="27"/>
      <c r="H18" s="21"/>
      <c r="I18" s="21"/>
      <c r="J18" s="21"/>
    </row>
    <row r="19" spans="1:10" x14ac:dyDescent="0.25">
      <c r="A19" s="1" t="s">
        <v>0</v>
      </c>
      <c r="B19" s="1" t="s">
        <v>5</v>
      </c>
      <c r="C19" s="3" t="s">
        <v>6</v>
      </c>
      <c r="D19" s="3" t="s">
        <v>1</v>
      </c>
      <c r="E19" s="3"/>
      <c r="G19" s="28"/>
      <c r="H19" s="19"/>
      <c r="I19" s="19"/>
      <c r="J19" s="19"/>
    </row>
    <row r="20" spans="1:10" ht="33.75" x14ac:dyDescent="0.25">
      <c r="A20" s="9">
        <v>1</v>
      </c>
      <c r="B20" s="23" t="s">
        <v>62</v>
      </c>
      <c r="C20" s="24" t="s">
        <v>63</v>
      </c>
      <c r="D20" s="4" t="s">
        <v>2</v>
      </c>
      <c r="E20" s="7">
        <v>28917000</v>
      </c>
      <c r="G20" s="29">
        <v>0</v>
      </c>
      <c r="H20" s="20">
        <v>0</v>
      </c>
      <c r="I20" s="20">
        <f>H20*G20</f>
        <v>0</v>
      </c>
      <c r="J20" s="20">
        <f>H20+I20</f>
        <v>0</v>
      </c>
    </row>
    <row r="21" spans="1:10" x14ac:dyDescent="0.25">
      <c r="A21" s="38" t="s">
        <v>34</v>
      </c>
      <c r="B21" s="39"/>
      <c r="C21" s="39"/>
      <c r="D21" s="8" t="s">
        <v>35</v>
      </c>
      <c r="E21" s="8"/>
      <c r="G21" s="27"/>
      <c r="H21" s="21"/>
      <c r="I21" s="21"/>
      <c r="J21" s="21"/>
    </row>
    <row r="22" spans="1:10" x14ac:dyDescent="0.25">
      <c r="A22" s="1" t="s">
        <v>0</v>
      </c>
      <c r="B22" s="1" t="s">
        <v>5</v>
      </c>
      <c r="C22" s="3" t="s">
        <v>6</v>
      </c>
      <c r="D22" s="3" t="s">
        <v>1</v>
      </c>
      <c r="E22" s="3"/>
      <c r="G22" s="28"/>
      <c r="H22" s="19"/>
      <c r="I22" s="19"/>
      <c r="J22" s="19"/>
    </row>
    <row r="23" spans="1:10" x14ac:dyDescent="0.25">
      <c r="A23" s="9">
        <v>1</v>
      </c>
      <c r="B23" s="4" t="s">
        <v>36</v>
      </c>
      <c r="C23" s="12" t="s">
        <v>37</v>
      </c>
      <c r="D23" s="4" t="s">
        <v>2</v>
      </c>
      <c r="E23" s="7">
        <v>484511</v>
      </c>
      <c r="G23" s="29">
        <v>0</v>
      </c>
      <c r="H23" s="20">
        <v>0</v>
      </c>
      <c r="I23" s="20">
        <f>H23*G23</f>
        <v>0</v>
      </c>
      <c r="J23" s="20">
        <f>H23+I23</f>
        <v>0</v>
      </c>
    </row>
    <row r="24" spans="1:10" ht="25.5" customHeight="1" x14ac:dyDescent="0.25">
      <c r="A24" s="38" t="s">
        <v>38</v>
      </c>
      <c r="B24" s="39"/>
      <c r="C24" s="39"/>
      <c r="D24" s="8" t="s">
        <v>35</v>
      </c>
      <c r="E24" s="8"/>
      <c r="G24" s="27"/>
      <c r="H24" s="21"/>
      <c r="I24" s="21"/>
      <c r="J24" s="21"/>
    </row>
    <row r="25" spans="1:10" x14ac:dyDescent="0.25">
      <c r="A25" s="1" t="s">
        <v>0</v>
      </c>
      <c r="B25" s="1" t="s">
        <v>5</v>
      </c>
      <c r="C25" s="3" t="s">
        <v>6</v>
      </c>
      <c r="D25" s="3" t="s">
        <v>1</v>
      </c>
      <c r="E25" s="3"/>
      <c r="G25" s="28"/>
      <c r="H25" s="19"/>
      <c r="I25" s="19"/>
      <c r="J25" s="19"/>
    </row>
    <row r="26" spans="1:10" ht="45" x14ac:dyDescent="0.25">
      <c r="A26" s="9">
        <v>1</v>
      </c>
      <c r="B26" s="25" t="s">
        <v>39</v>
      </c>
      <c r="C26" s="25" t="s">
        <v>39</v>
      </c>
      <c r="D26" s="4" t="s">
        <v>2</v>
      </c>
      <c r="E26" s="7">
        <v>1600000</v>
      </c>
      <c r="G26" s="29">
        <v>0</v>
      </c>
      <c r="H26" s="20">
        <v>0</v>
      </c>
      <c r="I26" s="20">
        <f t="shared" ref="I26:I30" si="4">H26*G26</f>
        <v>0</v>
      </c>
      <c r="J26" s="20">
        <f t="shared" ref="J26:J30" si="5">H26+I26</f>
        <v>0</v>
      </c>
    </row>
    <row r="27" spans="1:10" x14ac:dyDescent="0.25">
      <c r="A27" s="9">
        <v>2</v>
      </c>
      <c r="B27" s="25" t="s">
        <v>46</v>
      </c>
      <c r="C27" s="25" t="s">
        <v>46</v>
      </c>
      <c r="D27" s="4" t="s">
        <v>2</v>
      </c>
      <c r="E27" s="7">
        <v>325179</v>
      </c>
      <c r="G27" s="29">
        <v>0</v>
      </c>
      <c r="H27" s="20">
        <v>0</v>
      </c>
      <c r="I27" s="20">
        <f t="shared" si="4"/>
        <v>0</v>
      </c>
      <c r="J27" s="20">
        <f t="shared" si="5"/>
        <v>0</v>
      </c>
    </row>
    <row r="28" spans="1:10" x14ac:dyDescent="0.25">
      <c r="A28" s="9">
        <v>3</v>
      </c>
      <c r="B28" s="25" t="s">
        <v>47</v>
      </c>
      <c r="C28" s="25" t="s">
        <v>47</v>
      </c>
      <c r="D28" s="4" t="s">
        <v>2</v>
      </c>
      <c r="E28" s="7">
        <v>325179</v>
      </c>
      <c r="G28" s="29">
        <v>0</v>
      </c>
      <c r="H28" s="20">
        <v>0</v>
      </c>
      <c r="I28" s="20">
        <f t="shared" si="4"/>
        <v>0</v>
      </c>
      <c r="J28" s="20">
        <f t="shared" si="5"/>
        <v>0</v>
      </c>
    </row>
    <row r="29" spans="1:10" ht="45" x14ac:dyDescent="0.25">
      <c r="A29" s="9">
        <v>4</v>
      </c>
      <c r="B29" s="25" t="s">
        <v>48</v>
      </c>
      <c r="C29" s="25" t="s">
        <v>49</v>
      </c>
      <c r="D29" s="4" t="s">
        <v>2</v>
      </c>
      <c r="E29" s="7">
        <v>19905</v>
      </c>
      <c r="G29" s="29">
        <v>0</v>
      </c>
      <c r="H29" s="20">
        <v>0</v>
      </c>
      <c r="I29" s="20">
        <f t="shared" si="4"/>
        <v>0</v>
      </c>
      <c r="J29" s="20">
        <f t="shared" si="5"/>
        <v>0</v>
      </c>
    </row>
    <row r="30" spans="1:10" ht="22.5" x14ac:dyDescent="0.25">
      <c r="A30" s="9">
        <v>5</v>
      </c>
      <c r="B30" s="25" t="s">
        <v>50</v>
      </c>
      <c r="C30" s="25" t="s">
        <v>50</v>
      </c>
      <c r="D30" s="4" t="s">
        <v>2</v>
      </c>
      <c r="E30" s="7">
        <v>9500000</v>
      </c>
      <c r="G30" s="29">
        <v>0</v>
      </c>
      <c r="H30" s="20">
        <v>0</v>
      </c>
      <c r="I30" s="20">
        <f t="shared" si="4"/>
        <v>0</v>
      </c>
      <c r="J30" s="20">
        <f t="shared" si="5"/>
        <v>0</v>
      </c>
    </row>
    <row r="31" spans="1:10" x14ac:dyDescent="0.25">
      <c r="A31" s="38" t="s">
        <v>52</v>
      </c>
      <c r="B31" s="39"/>
      <c r="C31" s="39"/>
      <c r="D31" s="8" t="s">
        <v>53</v>
      </c>
      <c r="E31" s="8"/>
      <c r="G31" s="27"/>
      <c r="H31" s="21"/>
      <c r="I31" s="21"/>
      <c r="J31" s="21"/>
    </row>
    <row r="32" spans="1:10" x14ac:dyDescent="0.25">
      <c r="A32" s="1" t="s">
        <v>0</v>
      </c>
      <c r="B32" s="1" t="s">
        <v>5</v>
      </c>
      <c r="C32" s="3" t="s">
        <v>6</v>
      </c>
      <c r="D32" s="3" t="s">
        <v>1</v>
      </c>
      <c r="E32" s="3"/>
      <c r="G32" s="28"/>
      <c r="H32" s="19"/>
      <c r="I32" s="19"/>
      <c r="J32" s="19"/>
    </row>
    <row r="33" spans="1:10" ht="135" x14ac:dyDescent="0.25">
      <c r="A33" s="2">
        <v>1</v>
      </c>
      <c r="B33" s="11" t="s">
        <v>54</v>
      </c>
      <c r="C33" s="43" t="s">
        <v>69</v>
      </c>
      <c r="D33" s="4" t="s">
        <v>2</v>
      </c>
      <c r="E33" s="7">
        <v>65000000</v>
      </c>
      <c r="G33" s="29">
        <v>0</v>
      </c>
      <c r="H33" s="20">
        <v>0</v>
      </c>
      <c r="I33" s="20">
        <f t="shared" ref="I33:I36" si="6">H33*G33</f>
        <v>0</v>
      </c>
      <c r="J33" s="20">
        <f t="shared" ref="J33:J36" si="7">H33+I33</f>
        <v>0</v>
      </c>
    </row>
    <row r="34" spans="1:10" ht="135" x14ac:dyDescent="0.25">
      <c r="A34" s="2">
        <v>2</v>
      </c>
      <c r="B34" s="11" t="s">
        <v>55</v>
      </c>
      <c r="C34" s="43" t="s">
        <v>70</v>
      </c>
      <c r="D34" s="4" t="s">
        <v>2</v>
      </c>
      <c r="E34" s="7">
        <v>65000000</v>
      </c>
      <c r="G34" s="29">
        <v>0</v>
      </c>
      <c r="H34" s="20">
        <v>0</v>
      </c>
      <c r="I34" s="20">
        <f t="shared" si="6"/>
        <v>0</v>
      </c>
      <c r="J34" s="20">
        <f t="shared" si="7"/>
        <v>0</v>
      </c>
    </row>
    <row r="35" spans="1:10" ht="135" x14ac:dyDescent="0.25">
      <c r="A35" s="2">
        <v>3</v>
      </c>
      <c r="B35" s="11" t="s">
        <v>56</v>
      </c>
      <c r="C35" s="43" t="s">
        <v>71</v>
      </c>
      <c r="D35" s="4" t="s">
        <v>2</v>
      </c>
      <c r="E35" s="7">
        <v>65000000</v>
      </c>
      <c r="G35" s="29">
        <v>0</v>
      </c>
      <c r="H35" s="20">
        <v>0</v>
      </c>
      <c r="I35" s="20">
        <f t="shared" si="6"/>
        <v>0</v>
      </c>
      <c r="J35" s="20">
        <f t="shared" si="7"/>
        <v>0</v>
      </c>
    </row>
    <row r="36" spans="1:10" ht="135" x14ac:dyDescent="0.25">
      <c r="A36" s="14">
        <v>4</v>
      </c>
      <c r="B36" s="15" t="s">
        <v>57</v>
      </c>
      <c r="C36" s="43" t="s">
        <v>72</v>
      </c>
      <c r="D36" s="16" t="s">
        <v>2</v>
      </c>
      <c r="E36" s="17">
        <v>65000000</v>
      </c>
      <c r="G36" s="30">
        <v>0</v>
      </c>
      <c r="H36" s="20">
        <v>0</v>
      </c>
      <c r="I36" s="20">
        <f t="shared" si="6"/>
        <v>0</v>
      </c>
      <c r="J36" s="20">
        <f t="shared" si="7"/>
        <v>0</v>
      </c>
    </row>
    <row r="37" spans="1:10" ht="11.25" customHeight="1" x14ac:dyDescent="0.25">
      <c r="A37" s="38" t="s">
        <v>64</v>
      </c>
      <c r="B37" s="39"/>
      <c r="C37" s="39"/>
      <c r="D37" s="8" t="s">
        <v>35</v>
      </c>
      <c r="E37" s="8"/>
      <c r="G37" s="31"/>
      <c r="H37" s="8"/>
      <c r="I37" s="8"/>
      <c r="J37" s="8"/>
    </row>
    <row r="38" spans="1:10" x14ac:dyDescent="0.25">
      <c r="A38" s="1" t="s">
        <v>0</v>
      </c>
      <c r="B38" s="1" t="s">
        <v>5</v>
      </c>
      <c r="C38" s="3" t="s">
        <v>6</v>
      </c>
      <c r="D38" s="3" t="s">
        <v>1</v>
      </c>
      <c r="E38" s="3"/>
      <c r="G38" s="32"/>
      <c r="H38" s="3"/>
      <c r="I38" s="3"/>
      <c r="J38" s="3"/>
    </row>
    <row r="39" spans="1:10" ht="22.5" x14ac:dyDescent="0.25">
      <c r="A39" s="9">
        <v>1</v>
      </c>
      <c r="B39" s="26" t="s">
        <v>40</v>
      </c>
      <c r="C39" s="26" t="s">
        <v>40</v>
      </c>
      <c r="D39" s="4" t="s">
        <v>2</v>
      </c>
      <c r="E39" s="17">
        <v>33852</v>
      </c>
      <c r="G39" s="30">
        <v>0</v>
      </c>
      <c r="H39" s="20">
        <v>0</v>
      </c>
      <c r="I39" s="20">
        <f t="shared" ref="I39:I45" si="8">H39*G39</f>
        <v>0</v>
      </c>
      <c r="J39" s="20">
        <f t="shared" ref="J39:J45" si="9">H39+I39</f>
        <v>0</v>
      </c>
    </row>
    <row r="40" spans="1:10" ht="22.5" x14ac:dyDescent="0.25">
      <c r="A40" s="9">
        <v>2</v>
      </c>
      <c r="B40" s="26" t="s">
        <v>41</v>
      </c>
      <c r="C40" s="26" t="s">
        <v>41</v>
      </c>
      <c r="D40" s="4" t="s">
        <v>2</v>
      </c>
      <c r="E40" s="17">
        <v>416896</v>
      </c>
      <c r="G40" s="30">
        <v>0</v>
      </c>
      <c r="H40" s="20">
        <v>0</v>
      </c>
      <c r="I40" s="20">
        <f t="shared" si="8"/>
        <v>0</v>
      </c>
      <c r="J40" s="20">
        <f t="shared" si="9"/>
        <v>0</v>
      </c>
    </row>
    <row r="41" spans="1:10" ht="22.5" x14ac:dyDescent="0.25">
      <c r="A41" s="9">
        <v>3</v>
      </c>
      <c r="B41" s="26" t="s">
        <v>42</v>
      </c>
      <c r="C41" s="26" t="s">
        <v>42</v>
      </c>
      <c r="D41" s="4" t="s">
        <v>2</v>
      </c>
      <c r="E41" s="17">
        <v>115000</v>
      </c>
      <c r="G41" s="30">
        <v>0</v>
      </c>
      <c r="H41" s="20">
        <v>0</v>
      </c>
      <c r="I41" s="20">
        <f t="shared" si="8"/>
        <v>0</v>
      </c>
      <c r="J41" s="20">
        <f t="shared" si="9"/>
        <v>0</v>
      </c>
    </row>
    <row r="42" spans="1:10" ht="11.25" customHeight="1" x14ac:dyDescent="0.25">
      <c r="A42" s="9">
        <v>4</v>
      </c>
      <c r="B42" s="26" t="s">
        <v>43</v>
      </c>
      <c r="C42" s="26" t="s">
        <v>43</v>
      </c>
      <c r="D42" s="4" t="s">
        <v>2</v>
      </c>
      <c r="E42" s="17">
        <v>165000</v>
      </c>
      <c r="G42" s="30">
        <v>0</v>
      </c>
      <c r="H42" s="20">
        <v>0</v>
      </c>
      <c r="I42" s="20">
        <f t="shared" si="8"/>
        <v>0</v>
      </c>
      <c r="J42" s="20">
        <f t="shared" si="9"/>
        <v>0</v>
      </c>
    </row>
    <row r="43" spans="1:10" x14ac:dyDescent="0.25">
      <c r="A43" s="9">
        <v>5</v>
      </c>
      <c r="B43" s="26" t="s">
        <v>44</v>
      </c>
      <c r="C43" s="26" t="s">
        <v>44</v>
      </c>
      <c r="D43" s="4" t="s">
        <v>2</v>
      </c>
      <c r="E43" s="17">
        <v>175000</v>
      </c>
      <c r="G43" s="30">
        <v>0</v>
      </c>
      <c r="H43" s="20">
        <v>0</v>
      </c>
      <c r="I43" s="20">
        <f t="shared" si="8"/>
        <v>0</v>
      </c>
      <c r="J43" s="20">
        <f t="shared" si="9"/>
        <v>0</v>
      </c>
    </row>
    <row r="44" spans="1:10" x14ac:dyDescent="0.25">
      <c r="A44" s="9">
        <v>6</v>
      </c>
      <c r="B44" s="26" t="s">
        <v>45</v>
      </c>
      <c r="C44" s="26" t="s">
        <v>45</v>
      </c>
      <c r="D44" s="4" t="s">
        <v>2</v>
      </c>
      <c r="E44" s="17">
        <v>2600000</v>
      </c>
      <c r="G44" s="30">
        <v>0</v>
      </c>
      <c r="H44" s="20">
        <v>0</v>
      </c>
      <c r="I44" s="20">
        <f t="shared" si="8"/>
        <v>0</v>
      </c>
      <c r="J44" s="20">
        <f t="shared" si="9"/>
        <v>0</v>
      </c>
    </row>
    <row r="45" spans="1:10" ht="22.5" x14ac:dyDescent="0.25">
      <c r="A45" s="9">
        <v>7</v>
      </c>
      <c r="B45" s="26" t="s">
        <v>51</v>
      </c>
      <c r="C45" s="26" t="s">
        <v>51</v>
      </c>
      <c r="D45" s="4" t="s">
        <v>2</v>
      </c>
      <c r="E45" s="17">
        <v>125000</v>
      </c>
      <c r="G45" s="30">
        <v>0</v>
      </c>
      <c r="H45" s="20">
        <v>0</v>
      </c>
      <c r="I45" s="20">
        <f t="shared" si="8"/>
        <v>0</v>
      </c>
      <c r="J45" s="20">
        <f t="shared" si="9"/>
        <v>0</v>
      </c>
    </row>
    <row r="46" spans="1:10" ht="12" thickBot="1" x14ac:dyDescent="0.3">
      <c r="A46" s="40" t="s">
        <v>59</v>
      </c>
      <c r="B46" s="41"/>
      <c r="C46" s="41"/>
      <c r="D46" s="42"/>
      <c r="E46" s="10">
        <f>SUM(E4:E45)</f>
        <v>307965011</v>
      </c>
      <c r="F46" s="13"/>
      <c r="G46" s="33"/>
      <c r="H46" s="22">
        <f>SUM(H4:H45)</f>
        <v>0</v>
      </c>
      <c r="I46" s="22">
        <f>SUM(I4:I45)</f>
        <v>0</v>
      </c>
      <c r="J46" s="22">
        <f>SUM(J4:J45)</f>
        <v>0</v>
      </c>
    </row>
  </sheetData>
  <mergeCells count="9">
    <mergeCell ref="G1:J1"/>
    <mergeCell ref="A37:C37"/>
    <mergeCell ref="A2:C2"/>
    <mergeCell ref="A8:C8"/>
    <mergeCell ref="A46:D46"/>
    <mergeCell ref="A18:C18"/>
    <mergeCell ref="A21:C21"/>
    <mergeCell ref="A24:C24"/>
    <mergeCell ref="A31:C31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Andrey Tequia Caicedo</dc:creator>
  <cp:lastModifiedBy>Michael Andrey Tequia Caicedo</cp:lastModifiedBy>
  <dcterms:created xsi:type="dcterms:W3CDTF">2026-09-04T16:45:43Z</dcterms:created>
  <dcterms:modified xsi:type="dcterms:W3CDTF">2026-10-21T16:44:21Z</dcterms:modified>
</cp:coreProperties>
</file>