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3ebca10881014050/Desktop/"/>
    </mc:Choice>
  </mc:AlternateContent>
  <xr:revisionPtr revIDLastSave="16" documentId="13_ncr:1_{04818035-17C1-4F97-B827-83B663934EBF}" xr6:coauthVersionLast="47" xr6:coauthVersionMax="47" xr10:uidLastSave="{F3795D96-11F9-4DC1-A45F-4D3736A8D97A}"/>
  <bookViews>
    <workbookView xWindow="-108" yWindow="-108" windowWidth="23256" windowHeight="13896" activeTab="2" xr2:uid="{00000000-000D-0000-FFFF-FFFF00000000}"/>
  </bookViews>
  <sheets>
    <sheet name="FORMULARIO 1 - PRESUPUESTO" sheetId="1" r:id="rId1"/>
    <sheet name="FORMULARIO 1 - DETALLADO" sheetId="2" r:id="rId2"/>
    <sheet name="DESGLOSE FACTOR MULTIPLICADOR" sheetId="3" r:id="rId3"/>
  </sheet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G1">#REF!</definedName>
    <definedName name="__________________i1">#REF!</definedName>
    <definedName name="__________________MA2">#REF!</definedName>
    <definedName name="__________________PJ50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#REF!</definedName>
    <definedName name="__________________v5">#REF!</definedName>
    <definedName name="__________________v6">#REF!</definedName>
    <definedName name="__________________v7" localSheetId="1">Scheduled_Payment+Extra_Payment</definedName>
    <definedName name="__________________v7" localSheetId="0">Scheduled_Payment+Extra_Payment</definedName>
    <definedName name="__________________v7">Scheduled_Payment+Extra_Payment</definedName>
    <definedName name="__________________v8">#REF!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#REF!</definedName>
    <definedName name="__________________w4">#REF!</definedName>
    <definedName name="__________________w5">#REF!</definedName>
    <definedName name="__________________w6" localSheetId="1">Scheduled_Payment+Extra_Payment</definedName>
    <definedName name="__________________w6" localSheetId="0">Scheduled_Payment+Extra_Payment</definedName>
    <definedName name="__________________w6">Scheduled_Payment+Extra_Payment</definedName>
    <definedName name="__________________w7">#REF!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#REF!</definedName>
    <definedName name="__________________X4">#REF!</definedName>
    <definedName name="__________________X5">#REF!</definedName>
    <definedName name="__________________X6" localSheetId="1">Scheduled_Payment+Extra_Payment</definedName>
    <definedName name="__________________X6" localSheetId="0">Scheduled_Payment+Extra_Payment</definedName>
    <definedName name="__________________X6">Scheduled_Payment+Extra_Payment</definedName>
    <definedName name="__________________X7">#REF!</definedName>
    <definedName name="__________________y2">IF(__________________y7,[0]!Header_Row+__________________y3,[0]!Header_Row)</definedName>
    <definedName name="__________________y3">#REF!</definedName>
    <definedName name="__________________y4">#REF!</definedName>
    <definedName name="__________________y5">#REF!</definedName>
    <definedName name="__________________y6" localSheetId="1">Scheduled_Payment+Extra_Payment</definedName>
    <definedName name="__________________y6" localSheetId="0">Scheduled_Payment+Extra_Payment</definedName>
    <definedName name="__________________y6">Scheduled_Payment+Extra_Payment</definedName>
    <definedName name="__________________y7">#REF!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#REF!</definedName>
    <definedName name="__________________z4">#REF!</definedName>
    <definedName name="__________________z5">#REF!</definedName>
    <definedName name="__________________z6" localSheetId="1">Scheduled_Payment+Extra_Payment</definedName>
    <definedName name="__________________z6" localSheetId="0">Scheduled_Payment+Extra_Payment</definedName>
    <definedName name="__________________z6">Scheduled_Payment+Extra_Payment</definedName>
    <definedName name="__________________z7">#REF!</definedName>
    <definedName name="_________________i1">#REF!</definedName>
    <definedName name="_________________IPC2002">#REF!</definedName>
    <definedName name="_________________MA2">#REF!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G1">#REF!</definedName>
    <definedName name="________________i1">#REF!</definedName>
    <definedName name="________________MA2">#REF!</definedName>
    <definedName name="________________PJ50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#REF!</definedName>
    <definedName name="________________v5">#REF!</definedName>
    <definedName name="________________v6">#REF!</definedName>
    <definedName name="________________v7" localSheetId="1">Scheduled_Payment+Extra_Payment</definedName>
    <definedName name="________________v7" localSheetId="0">Scheduled_Payment+Extra_Payment</definedName>
    <definedName name="________________v7">Scheduled_Payment+Extra_Payment</definedName>
    <definedName name="________________v8">#REF!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#REF!</definedName>
    <definedName name="________________w4">#REF!</definedName>
    <definedName name="________________w5">#REF!</definedName>
    <definedName name="________________w6" localSheetId="1">Scheduled_Payment+Extra_Payment</definedName>
    <definedName name="________________w6" localSheetId="0">Scheduled_Payment+Extra_Payment</definedName>
    <definedName name="________________w6">Scheduled_Payment+Extra_Payment</definedName>
    <definedName name="________________w7">#REF!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#REF!</definedName>
    <definedName name="________________X4">#REF!</definedName>
    <definedName name="________________X5">#REF!</definedName>
    <definedName name="________________X6" localSheetId="1">Scheduled_Payment+Extra_Payment</definedName>
    <definedName name="________________X6" localSheetId="0">Scheduled_Payment+Extra_Payment</definedName>
    <definedName name="________________X6">Scheduled_Payment+Extra_Payment</definedName>
    <definedName name="________________X7">#REF!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#REF!</definedName>
    <definedName name="________________y4">#REF!</definedName>
    <definedName name="________________y5">#REF!</definedName>
    <definedName name="________________y6" localSheetId="1">Scheduled_Payment+Extra_Payment</definedName>
    <definedName name="________________y6" localSheetId="0">Scheduled_Payment+Extra_Payment</definedName>
    <definedName name="________________y6">Scheduled_Payment+Extra_Payment</definedName>
    <definedName name="________________y7">#REF!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#REF!</definedName>
    <definedName name="________________z4">#REF!</definedName>
    <definedName name="________________z5">#REF!</definedName>
    <definedName name="________________z6" localSheetId="1">Scheduled_Payment+Extra_Payment</definedName>
    <definedName name="________________z6" localSheetId="0">Scheduled_Payment+Extra_Payment</definedName>
    <definedName name="________________z6">Scheduled_Payment+Extra_Payment</definedName>
    <definedName name="________________z7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G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#REF!</definedName>
    <definedName name="______________v5">#REF!</definedName>
    <definedName name="______________v6">#REF!</definedName>
    <definedName name="______________v7" localSheetId="1">Scheduled_Payment+Extra_Payment</definedName>
    <definedName name="______________v7" localSheetId="0">Scheduled_Payment+Extra_Payment</definedName>
    <definedName name="______________v7">Scheduled_Payment+Extra_Payment</definedName>
    <definedName name="______________v8">#REF!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#REF!</definedName>
    <definedName name="______________w4">#REF!</definedName>
    <definedName name="______________w5">#REF!</definedName>
    <definedName name="______________w6" localSheetId="1">Scheduled_Payment+Extra_Payment</definedName>
    <definedName name="______________w6" localSheetId="0">Scheduled_Payment+Extra_Payment</definedName>
    <definedName name="______________w6">Scheduled_Payment+Extra_Payment</definedName>
    <definedName name="______________w7">#REF!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#REF!</definedName>
    <definedName name="______________X4">#REF!</definedName>
    <definedName name="______________X5">#REF!</definedName>
    <definedName name="______________X6" localSheetId="1">Scheduled_Payment+Extra_Payment</definedName>
    <definedName name="______________X6" localSheetId="0">Scheduled_Payment+Extra_Payment</definedName>
    <definedName name="______________X6">Scheduled_Payment+Extra_Payment</definedName>
    <definedName name="______________X7">#REF!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#REF!</definedName>
    <definedName name="______________y4">#REF!</definedName>
    <definedName name="______________y5">#REF!</definedName>
    <definedName name="______________y6" localSheetId="1">Scheduled_Payment+Extra_Payment</definedName>
    <definedName name="______________y6" localSheetId="0">Scheduled_Payment+Extra_Payment</definedName>
    <definedName name="______________y6">Scheduled_Payment+Extra_Payment</definedName>
    <definedName name="______________y7">#REF!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#REF!</definedName>
    <definedName name="______________z4">#REF!</definedName>
    <definedName name="______________z5">#REF!</definedName>
    <definedName name="______________z6" localSheetId="1">Scheduled_Payment+Extra_Payment</definedName>
    <definedName name="______________z6" localSheetId="0">Scheduled_Payment+Extra_Payment</definedName>
    <definedName name="______________z6">Scheduled_Payment+Extra_Payment</definedName>
    <definedName name="______________z7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G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#REF!</definedName>
    <definedName name="____________v5">#REF!</definedName>
    <definedName name="____________v6">#REF!</definedName>
    <definedName name="____________v7" localSheetId="1">Scheduled_Payment+Extra_Payment</definedName>
    <definedName name="____________v7" localSheetId="0">Scheduled_Payment+Extra_Payment</definedName>
    <definedName name="____________v7">Scheduled_Payment+Extra_Payment</definedName>
    <definedName name="____________v8">#REF!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#REF!</definedName>
    <definedName name="____________w4">#REF!</definedName>
    <definedName name="____________w5">#REF!</definedName>
    <definedName name="____________w6" localSheetId="1">Scheduled_Payment+Extra_Payment</definedName>
    <definedName name="____________w6" localSheetId="0">Scheduled_Payment+Extra_Payment</definedName>
    <definedName name="____________w6">Scheduled_Payment+Extra_Payment</definedName>
    <definedName name="____________w7">#REF!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#REF!</definedName>
    <definedName name="____________X4">#REF!</definedName>
    <definedName name="____________X5">#REF!</definedName>
    <definedName name="____________X6" localSheetId="1">Scheduled_Payment+Extra_Payment</definedName>
    <definedName name="____________X6" localSheetId="0">Scheduled_Payment+Extra_Payment</definedName>
    <definedName name="____________X6">Scheduled_Payment+Extra_Payment</definedName>
    <definedName name="____________X7">#REF!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#REF!</definedName>
    <definedName name="____________y4">#REF!</definedName>
    <definedName name="____________y5">#REF!</definedName>
    <definedName name="____________y6" localSheetId="1">Scheduled_Payment+Extra_Payment</definedName>
    <definedName name="____________y6" localSheetId="0">Scheduled_Payment+Extra_Payment</definedName>
    <definedName name="____________y6">Scheduled_Payment+Extra_Payment</definedName>
    <definedName name="____________y7">#REF!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#REF!</definedName>
    <definedName name="____________z4">#REF!</definedName>
    <definedName name="____________z5">#REF!</definedName>
    <definedName name="____________z6" localSheetId="1">Scheduled_Payment+Extra_Payment</definedName>
    <definedName name="____________z6" localSheetId="0">Scheduled_Payment+Extra_Payment</definedName>
    <definedName name="____________z6">Scheduled_Payment+Extra_Payment</definedName>
    <definedName name="____________z7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PU221">#REF!</definedName>
    <definedName name="__________G1">#REF!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#REF!</definedName>
    <definedName name="__________v5">#REF!</definedName>
    <definedName name="__________v6">#REF!</definedName>
    <definedName name="__________v7" localSheetId="1">Scheduled_Payment+Extra_Payment</definedName>
    <definedName name="__________v7" localSheetId="0">Scheduled_Payment+Extra_Payment</definedName>
    <definedName name="__________v7">Scheduled_Payment+Extra_Payment</definedName>
    <definedName name="__________v8">#REF!</definedName>
    <definedName name="__________w1">IF(__________w7,[0]!Header_Row+__________w3,[0]!Header_Row)</definedName>
    <definedName name="__________w2">IF(__________w7,[0]!Header_Row+__________w3,[0]!Header_Row)</definedName>
    <definedName name="__________w3">#REF!</definedName>
    <definedName name="__________w4">#REF!</definedName>
    <definedName name="__________w5">#REF!</definedName>
    <definedName name="__________w6" localSheetId="1">Scheduled_Payment+Extra_Payment</definedName>
    <definedName name="__________w6" localSheetId="0">Scheduled_Payment+Extra_Payment</definedName>
    <definedName name="__________w6">Scheduled_Payment+Extra_Payment</definedName>
    <definedName name="__________w7">#REF!</definedName>
    <definedName name="__________X1">IF(__________X7,[0]!Header_Row+__________X3,[0]!Header_Row)</definedName>
    <definedName name="__________X2">IF(__________X7,[0]!Header_Row+__________X3,[0]!Header_Row)</definedName>
    <definedName name="__________X3">#REF!</definedName>
    <definedName name="__________X4">#REF!</definedName>
    <definedName name="__________X5">#REF!</definedName>
    <definedName name="__________X6" localSheetId="1">Scheduled_Payment+Extra_Payment</definedName>
    <definedName name="__________X6" localSheetId="0">Scheduled_Payment+Extra_Payment</definedName>
    <definedName name="__________X6">Scheduled_Payment+Extra_Payment</definedName>
    <definedName name="__________X7">#REF!</definedName>
    <definedName name="__________y1">IF(____________y7,[0]!Header_Row+____________y3,[0]!Header_Row)</definedName>
    <definedName name="__________y2">IF(__________y7,[0]!Header_Row+__________y3,[0]!Header_Row)</definedName>
    <definedName name="__________y3">#REF!</definedName>
    <definedName name="__________y4">#REF!</definedName>
    <definedName name="__________y5">#REF!</definedName>
    <definedName name="__________y6" localSheetId="1">Scheduled_Payment+Extra_Payment</definedName>
    <definedName name="__________y6" localSheetId="0">Scheduled_Payment+Extra_Payment</definedName>
    <definedName name="__________y6">Scheduled_Payment+Extra_Payment</definedName>
    <definedName name="__________y7">#REF!</definedName>
    <definedName name="__________z1">IF(__________z7,[0]!Header_Row+__________z3,[0]!Header_Row)</definedName>
    <definedName name="__________z2">IF(__________z7,[0]!Header_Row+__________z3,[0]!Header_Row)</definedName>
    <definedName name="__________z3">#REF!</definedName>
    <definedName name="__________z4">#REF!</definedName>
    <definedName name="__________z5">#REF!</definedName>
    <definedName name="__________z6" localSheetId="1">Scheduled_Payment+Extra_Payment</definedName>
    <definedName name="__________z6" localSheetId="0">Scheduled_Payment+Extra_Payment</definedName>
    <definedName name="__________z6">Scheduled_Payment+Extra_Payment</definedName>
    <definedName name="__________z7">#REF!</definedName>
    <definedName name="_________APU221">#REF!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PU221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>{"TAB1",#N/A,TRUE,"GENERAL";"TAB2",#N/A,TRUE,"GENERAL";"TAB3",#N/A,TRUE,"GENERAL";"TAB4",#N/A,TRUE,"GENERAL";"TAB5",#N/A,TRUE,"GENERAL"}</definedName>
    <definedName name="________r4r">{"via1",#N/A,TRUE,"general";"via2",#N/A,TRUE,"general";"via3",#N/A,TRUE,"general"}</definedName>
    <definedName name="________rc">#REF!</definedName>
    <definedName name="________v1">IF(________v8,[0]!Header_Row+________v4,[0]!Header_Row)</definedName>
    <definedName name="________v2">IF(________v8,[0]!Header_Row+________v4,[0]!Header_Row)</definedName>
    <definedName name="________v4">#REF!</definedName>
    <definedName name="________v5">#REF!</definedName>
    <definedName name="________v6">#REF!</definedName>
    <definedName name="________v7" localSheetId="1">Scheduled_Payment+Extra_Payment</definedName>
    <definedName name="________v7" localSheetId="0">Scheduled_Payment+Extra_Payment</definedName>
    <definedName name="________v7">Scheduled_Payment+Extra_Payment</definedName>
    <definedName name="________v8">#REF!</definedName>
    <definedName name="________w1">IF(________w7,[0]!Header_Row+________w3,[0]!Header_Row)</definedName>
    <definedName name="________w2">IF(________w7,[0]!Header_Row+________w3,[0]!Header_Row)</definedName>
    <definedName name="________w3">#REF!</definedName>
    <definedName name="________w4">#REF!</definedName>
    <definedName name="________w5">#REF!</definedName>
    <definedName name="________w6" localSheetId="1">Scheduled_Payment+Extra_Payment</definedName>
    <definedName name="________w6" localSheetId="0">Scheduled_Payment+Extra_Payment</definedName>
    <definedName name="________w6">Scheduled_Payment+Extra_Payment</definedName>
    <definedName name="________w7">#REF!</definedName>
    <definedName name="________X1">IF(________X7,[0]!Header_Row+________X3,[0]!Header_Row)</definedName>
    <definedName name="________X2">IF(________X7,[0]!Header_Row+________X3,[0]!Header_Row)</definedName>
    <definedName name="________X3">#REF!</definedName>
    <definedName name="________X4">#REF!</definedName>
    <definedName name="________X5">#REF!</definedName>
    <definedName name="________X6" localSheetId="1">Scheduled_Payment+Extra_Payment</definedName>
    <definedName name="________X6" localSheetId="0">Scheduled_Payment+Extra_Payment</definedName>
    <definedName name="________X6">Scheduled_Payment+Extra_Payment</definedName>
    <definedName name="________X7">#REF!</definedName>
    <definedName name="________y1">IF(__________y7,[0]!Header_Row+__________y3,[0]!Header_Row)</definedName>
    <definedName name="________y2">IF(________y7,[0]!Header_Row+________y3,[0]!Header_Row)</definedName>
    <definedName name="________y3">#REF!</definedName>
    <definedName name="________y4">#REF!</definedName>
    <definedName name="________y5">#REF!</definedName>
    <definedName name="________y6" localSheetId="1">Scheduled_Payment+Extra_Payment</definedName>
    <definedName name="________y6" localSheetId="0">Scheduled_Payment+Extra_Payment</definedName>
    <definedName name="________y6">Scheduled_Payment+Extra_Payment</definedName>
    <definedName name="________y7">#REF!</definedName>
    <definedName name="________z1">IF(________z7,[0]!Header_Row+________z3,[0]!Header_Row)</definedName>
    <definedName name="________z2">IF(________z7,[0]!Header_Row+________z3,[0]!Header_Row)</definedName>
    <definedName name="________z3">#REF!</definedName>
    <definedName name="________z4">#REF!</definedName>
    <definedName name="________z5">#REF!</definedName>
    <definedName name="________z6" localSheetId="1">Scheduled_Payment+Extra_Payment</definedName>
    <definedName name="________z6" localSheetId="0">Scheduled_Payment+Extra_Payment</definedName>
    <definedName name="________z6">Scheduled_Payment+Extra_Payment</definedName>
    <definedName name="________z7">#REF!</definedName>
    <definedName name="_______a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PU221">#REF!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1">#REF!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IPC2002">#REF!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oa55">#REF!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>{"TAB1",#N/A,TRUE,"GENERAL";"TAB2",#N/A,TRUE,"GENERAL";"TAB3",#N/A,TRUE,"GENERAL";"TAB4",#N/A,TRUE,"GENERAL";"TAB5",#N/A,TRUE,"GENERAL"}</definedName>
    <definedName name="_______r4r">{"via1",#N/A,TRUE,"general";"via2",#N/A,TRUE,"general";"via3",#N/A,TRUE,"general"}</definedName>
    <definedName name="_______rc">#REF!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>{"TAB1",#N/A,TRUE,"GENERAL";"TAB2",#N/A,TRUE,"GENERAL";"TAB3",#N/A,TRUE,"GENERAL";"TAB4",#N/A,TRUE,"GENERAL";"TAB5",#N/A,TRUE,"GENERAL"}</definedName>
    <definedName name="______A30000">#REF!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PU221">#REF!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#REF!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1">#REF!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oa55">#REF!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>{"TAB1",#N/A,TRUE,"GENERAL";"TAB2",#N/A,TRUE,"GENERAL";"TAB3",#N/A,TRUE,"GENERAL";"TAB4",#N/A,TRUE,"GENERAL";"TAB5",#N/A,TRUE,"GENERAL"}</definedName>
    <definedName name="______r4r">{"via1",#N/A,TRUE,"general";"via2",#N/A,TRUE,"general";"via3",#N/A,TRUE,"general"}</definedName>
    <definedName name="______rc">#REF!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#REF!</definedName>
    <definedName name="______w4">#REF!</definedName>
    <definedName name="______w5">#REF!</definedName>
    <definedName name="______w6" localSheetId="1">Scheduled_Payment+Extra_Payment</definedName>
    <definedName name="______w6" localSheetId="0">Scheduled_Payment+Extra_Payment</definedName>
    <definedName name="______w6">Scheduled_Payment+Extra_Payment</definedName>
    <definedName name="______w7">#REF!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_z7">#REF!</definedName>
    <definedName name="_____a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>{"TAB1",#N/A,TRUE,"GENERAL";"TAB2",#N/A,TRUE,"GENERAL";"TAB3",#N/A,TRUE,"GENERAL";"TAB4",#N/A,TRUE,"GENERAL";"TAB5",#N/A,TRUE,"GENERAL"}</definedName>
    <definedName name="_____A30000">#REF!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PU221">#REF!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#REF!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1">#REF!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IPC2002">#REF!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oa55">#REF!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>{"TAB1",#N/A,TRUE,"GENERAL";"TAB2",#N/A,TRUE,"GENERAL";"TAB3",#N/A,TRUE,"GENERAL";"TAB4",#N/A,TRUE,"GENERAL";"TAB5",#N/A,TRUE,"GENERAL"}</definedName>
    <definedName name="_____r4r">{"via1",#N/A,TRUE,"general";"via2",#N/A,TRUE,"general";"via3",#N/A,TRUE,"general"}</definedName>
    <definedName name="_____rc">#REF!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fv4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#REF!</definedName>
    <definedName name="_____w4">#REF!</definedName>
    <definedName name="_____w5">#REF!</definedName>
    <definedName name="_____w6" localSheetId="1">Scheduled_Payment+Extra_Payment</definedName>
    <definedName name="_____w6" localSheetId="0">Scheduled_Payment+Extra_Payment</definedName>
    <definedName name="_____w6">Scheduled_Payment+Extra_Payment</definedName>
    <definedName name="_____w7">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_z7">#REF!</definedName>
    <definedName name="____a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>{"TAB1",#N/A,TRUE,"GENERAL";"TAB2",#N/A,TRUE,"GENERAL";"TAB3",#N/A,TRUE,"GENERAL";"TAB4",#N/A,TRUE,"GENERAL";"TAB5",#N/A,TRUE,"GENERAL"}</definedName>
    <definedName name="____A30000">#REF!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PU221">#REF!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#REF!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1">#REF!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oa55">#REF!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>{"TAB1",#N/A,TRUE,"GENERAL";"TAB2",#N/A,TRUE,"GENERAL";"TAB3",#N/A,TRUE,"GENERAL";"TAB4",#N/A,TRUE,"GENERAL";"TAB5",#N/A,TRUE,"GENERAL"}</definedName>
    <definedName name="____r4r">{"via1",#N/A,TRUE,"general";"via2",#N/A,TRUE,"general";"via3",#N/A,TRUE,"general"}</definedName>
    <definedName name="____rc">#REF!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fv4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#REF!</definedName>
    <definedName name="____w4">#REF!</definedName>
    <definedName name="____w5">#REF!</definedName>
    <definedName name="____w6" localSheetId="1">Scheduled_Payment+Extra_Payment</definedName>
    <definedName name="____w6" localSheetId="0">Scheduled_Payment+Extra_Payment</definedName>
    <definedName name="____w6">Scheduled_Payment+Extra_Payment</definedName>
    <definedName name="____w7">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_z7">#REF!</definedName>
    <definedName name="___a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>{"TAB1",#N/A,TRUE,"GENERAL";"TAB2",#N/A,TRUE,"GENERAL";"TAB3",#N/A,TRUE,"GENERAL";"TAB4",#N/A,TRUE,"GENERAL";"TAB5",#N/A,TRUE,"GENERAL"}</definedName>
    <definedName name="___A30000">#REF!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PU221">#REF!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#REF!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{"via1",#N/A,TRUE,"general";"via2",#N/A,TRUE,"general";"via3",#N/A,TRUE,"general"}</definedName>
    <definedName name="___i1">#REF!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>{"TAB1",#N/A,TRUE,"GENERAL";"TAB2",#N/A,TRUE,"GENERAL";"TAB3",#N/A,TRUE,"GENERAL";"TAB4",#N/A,TRUE,"GENERAL";"TAB5",#N/A,TRUE,"GENERAL"}</definedName>
    <definedName name="___r4r">{"via1",#N/A,TRUE,"general";"via2",#N/A,TRUE,"general";"via3",#N/A,TRUE,"general"}</definedName>
    <definedName name="___rc">#REF!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1">#REF!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fv4">{"via1",#N/A,TRUE,"general";"via2",#N/A,TRUE,"general";"via3",#N/A,TRUE,"general"}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#REF!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xz2">#REF!</definedName>
    <definedName name="___y1">#REF!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>{"TAB1",#N/A,TRUE,"GENERAL";"TAB2",#N/A,TRUE,"GENERAL";"TAB3",#N/A,TRUE,"GENERAL";"TAB4",#N/A,TRUE,"GENERAL";"TAB5",#N/A,TRUE,"GENERAL"}</definedName>
    <definedName name="___z7">#REF!</definedName>
    <definedName name="__a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>{"TAB1",#N/A,TRUE,"GENERAL";"TAB2",#N/A,TRUE,"GENERAL";"TAB3",#N/A,TRUE,"GENERAL";"TAB4",#N/A,TRUE,"GENERAL";"TAB5",#N/A,TRUE,"GENERAL"}</definedName>
    <definedName name="__A30000">#REF!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PU221" localSheetId="1">#REF!</definedName>
    <definedName name="__APU221" localSheetId="0">#REF!</definedName>
    <definedName name="__APU221">#REF!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#REF!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>{"via1",#N/A,TRUE,"general";"via2",#N/A,TRUE,"general";"via3",#N/A,TRUE,"general"}</definedName>
    <definedName name="__i1">#REF!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c">#REF!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1">#REF!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fv4">{"via1",#N/A,TRUE,"general";"via2",#N/A,TRUE,"general";"via3",#N/A,TRUE,"general"}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#REF!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z2">#REF!</definedName>
    <definedName name="__y1">#REF!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>{"TAB1",#N/A,TRUE,"GENERAL";"TAB2",#N/A,TRUE,"GENERAL";"TAB3",#N/A,TRUE,"GENERAL";"TAB4",#N/A,TRUE,"GENERAL";"TAB5",#N/A,TRUE,"GENERAL"}</definedName>
    <definedName name="__z7">#REF!</definedName>
    <definedName name="_a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>{"TAB1",#N/A,TRUE,"GENERAL";"TAB2",#N/A,TRUE,"GENERAL";"TAB3",#N/A,TRUE,"GENERAL";"TAB4",#N/A,TRUE,"GENERAL";"TAB5",#N/A,TRUE,"GENERAL"}</definedName>
    <definedName name="_A30000">#REF!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PU221" localSheetId="1">#REF!</definedName>
    <definedName name="_APU221" localSheetId="0">#REF!</definedName>
    <definedName name="_APU221">#REF!</definedName>
    <definedName name="_APU3">#REF!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ill">#REF!</definedName>
    <definedName name="_FS01">[0]!err</definedName>
    <definedName name="_G1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>{"via1",#N/A,TRUE,"general";"via2",#N/A,TRUE,"general";"via3",#N/A,TRUE,"general"}</definedName>
    <definedName name="_i1">#REF!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2">#REF!</definedName>
    <definedName name="_kjk6">{"TAB1",#N/A,TRUE,"GENERAL";"TAB2",#N/A,TRUE,"GENERAL";"TAB3",#N/A,TRUE,"GENERAL";"TAB4",#N/A,TRUE,"GENERAL";"TAB5",#N/A,TRUE,"GENERAL"}</definedName>
    <definedName name="_lar03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a55">#REF!</definedName>
    <definedName name="_OCT2">#REF!</definedName>
    <definedName name="_Order1">0</definedName>
    <definedName name="_Order2">0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rse_Out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c">#REF!</definedName>
    <definedName name="_ref4">#REF!</definedName>
    <definedName name="_rf8">#REF!</definedName>
    <definedName name="_RF9">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ort">#REF!</definedName>
    <definedName name="_srn001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1">#REF!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xz2">#REF!</definedName>
    <definedName name="_y1">#REF!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_z7">#REF!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2a">{"TAB1",#N/A,TRUE,"GENERAL";"TAB2",#N/A,TRUE,"GENERAL";"TAB3",#N/A,TRUE,"GENERAL";"TAB4",#N/A,TRUE,"GENERAL";"TAB5",#N/A,TRUE,"GENERAL"}</definedName>
    <definedName name="AAA">[0]!err</definedName>
    <definedName name="AAAAA">#REF!</definedName>
    <definedName name="AAAAAA">#REF!</definedName>
    <definedName name="aaaaas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name="ABC">#REF!</definedName>
    <definedName name="absc1" localSheetId="1">#REF!</definedName>
    <definedName name="absc1" localSheetId="0">#REF!</definedName>
    <definedName name="AccessDatabase">"C:\C-314\VOLUMENES\volfin4.mdb"</definedName>
    <definedName name="acci">#REF!</definedName>
    <definedName name="ACTAAJUSTE3">{"via1",#N/A,TRUE,"general";"via2",#N/A,TRUE,"general";"via3",#N/A,TRUE,"general"}</definedName>
    <definedName name="Actividades">#REF!</definedName>
    <definedName name="ad">#REF!</definedName>
    <definedName name="ADFGSDB">{"via1",#N/A,TRUE,"general";"via2",#N/A,TRUE,"general";"via3",#N/A,TRUE,"general"}</definedName>
    <definedName name="ADI">#REF!</definedName>
    <definedName name="ADMINISTRACION">#REF!</definedName>
    <definedName name="adoc1" localSheetId="1">#REF!</definedName>
    <definedName name="adoc1" localSheetId="0">#REF!</definedName>
    <definedName name="adoq" localSheetId="1">#REF!</definedName>
    <definedName name="adoq" localSheetId="0">#REF!</definedName>
    <definedName name="ads">#REF!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nscount">1</definedName>
    <definedName name="ao">#REF!</definedName>
    <definedName name="APU" localSheetId="1">#REF!</definedName>
    <definedName name="APU" localSheetId="0">#REF!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q">[0]!err</definedName>
    <definedName name="aqaq">{"TAB1",#N/A,TRUE,"GENERAL";"TAB2",#N/A,TRUE,"GENERAL";"TAB3",#N/A,TRUE,"GENERAL";"TAB4",#N/A,TRUE,"GENERAL";"TAB5",#N/A,TRUE,"GENERAL"}</definedName>
    <definedName name="_xlnm.Print_Area" localSheetId="1">'FORMULARIO 1 - DETALLADO'!$A$1:$K$57</definedName>
    <definedName name="Arenag">#REF!</definedName>
    <definedName name="armuve">[0]!err</definedName>
    <definedName name="ARP">#REF!</definedName>
    <definedName name="ARTURO">#REF!</definedName>
    <definedName name="as">#REF!</definedName>
    <definedName name="asasdasd">#REF!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dfñk">#REF!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_impresión_IM">#REF!</definedName>
    <definedName name="BANCO">#REF!</definedName>
    <definedName name="BASE">#REF!</definedName>
    <definedName name="base_VaR">#REF!</definedName>
    <definedName name="BASEDATOS">#REF!</definedName>
    <definedName name="bb">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vfcdx">{"via1",#N/A,TRUE,"general";"via2",#N/A,TRUE,"general";"via3",#N/A,TRUE,"general"}</definedName>
    <definedName name="BHT">#REF!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GO">#REF!</definedName>
    <definedName name="CARRETERA">#REF!</definedName>
    <definedName name="CARRO">#REF!</definedName>
    <definedName name="CATD8">#REF!</definedName>
    <definedName name="CATEGORIA">#REF!</definedName>
    <definedName name="causa">#REF!</definedName>
    <definedName name="cc">#REF!</definedName>
    <definedName name="ccccc">{"TAB1",#N/A,TRUE,"GENERAL";"TAB2",#N/A,TRUE,"GENERAL";"TAB3",#N/A,TRUE,"GENERAL";"TAB4",#N/A,TRUE,"GENERAL";"TAB5",#N/A,TRUE,"GENERAL"}</definedName>
    <definedName name="ccto210" localSheetId="1">#REF!</definedName>
    <definedName name="ccto210" localSheetId="0">#REF!</definedName>
    <definedName name="ccto210">#REF!</definedName>
    <definedName name="cdcdc">{"via1",#N/A,TRUE,"general";"via2",#N/A,TRUE,"general";"via3",#N/A,TRUE,"general"}</definedName>
    <definedName name="ceerf">{"TAB1",#N/A,TRUE,"GENERAL";"TAB2",#N/A,TRUE,"GENERAL";"TAB3",#N/A,TRUE,"GENERAL";"TAB4",#N/A,TRUE,"GENERAL";"TAB5",#N/A,TRUE,"GENERAL"}</definedName>
    <definedName name="cesped">#REF!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OBANTE_DE_PAGO">#REF!</definedName>
    <definedName name="concreto">#REF!</definedName>
    <definedName name="conductor">#REF!</definedName>
    <definedName name="Consultor">#REF!</definedName>
    <definedName name="contra">#REF!</definedName>
    <definedName name="Contratante">#REF!</definedName>
    <definedName name="CONTRATO">#REF!</definedName>
    <definedName name="COPIA">[0]!err</definedName>
    <definedName name="copiao4">[0]!err</definedName>
    <definedName name="corri">[0]!err</definedName>
    <definedName name="COSTODIRECTO">#REF!</definedName>
    <definedName name="cp">#REF!</definedName>
    <definedName name="Criticos">#REF!</definedName>
    <definedName name="CTA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ENTA">#REF!</definedName>
    <definedName name="CUNET">{"via1",#N/A,TRUE,"general";"via2",#N/A,TRUE,"general";"via3",#N/A,TRUE,"general"}</definedName>
    <definedName name="cv">{"TAB1",#N/A,TRUE,"GENERAL";"TAB2",#N/A,TRUE,"GENERAL";"TAB3",#N/A,TRUE,"GENERAL";"TAB4",#N/A,TRUE,"GENERAL";"TAB5",#N/A,TRUE,"GENERAL"}</definedName>
    <definedName name="cv_51">#REF!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x">#REF!</definedName>
    <definedName name="d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>{"via1",#N/A,TRUE,"general";"via2",#N/A,TRUE,"general";"via3",#N/A,TRUE,"general"}</definedName>
    <definedName name="DD">#REF!</definedName>
    <definedName name="ddd">{"via1",#N/A,TRUE,"general";"via2",#N/A,TRUE,"general";"via3",#N/A,TRUE,"general"}</definedName>
    <definedName name="DDDD">#REF!</definedName>
    <definedName name="ddddt">{"via1",#N/A,TRUE,"general";"via2",#N/A,TRUE,"general";"via3",#N/A,TRUE,"general"}</definedName>
    <definedName name="ddee">#REF!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#REF!</definedName>
    <definedName name="DEX">#REF!</definedName>
    <definedName name="df">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gsdggh">#REF!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">#REF!</definedName>
    <definedName name="diego">#REF!</definedName>
    <definedName name="diego1">#REF!</definedName>
    <definedName name="dj">#REF!</definedName>
    <definedName name="djdytj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rf">#REF!</definedName>
    <definedName name="dry">{"via1",#N/A,TRUE,"general";"via2",#N/A,TRUE,"general";"via3",#N/A,TRUE,"general"}</definedName>
    <definedName name="DSA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">#REF!</definedName>
    <definedName name="dtrhj">{"via1",#N/A,TRUE,"general";"via2",#N/A,TRUE,"general";"via3",#N/A,TRUE,"general"}</definedName>
    <definedName name="DTS">#REF!</definedName>
    <definedName name="dxfgg">{"via1",#N/A,TRUE,"general";"via2",#N/A,TRUE,"general";"via3",#N/A,TRUE,"general"}</definedName>
    <definedName name="E_03">#REF!</definedName>
    <definedName name="e3e33">{"via1",#N/A,TRUE,"general";"via2",#N/A,TRUE,"general";"via3",#N/A,TRUE,"general"}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#REF!</definedName>
    <definedName name="eee">#REF!</definedName>
    <definedName name="eeedfr">{"TAB1",#N/A,TRUE,"GENERAL";"TAB2",#N/A,TRUE,"GENERAL";"TAB3",#N/A,TRUE,"GENERAL";"TAB4",#N/A,TRUE,"GENERAL";"TAB5",#N/A,TRUE,"GENERAL"}</definedName>
    <definedName name="EEEEEE" localSheetId="1">Scheduled_Payment+Extra_Payment</definedName>
    <definedName name="EEEEEE" localSheetId="0">Scheduled_Payment+Extra_Payment</definedName>
    <definedName name="EEEEEE">Scheduled_Payment+Extra_Payment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TRADASP">#REF!</definedName>
    <definedName name="EPS">#REF!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>{"via1",#N/A,TRUE,"general";"via2",#N/A,TRUE,"general";"via3",#N/A,TRUE,"general"}</definedName>
    <definedName name="er">#REF!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ertgg">{"via1",#N/A,TRUE,"general";"via2",#N/A,TRUE,"general";"via3",#N/A,TRUE,"general"}</definedName>
    <definedName name="etewt">{"TAB1",#N/A,TRUE,"GENERAL";"TAB2",#N/A,TRUE,"GENERAL";"TAB3",#N/A,TRUE,"GENERAL";"TAB4",#N/A,TRUE,"GENERAL";"TAB5",#N/A,TRUE,"GENERAL"}</definedName>
    <definedName name="ETOPOGRAFIA">#REF!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_51">#REF!</definedName>
    <definedName name="Excel_BuiltIn_Print_Titles_11_51">#REF!</definedName>
    <definedName name="Excel_BuiltIn_Print_Titles_12_51">#REF!</definedName>
    <definedName name="Excel_BuiltIn_Print_Titles_13_51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_51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_51">#REF!</definedName>
    <definedName name="Extra_Pay">#REF!</definedName>
    <definedName name="fa">#REF!</definedName>
    <definedName name="FAC">#REF!</definedName>
    <definedName name="fb">#REF!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afd">#REF!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CHA">#REF!</definedName>
    <definedName name="ferfer">{"via1",#N/A,TRUE,"general";"via2",#N/A,TRUE,"general";"via3",#N/A,TRUE,"general"}</definedName>
    <definedName name="ff">#REF!</definedName>
    <definedName name="fff">{"via1",#N/A,TRUE,"general";"via2",#N/A,TRUE,"general";"via3",#N/A,TRUE,"general"}</definedName>
    <definedName name="ffff">#REF!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#REF!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">#REF!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V">#REF!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TO">#REF!</definedName>
    <definedName name="frbgsd">{"TAB1",#N/A,TRUE,"GENERAL";"TAB2",#N/A,TRUE,"GENERAL";"TAB3",#N/A,TRUE,"GENERAL";"TAB4",#N/A,TRUE,"GENERAL";"TAB5",#N/A,TRUE,"GENERAL"}</definedName>
    <definedName name="fred">#REF!</definedName>
    <definedName name="frefr">{"via1",#N/A,TRUE,"general";"via2",#N/A,TRUE,"general";"via3",#N/A,TRUE,"general"}</definedName>
    <definedName name="fres">#REF!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u">#REF!</definedName>
    <definedName name="Full_Print">#REF!</definedName>
    <definedName name="fv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vion">#REF!</definedName>
    <definedName name="gb">#REF!</definedName>
    <definedName name="gbbfghghj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>{"TAB1",#N/A,TRUE,"GENERAL";"TAB2",#N/A,TRUE,"GENERAL";"TAB3",#N/A,TRUE,"GENERAL";"TAB4",#N/A,TRUE,"GENERAL";"TAB5",#N/A,TRUE,"GENERAL"}</definedName>
    <definedName name="geg">{"via1",#N/A,TRUE,"general";"via2",#N/A,TRUE,"general";"via3",#N/A,TRUE,"general"}</definedName>
    <definedName name="Geotex">#REF!</definedName>
    <definedName name="geotextil">#REF!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">#REF!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t">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tgt">{"via1",#N/A,TRUE,"general";"via2",#N/A,TRUE,"general";"via3",#N/A,TRUE,"general"}</definedName>
    <definedName name="gh">#REF!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l">#REF!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e">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>{"via1",#N/A,TRUE,"general";"via2",#N/A,TRUE,"general";"via3",#N/A,TRUE,"general"}</definedName>
    <definedName name="ha">#REF!</definedName>
    <definedName name="hbfdhrw">{"TAB1",#N/A,TRUE,"GENERAL";"TAB2",#N/A,TRUE,"GENERAL";"TAB3",#N/A,TRUE,"GENERAL";"TAB4",#N/A,TRUE,"GENERAL";"TAB5",#N/A,TRUE,"GENERAL"}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erro">#REF!</definedName>
    <definedName name="hj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">#REF!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l">#REF!</definedName>
    <definedName name="hn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">#REF!</definedName>
    <definedName name="hthdrf">{"TAB1",#N/A,TRUE,"GENERAL";"TAB2",#N/A,TRUE,"GENERAL";"TAB3",#N/A,TRUE,"GENERAL";"TAB4",#N/A,TRUE,"GENERAL";"TAB5",#N/A,TRUE,"GENERAL"}</definedName>
    <definedName name="htk">#REF!</definedName>
    <definedName name="htryrt7">{"via1",#N/A,TRUE,"general";"via2",#N/A,TRUE,"general";"via3",#N/A,TRUE,"general"}</definedName>
    <definedName name="HU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>{"TAB1",#N/A,TRUE,"GENERAL";"TAB2",#N/A,TRUE,"GENERAL";"TAB3",#N/A,TRUE,"GENERAL";"TAB4",#N/A,TRUE,"GENERAL";"TAB5",#N/A,TRUE,"GENERAL"}</definedName>
    <definedName name="id">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">#REF!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>{"TAB1",#N/A,TRUE,"GENERAL";"TAB2",#N/A,TRUE,"GENERAL";"TAB3",#N/A,TRUE,"GENERAL";"TAB4",#N/A,TRUE,"GENERAL";"TAB5",#N/A,TRUE,"GENERAL"}</definedName>
    <definedName name="IMPRE">#REF!</definedName>
    <definedName name="INDI">#REF!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sumos_basicos">#REF!</definedName>
    <definedName name="Interest_Rate">#REF!</definedName>
    <definedName name="INV">#REF!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Ítems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yuiuyi">{"via1",#N/A,TRUE,"general";"via2",#N/A,TRUE,"general";"via3",#N/A,TRUE,"general"}</definedName>
    <definedName name="IZQ">#REF!</definedName>
    <definedName name="j">{"TAB1",#N/A,TRUE,"GENERAL";"TAB2",#N/A,TRUE,"GENERAL";"TAB3",#N/A,TRUE,"GENERAL";"TAB4",#N/A,TRUE,"GENERAL";"TAB5",#N/A,TRUE,"GENERAL"}</definedName>
    <definedName name="JA">#REF!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FEINM">#REF!</definedName>
    <definedName name="jeytj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">#REF!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{"via1",#N/A,TRUE,"general";"via2",#N/A,TRUE,"general";"via3",#N/A,TRUE,"general"}</definedName>
    <definedName name="jjfq">{"via1",#N/A,TRUE,"general";"via2",#N/A,TRUE,"general";"via3",#N/A,TRUE,"general"}</definedName>
    <definedName name="jjjhjddfg">{"via1",#N/A,TRUE,"general";"via2",#N/A,TRUE,"general";"via3",#N/A,TRUE,"general"}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">#REF!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>{"via1",#N/A,TRUE,"general";"via2",#N/A,TRUE,"general";"via3",#N/A,TRUE,"general"}</definedName>
    <definedName name="jt">#REF!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i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n">#REF!</definedName>
    <definedName name="juuuhb">{"TAB1",#N/A,TRUE,"GENERAL";"TAB2",#N/A,TRUE,"GENERAL";"TAB3",#N/A,TRUE,"GENERAL";"TAB4",#N/A,TRUE,"GENERAL";"TAB5",#N/A,TRUE,"GENERAL"}</definedName>
    <definedName name="juy">#REF!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io">#REF!</definedName>
    <definedName name="kip">#REF!</definedName>
    <definedName name="KJH">#REF!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rtrk">{"via1",#N/A,TRUE,"general";"via2",#N/A,TRUE,"general";"via3",#N/A,TRUE,"general"}</definedName>
    <definedName name="kuh">#REF!</definedName>
    <definedName name="kuy">#REF!</definedName>
    <definedName name="kyr">{"TAB1",#N/A,TRUE,"GENERAL";"TAB2",#N/A,TRUE,"GENERAL";"TAB3",#N/A,TRUE,"GENERAL";"TAB4",#N/A,TRUE,"GENERAL";"TAB5",#N/A,TRUE,"GENERAL"}</definedName>
    <definedName name="L">#REF!</definedName>
    <definedName name="L_L">#REF!</definedName>
    <definedName name="Last_Row">#REF!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stequi">#REF!</definedName>
    <definedName name="listmat">#REF!</definedName>
    <definedName name="liston">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 localSheetId="1">#REF!</definedName>
    <definedName name="LOCA" localSheetId="0">#REF!</definedName>
    <definedName name="LOCA1" localSheetId="1">#REF!</definedName>
    <definedName name="LOCA1" localSheetId="0">#REF!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GO">[0]!err</definedName>
    <definedName name="LOI">#REF!</definedName>
    <definedName name="lolol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plpl">{"via1",#N/A,TRUE,"general";"via2",#N/A,TRUE,"general";"via3",#N/A,TRUE,"general"}</definedName>
    <definedName name="lsttros">#REF!</definedName>
    <definedName name="lucy">{"TAB1",#N/A,TRUE,"GENERAL";"TAB2",#N/A,TRUE,"GENERAL";"TAB3",#N/A,TRUE,"GENERAL";"TAB4",#N/A,TRUE,"GENERAL";"TAB5",#N/A,TRUE,"GENERAL"}</definedName>
    <definedName name="m">#REF!</definedName>
    <definedName name="maestro">#REF!</definedName>
    <definedName name="mafdsf">{"via1",#N/A,TRUE,"general";"via2",#N/A,TRUE,"general";"via3",#N/A,TRUE,"general"}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ia">#REF!</definedName>
    <definedName name="MARAVILLA">{"PRES REHAB ARM-PER POR ITEMS  KM A KM",#N/A,TRUE,"Rehabilitacion Arm-Per"}</definedName>
    <definedName name="martillo">#REF!</definedName>
    <definedName name="MARYLUZ">{"PRES REHAB ARM-PER POR ITEMS  KM A KM",#N/A,TRUE,"Rehabilitacion Arm-Per"}</definedName>
    <definedName name="masor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RIAL">#REF!</definedName>
    <definedName name="matriz">#REF!,#REF!</definedName>
    <definedName name="mdd">{"via1",#N/A,TRUE,"general";"via2",#N/A,TRUE,"general";"via3",#N/A,TRUE,"general"}</definedName>
    <definedName name="meg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hg">#REF!</definedName>
    <definedName name="mht">#REF!</definedName>
    <definedName name="mhy">#REF!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TO">#REF!</definedName>
    <definedName name="MOTOBOMBA">#REF!</definedName>
    <definedName name="Motoniv">#REF!</definedName>
    <definedName name="motosierra">#REF!</definedName>
    <definedName name="mr">#REF!</definedName>
    <definedName name="n">{"via1",#N/A,TRUE,"general";"via2",#N/A,TRUE,"general";"via3",#N/A,TRUE,"general"}</definedName>
    <definedName name="nb">#REF!</definedName>
    <definedName name="nbv">#REF!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ece.cab">#REF!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G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JH">#REF!</definedName>
    <definedName name="NM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 localSheetId="1">{"TAB1",#N/A,TRUE,"GENERAL";"TAB2",#N/A,TRUE,"GENERAL";"TAB3",#N/A,TRUE,"GENERAL";"TAB4",#N/A,TRUE,"GENERAL";"TAB5",#N/A,TRUE,"GENERAL"}</definedName>
    <definedName name="nnn" localSheetId="0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MBRE" localSheetId="1">#REF!</definedName>
    <definedName name="NOMBRE" localSheetId="0">#REF!</definedName>
    <definedName name="NOMBRE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>{"via1",#N/A,TRUE,"general";"via2",#N/A,TRUE,"general";"via3",#N/A,TRUE,"general"}</definedName>
    <definedName name="ñpo">#REF!</definedName>
    <definedName name="O">#REF!</definedName>
    <definedName name="º1">#REF!</definedName>
    <definedName name="o9o9">{"via1",#N/A,TRUE,"general";"via2",#N/A,TRUE,"general";"via3",#N/A,TRUE,"general"}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o">#REF!</definedName>
    <definedName name="ooo" localSheetId="1">{"via1",#N/A,TRUE,"general";"via2",#N/A,TRUE,"general";"via3",#N/A,TRUE,"general"}</definedName>
    <definedName name="ooo" localSheetId="0">{"via1",#N/A,TRUE,"general";"via2",#N/A,TRUE,"general";"via3",#N/A,TRUE,"general"}</definedName>
    <definedName name="ooo">#REF!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p">#REF!</definedName>
    <definedName name="p0p0">{"via1",#N/A,TRUE,"general";"via2",#N/A,TRUE,"general";"via3",#N/A,TRUE,"general"}</definedName>
    <definedName name="PAJARITA">#REF!</definedName>
    <definedName name="Pav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RD">#REF!</definedName>
    <definedName name="pi">#REF!</definedName>
    <definedName name="piedram">#REF!</definedName>
    <definedName name="PILOTE">#REF!</definedName>
    <definedName name="pk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ca">#REF!</definedName>
    <definedName name="PLAD">{"TAB1",#N/A,TRUE,"GENERAL";"TAB2",#N/A,TRUE,"GENERAL";"TAB3",#N/A,TRUE,"GENERAL";"TAB4",#N/A,TRUE,"GENERAL";"TAB5",#N/A,TRUE,"GENERAL"}</definedName>
    <definedName name="PlazoAIU">#REF!</definedName>
    <definedName name="PLPLUNN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>{"via1",#N/A,TRUE,"general";"via2",#N/A,TRUE,"general";"via3",#N/A,TRUE,"general"}</definedName>
    <definedName name="POO">#REF!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c">#REF!</definedName>
    <definedName name="pouig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s">#REF!</definedName>
    <definedName name="PREST">#REF!</definedName>
    <definedName name="PRESUPUESTO">#REF!</definedName>
    <definedName name="PRIMER">{"via1",#N/A,TRUE,"general";"via2",#N/A,TRUE,"general";"via3",#N/A,TRUE,"general"}</definedName>
    <definedName name="PRIMERO">#REF!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OCESO">#REF!</definedName>
    <definedName name="PRODUCTO">#REF!</definedName>
    <definedName name="PROG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2" localSheetId="1">#REF!</definedName>
    <definedName name="PRUEBA2" localSheetId="0">#REF!</definedName>
    <definedName name="PRUEBA2">#REF!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>{"via1",#N/A,TRUE,"general";"via2",#N/A,TRUE,"general";"via3",#N/A,TRUE,"general"}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 localSheetId="0">Scheduled_Payment+Extra_Payment</definedName>
    <definedName name="qqqq">Scheduled_Payment+Extra_Payment</definedName>
    <definedName name="qqqqq">#REF!</definedName>
    <definedName name="qqqqqw">{"via1",#N/A,TRUE,"general";"via2",#N/A,TRUE,"general";"via3",#N/A,TRUE,"general"}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RTY">[0]!err</definedName>
    <definedName name="qwqwqwj">{"TAB1",#N/A,TRUE,"GENERAL";"TAB2",#N/A,TRUE,"GENERAL";"TAB3",#N/A,TRUE,"GENERAL";"TAB4",#N/A,TRUE,"GENERAL";"TAB5",#N/A,TRUE,"GENERAL"}</definedName>
    <definedName name="rana">#REF!</definedName>
    <definedName name="rds">#REF!</definedName>
    <definedName name="RE">#REF!</definedName>
    <definedName name="recebo">#REF!</definedName>
    <definedName name="rege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ICIO">[0]!err</definedName>
    <definedName name="reinicio">[0]!err</definedName>
    <definedName name="REJHE">{"via1",#N/A,TRUE,"general";"via2",#N/A,TRUE,"general";"via3",#N/A,TRUE,"general"}</definedName>
    <definedName name="RELACUION">#REF!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ul">#REF!</definedName>
    <definedName name="RESUMEN">#REF!</definedName>
    <definedName name="RETRO">#REF!</definedName>
    <definedName name="retromartillo">#REF!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EMER">#REF!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ardo">#REF!</definedName>
    <definedName name="RIIIIIIIIIIIC">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adf">#REF!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{"via1",#N/A,TRUE,"general";"via2",#N/A,TRUE,"general";"via3",#N/A,TRUE,"general"}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be">#REF!</definedName>
    <definedName name="sbgfbgdr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E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ARED_FORMULA_12">#REF!</definedName>
    <definedName name="SHARED_FORMULA_19">#REF!</definedName>
    <definedName name="SHARED_FORMULA_24">#REF!</definedName>
    <definedName name="SHARED_FORMULA_4">#REF!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L">#REF!</definedName>
    <definedName name="Spanner_Auto_File">"F:\Proyectos\CEI\Tunja-Barbosa\tra2b.x2a"</definedName>
    <definedName name="Spanner_Auto_Select">#REF!</definedName>
    <definedName name="sr">#REF!</definedName>
    <definedName name="srwrwr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t">{"via1",#N/A,TRUE,"general";"via2",#N/A,TRUE,"general";"via3",#N/A,TRUE,"general"}</definedName>
    <definedName name="SUBBASE">#REF!</definedName>
    <definedName name="SUCIO">#REF!</definedName>
    <definedName name="Summary">#REF!</definedName>
    <definedName name="sw">[0]!err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b">#REF!</definedName>
    <definedName name="tdy">{"TAB1",#N/A,TRUE,"GENERAL";"TAB2",#N/A,TRUE,"GENERAL";"TAB3",#N/A,TRUE,"GENERAL";"TAB4",#N/A,TRUE,"GENERAL";"TAB5",#N/A,TRUE,"GENERAL"}</definedName>
    <definedName name="TER">[0]!err</definedName>
    <definedName name="TERM">[0]!err</definedName>
    <definedName name="TÉRMINOS">[0]!err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">#REF!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turado">#REF!</definedName>
    <definedName name="trjfgjh">{"via1",#N/A,TRUE,"general";"via2",#N/A,TRUE,"general";"via3",#N/A,TRUE,"general"}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">#REF!</definedName>
    <definedName name="TtCD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o24">#REF!</definedName>
    <definedName name="tubor24">#REF!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>{"via1",#N/A,TRUE,"general";"via2",#N/A,TRUE,"general";"via3",#N/A,TRUE,"general"}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t">#REF!</definedName>
    <definedName name="UTIL">#REF!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>{"PRES REHAB ARM-PER POR ITEMS  KM A KM",#N/A,TRUE,"Rehabilitacion Arm-Per"}</definedName>
    <definedName name="Varios">#REF!</definedName>
    <definedName name="Varios2">#REF!</definedName>
    <definedName name="vb">#REF!</definedName>
    <definedName name="vbvbvbvb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ntaAiu">#REF!</definedName>
    <definedName name="vfbgnhyt">{"via1",#N/A,TRUE,"general";"via2",#N/A,TRUE,"general";"via3",#N/A,TRUE,"general"}</definedName>
    <definedName name="vfn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O">#REF!</definedName>
    <definedName name="villa">#REF!</definedName>
    <definedName name="vk">{"via1",#N/A,TRUE,"general";"via2",#N/A,TRUE,"general";"via3",#N/A,TRUE,"general"}</definedName>
    <definedName name="vm">#REF!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 localSheetId="0">Scheduled_Payment+Extra_Payment</definedName>
    <definedName name="vr">Scheduled_Payment+Extra_Payment</definedName>
    <definedName name="vsdfj">{"via1",#N/A,TRUE,"general";"via2",#N/A,TRUE,"general";"via3",#N/A,TRUE,"general"}</definedName>
    <definedName name="vt">{"via1",#N/A,TRUE,"general";"via2",#N/A,TRUE,"general";"via3",#N/A,TRUE,"general"}</definedName>
    <definedName name="vv">#REF!</definedName>
    <definedName name="vvcxv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name="we">#REF!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j">#REF!</definedName>
    <definedName name="wl">#REF!</definedName>
    <definedName name="WQEEWQ">{"TAB1",#N/A,TRUE,"GENERAL";"TAB2",#N/A,TRUE,"GENERAL";"TAB3",#N/A,TRUE,"GENERAL";"TAB4",#N/A,TRUE,"GENERAL";"TAB5",#N/A,TRUE,"GENERAL"}</definedName>
    <definedName name="wrn.ESTADO._.REHABILITACION.">{"PRES REHAB ARM-PER POR ITEMS  KM A KM",#N/A,TRUE,"Rehabilitacion Arm-Per"}</definedName>
    <definedName name="wrn.formu.">{"VIA1",#N/A,TRUE,"formul";"VIA2",#N/A,TRUE,"formul";"VIA3",#N/A,TRUE,"formul"}</definedName>
    <definedName name="wrn.GENERAL.">{"TAB1",#N/A,TRUE,"GENERAL";"TAB2",#N/A,TRUE,"GENERAL";"TAB3",#N/A,TRUE,"GENERAL";"TAB4",#N/A,TRUE,"GENERAL";"TAB5",#N/A,TRUE,"GENERAL"}</definedName>
    <definedName name="wrn.via">{"via1",#N/A,TRUE,"general";"via2",#N/A,TRUE,"general";"via3",#N/A,TRUE,"general"}</definedName>
    <definedName name="wrn.via.">{"via1",#N/A,TRUE,"general";"via2",#N/A,TRUE,"general";"via3",#N/A,TRUE,"general"}</definedName>
    <definedName name="ws">#REF!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w">#REF!</definedName>
    <definedName name="wwded3">{"via1",#N/A,TRUE,"general";"via2",#N/A,TRUE,"general";"via3",#N/A,TRUE,"general"}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">#REF!</definedName>
    <definedName name="xb">#REF!</definedName>
    <definedName name="xcbvbs">{"TAB1",#N/A,TRUE,"GENERAL";"TAB2",#N/A,TRUE,"GENERAL";"TAB3",#N/A,TRUE,"GENERAL";"TAB4",#N/A,TRUE,"GENERAL";"TAB5",#N/A,TRUE,"GENERAL"}</definedName>
    <definedName name="xo">#REF!</definedName>
    <definedName name="xsxs">{"TAB1",#N/A,TRUE,"GENERAL";"TAB2",#N/A,TRUE,"GENERAL";"TAB3",#N/A,TRUE,"GENERAL";"TAB4",#N/A,TRUE,"GENERAL";"TAB5",#N/A,TRUE,"GENERAL"}</definedName>
    <definedName name="xx">#REF!</definedName>
    <definedName name="XX_51">#REF!</definedName>
    <definedName name="xxfg">{"via1",#N/A,TRUE,"general";"via2",#N/A,TRUE,"general";"via3",#N/A,TRUE,"general"}</definedName>
    <definedName name="XXX">#REF!</definedName>
    <definedName name="XXXX">#REF!</definedName>
    <definedName name="xxxxxds">{"via1",#N/A,TRUE,"general";"via2",#N/A,TRUE,"general";"via3",#N/A,TRUE,"general"}</definedName>
    <definedName name="xxxxxx">#REF!</definedName>
    <definedName name="xxxxxxcxxxx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>{"via1",#N/A,TRUE,"general";"via2",#N/A,TRUE,"general";"via3",#N/A,TRUE,"general"}</definedName>
    <definedName name="Y" localSheetId="1">#REF!</definedName>
    <definedName name="Y" localSheetId="0">#REF!</definedName>
    <definedName name="y6y6">{"via1",#N/A,TRUE,"general";"via2",#N/A,TRUE,"general";"via3",#N/A,TRUE,"general"}</definedName>
    <definedName name="YA">#REF!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n">#REF!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#REF!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">#REF!</definedName>
    <definedName name="zc">#REF!</definedName>
    <definedName name="zd">#REF!</definedName>
    <definedName name="zdervr">{"via1",#N/A,TRUE,"general";"via2",#N/A,TRUE,"general";"via3",#N/A,TRUE,"general"}</definedName>
    <definedName name="ZDF">#REF!</definedName>
    <definedName name="zdr">#REF!</definedName>
    <definedName name="zx">#REF!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jA8XISX2KVPT1zKDIOmkPQbFli1K/a2oWidboBRUaC0="/>
    </ext>
  </extLst>
</workbook>
</file>

<file path=xl/calcChain.xml><?xml version="1.0" encoding="utf-8"?>
<calcChain xmlns="http://schemas.openxmlformats.org/spreadsheetml/2006/main">
  <c r="C29" i="3" l="1"/>
  <c r="C23" i="3"/>
  <c r="C17" i="3"/>
  <c r="C9" i="3"/>
  <c r="C4" i="3"/>
  <c r="C20" i="3" s="1"/>
  <c r="C35" i="3" l="1"/>
  <c r="C21" i="3"/>
  <c r="C39" i="3" l="1"/>
  <c r="C40" i="3" s="1"/>
  <c r="H17" i="2" l="1"/>
  <c r="H18" i="2"/>
  <c r="H19" i="2"/>
  <c r="H20" i="2"/>
  <c r="H21" i="2"/>
  <c r="H16" i="1"/>
  <c r="H23" i="2"/>
  <c r="H14" i="1"/>
  <c r="H36" i="2"/>
  <c r="H35" i="2"/>
  <c r="H34" i="2"/>
  <c r="H33" i="2"/>
  <c r="H16" i="2"/>
  <c r="H15" i="2"/>
  <c r="H14" i="2"/>
  <c r="H36" i="1"/>
  <c r="H35" i="1"/>
  <c r="H34" i="1"/>
  <c r="H33" i="1"/>
  <c r="H23" i="1"/>
  <c r="H21" i="1"/>
  <c r="H20" i="1"/>
  <c r="H19" i="1"/>
  <c r="H18" i="1"/>
  <c r="H17" i="1"/>
  <c r="H15" i="1"/>
  <c r="H37" i="2" l="1"/>
  <c r="H24" i="2"/>
  <c r="H37" i="1"/>
  <c r="H24" i="1"/>
  <c r="H26" i="2" l="1"/>
  <c r="H38" i="2" s="1"/>
  <c r="H39" i="2" s="1"/>
  <c r="H40" i="2" s="1"/>
  <c r="H26" i="1"/>
  <c r="H38" i="1" l="1"/>
  <c r="H39" i="1" s="1"/>
  <c r="H40" i="1" s="1"/>
  <c r="H41" i="1" s="1"/>
</calcChain>
</file>

<file path=xl/sharedStrings.xml><?xml version="1.0" encoding="utf-8"?>
<sst xmlns="http://schemas.openxmlformats.org/spreadsheetml/2006/main" count="194" uniqueCount="125">
  <si>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</si>
  <si>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</si>
  <si>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</si>
  <si>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</si>
  <si>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</si>
  <si>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t xml:space="preserve">Ensayos y Pruebas Técnicas de Laboratorio y Campo </t>
  </si>
  <si>
    <t>FORMULARIO 1 - PRESUPUESTO</t>
  </si>
  <si>
    <t>CANT.</t>
  </si>
  <si>
    <t>CARGO / OFICIO</t>
  </si>
  <si>
    <t xml:space="preserve">Logística y Desplazamientos en Campo (Topografía y Auditoría) </t>
  </si>
  <si>
    <t>COSTOS</t>
  </si>
  <si>
    <t xml:space="preserve">Herramientas de Software y Modelación </t>
  </si>
  <si>
    <t xml:space="preserve">MESES </t>
  </si>
  <si>
    <t>DEDICACIÓN</t>
  </si>
  <si>
    <t>VALOR</t>
  </si>
  <si>
    <t>DE PERSONAL</t>
  </si>
  <si>
    <t xml:space="preserve">NO MODIFICAR </t>
  </si>
  <si>
    <t>PARCIAL ($)</t>
  </si>
  <si>
    <t>(1)</t>
  </si>
  <si>
    <t>(2)</t>
  </si>
  <si>
    <t>(3)</t>
  </si>
  <si>
    <t>(4)</t>
  </si>
  <si>
    <r>
      <rPr>
        <sz val="10"/>
        <color theme="1"/>
        <rFont val="Arial"/>
        <family val="2"/>
      </rPr>
      <t>(1)*(2)*(3)*(4) =</t>
    </r>
    <r>
      <rPr>
        <b/>
        <sz val="10"/>
        <color rgb="FF0000FF"/>
        <rFont val="Arial"/>
        <family val="2"/>
      </rPr>
      <t xml:space="preserve"> (5)</t>
    </r>
  </si>
  <si>
    <r>
      <rPr>
        <sz val="10"/>
        <color theme="1"/>
        <rFont val="Arial"/>
        <family val="2"/>
      </rPr>
      <t>(1)*(2)*(3)*(4) =</t>
    </r>
    <r>
      <rPr>
        <b/>
        <sz val="10"/>
        <color rgb="FF0000FF"/>
        <rFont val="Arial"/>
        <family val="2"/>
      </rPr>
      <t xml:space="preserve"> (5)</t>
    </r>
  </si>
  <si>
    <t xml:space="preserve">COSTOS DIRECTOS DE PERSONAL </t>
  </si>
  <si>
    <t xml:space="preserve">PERSONAL DE INTERVENTORIA </t>
  </si>
  <si>
    <t>PERSONAL PROFESIONAL</t>
  </si>
  <si>
    <t>PERSONAL TÉCNICO, ADMINISTRATIVO, Y AUXILIAR</t>
  </si>
  <si>
    <r>
      <rPr>
        <b/>
        <sz val="10"/>
        <color theme="1"/>
        <rFont val="Arial"/>
        <family val="2"/>
      </rPr>
      <t>SUBTOTAL COSTOS DE PERSONAL = SUMATORIA DE (5) =</t>
    </r>
    <r>
      <rPr>
        <b/>
        <sz val="10"/>
        <color rgb="FF0000FF"/>
        <rFont val="Arial"/>
        <family val="2"/>
      </rPr>
      <t xml:space="preserve"> (6)</t>
    </r>
  </si>
  <si>
    <r>
      <rPr>
        <b/>
        <sz val="10"/>
        <color theme="1"/>
        <rFont val="Arial"/>
        <family val="2"/>
      </rPr>
      <t>FACTOR MULTIPLICADOR</t>
    </r>
    <r>
      <rPr>
        <b/>
        <sz val="10"/>
        <color rgb="FF0000FF"/>
        <rFont val="Arial"/>
        <family val="2"/>
      </rPr>
      <t xml:space="preserve"> (7)</t>
    </r>
  </si>
  <si>
    <t>NO SE PUEDE MODIFICAR</t>
  </si>
  <si>
    <r>
      <rPr>
        <b/>
        <sz val="10"/>
        <color theme="1"/>
        <rFont val="Arial"/>
        <family val="2"/>
      </rPr>
      <t xml:space="preserve">SUBTOTAL COSTOS DE PERSONAL = (6) * (7) = </t>
    </r>
    <r>
      <rPr>
        <b/>
        <sz val="10"/>
        <color rgb="FF0000FF"/>
        <rFont val="Arial"/>
        <family val="2"/>
      </rPr>
      <t xml:space="preserve">(A) </t>
    </r>
  </si>
  <si>
    <t>CONCEPTO</t>
  </si>
  <si>
    <t>COSTO ($)</t>
  </si>
  <si>
    <t>MESES</t>
  </si>
  <si>
    <t>UTILIZACIÓN</t>
  </si>
  <si>
    <t>(8)</t>
  </si>
  <si>
    <t>(9)</t>
  </si>
  <si>
    <t>(10)</t>
  </si>
  <si>
    <t>(11)</t>
  </si>
  <si>
    <r>
      <rPr>
        <sz val="10"/>
        <color theme="1"/>
        <rFont val="Arial"/>
        <family val="2"/>
      </rPr>
      <t xml:space="preserve">(8)*(9)*(10)*(11)= </t>
    </r>
    <r>
      <rPr>
        <b/>
        <sz val="10"/>
        <color rgb="FF0000FF"/>
        <rFont val="Arial"/>
        <family val="2"/>
      </rPr>
      <t>(12)</t>
    </r>
  </si>
  <si>
    <t>OTROS COSTOS DIRECTOS</t>
  </si>
  <si>
    <t xml:space="preserve">COSTOS DIRECTOS DE INTERVENTORIA </t>
  </si>
  <si>
    <r>
      <rPr>
        <b/>
        <sz val="10"/>
        <color theme="1"/>
        <rFont val="Arial"/>
        <family val="2"/>
      </rPr>
      <t>SUBTOTAL COSTOS DE PERSONAL = SUMATORIA DE (5) =</t>
    </r>
    <r>
      <rPr>
        <b/>
        <sz val="10"/>
        <color rgb="FF0000FF"/>
        <rFont val="Arial"/>
        <family val="2"/>
      </rPr>
      <t xml:space="preserve"> (6)</t>
    </r>
  </si>
  <si>
    <r>
      <rPr>
        <b/>
        <sz val="10"/>
        <color theme="1"/>
        <rFont val="Arial"/>
        <family val="2"/>
      </rPr>
      <t>FACTOR MULTIPLICADOR</t>
    </r>
    <r>
      <rPr>
        <b/>
        <sz val="10"/>
        <color rgb="FF0000FF"/>
        <rFont val="Arial"/>
        <family val="2"/>
      </rPr>
      <t xml:space="preserve"> (7)</t>
    </r>
  </si>
  <si>
    <r>
      <rPr>
        <b/>
        <sz val="10"/>
        <color theme="1"/>
        <rFont val="Arial"/>
        <family val="2"/>
      </rPr>
      <t xml:space="preserve">SUBTOTAL COSTOS DE PERSONAL = (6) * (7) = </t>
    </r>
    <r>
      <rPr>
        <b/>
        <sz val="10"/>
        <color rgb="FF0000FF"/>
        <rFont val="Arial"/>
        <family val="2"/>
      </rPr>
      <t xml:space="preserve">(A) </t>
    </r>
  </si>
  <si>
    <r>
      <rPr>
        <sz val="10"/>
        <color theme="1"/>
        <rFont val="Arial"/>
        <family val="2"/>
      </rPr>
      <t xml:space="preserve">(8)*(9)*(10)*(11)= </t>
    </r>
    <r>
      <rPr>
        <b/>
        <sz val="10"/>
        <color rgb="FF0000FF"/>
        <rFont val="Arial"/>
        <family val="2"/>
      </rPr>
      <t>(12)</t>
    </r>
  </si>
  <si>
    <r>
      <rPr>
        <b/>
        <sz val="10"/>
        <color theme="1"/>
        <rFont val="Arial"/>
        <family val="2"/>
      </rPr>
      <t xml:space="preserve">SUBTOTAL OTROS COSTOS DIRECTOS = SUMATORIA DE (12) = </t>
    </r>
    <r>
      <rPr>
        <b/>
        <sz val="10"/>
        <color rgb="FF0000FF"/>
        <rFont val="Arial"/>
        <family val="2"/>
      </rPr>
      <t>(B)</t>
    </r>
  </si>
  <si>
    <r>
      <rPr>
        <b/>
        <sz val="10"/>
        <color theme="1"/>
        <rFont val="Arial"/>
        <family val="2"/>
      </rPr>
      <t xml:space="preserve">SUBTOTAL COSTOS BASICOS = (A) + (B) = </t>
    </r>
    <r>
      <rPr>
        <b/>
        <sz val="10"/>
        <color rgb="FF0000FF"/>
        <rFont val="Arial"/>
        <family val="2"/>
      </rPr>
      <t>(C)</t>
    </r>
  </si>
  <si>
    <t>VALOR TOTAL BÁSICO</t>
  </si>
  <si>
    <r>
      <rPr>
        <b/>
        <sz val="10"/>
        <color theme="1"/>
        <rFont val="Arial"/>
        <family val="2"/>
      </rPr>
      <t xml:space="preserve">IVA = 19% * (D) = </t>
    </r>
    <r>
      <rPr>
        <b/>
        <sz val="10"/>
        <color rgb="FF0000FF"/>
        <rFont val="Arial"/>
        <family val="2"/>
      </rPr>
      <t>€</t>
    </r>
  </si>
  <si>
    <t xml:space="preserve">COSTO TOTAL </t>
  </si>
  <si>
    <t xml:space="preserve">NOTAS: </t>
  </si>
  <si>
    <t>1. El Personal con dedicación del 100% de la Interventoría, debe permanecer de tiempo completo en el lugar de ejecución de la obra, so pena de incurrir en falta grave a sus obligaciones, con la consecuente aplicación de las sanciones establecidas contractualmente.</t>
  </si>
  <si>
    <r>
      <rPr>
        <b/>
        <sz val="10"/>
        <color theme="1"/>
        <rFont val="Arial"/>
        <family val="2"/>
      </rPr>
      <t xml:space="preserve">SUBTOTAL COSTOS BASICOS = (A) + (B) = </t>
    </r>
    <r>
      <rPr>
        <b/>
        <sz val="10"/>
        <color rgb="FF0000FF"/>
        <rFont val="Arial"/>
        <family val="2"/>
      </rPr>
      <t>(C)</t>
    </r>
  </si>
  <si>
    <t xml:space="preserve">2 Los costos directos de personal deben estar soportados por la nómina firmada, los cuales se anexarán al acta de costos para el trámite correspondiente ante el Instituto.					</t>
  </si>
  <si>
    <t xml:space="preserve">3.Los equipos e insumos técnicos solicitados se requieren como una herramienta de trabajo, por lo cual debe tenerlos el consultor, para el desarrollo de sus actividades y se reconocen sus servicios mediante el factor multiplicador propuesto en la oferta.				</t>
  </si>
  <si>
    <r>
      <rPr>
        <b/>
        <sz val="10"/>
        <color theme="1"/>
        <rFont val="Arial"/>
        <family val="2"/>
      </rPr>
      <t xml:space="preserve">IVA = 19% * (D) = </t>
    </r>
    <r>
      <rPr>
        <b/>
        <sz val="10"/>
        <color rgb="FF0000FF"/>
        <rFont val="Arial"/>
        <family val="2"/>
      </rPr>
      <t>(E)</t>
    </r>
  </si>
  <si>
    <t>4. En aras de implementar la generación de primer empleo,  la secretaria y/o técnico administrativo, no deberá registrar afiliación o cotización al sistema integral de seguridad social  como trabajador dependiente de empresas a fines al área de estudio, posterior a la fecha de graduación. Para ello el interventor y/o gestor deberá verificar en el Historial Laboral emitido por los sistemas generales de pensiones y/o en las plataformas de Registro único de afiliados (RUAF). Los perfiles que aplican al primer empleo, descritos anteriormente, deberán acreditar la terminación y aprobación del pénsum académico del área de estudio, al igual que deberá contar con nacionalidad colombiana y tener un rango de edad entre los 18 y 28 años</t>
  </si>
  <si>
    <t>COSTO TOTAL</t>
  </si>
  <si>
    <t xml:space="preserve">5. Los valores que aparecen fijos e inmodificables, no podrán alterarse, de lo contrario, será causal de rechazo.					</t>
  </si>
  <si>
    <t>FIRMAS:</t>
  </si>
  <si>
    <t>Nombre y firma del representante legal del Proponente</t>
  </si>
  <si>
    <t>Nombre del Proponente</t>
  </si>
  <si>
    <t xml:space="preserve">1. </t>
  </si>
  <si>
    <t>DIRECTOR DE INTERVENTORIA- PERFIL EN ANEXO TECNICO</t>
  </si>
  <si>
    <t>RESIDENTE DE INTERVENTORIA- PERFIL EN ANEXO TECNICO</t>
  </si>
  <si>
    <t xml:space="preserve">Alquilar </t>
  </si>
  <si>
    <t>ESPECIALISTAS ÁREA TÉCNICA- PERFIL EN ANEXO TECNICO</t>
  </si>
  <si>
    <t>INSPECTOR DE
INTERVENTORÍA- PERFIL EN ANEXO TECNICO</t>
  </si>
  <si>
    <t>PROFESIONAL SOCIAL - PERFIL EN ANEXO TECNICO</t>
  </si>
  <si>
    <t>PROFESIONAL ADMINISTRATIVO- PERFIL EN ANEXO TECNICO</t>
  </si>
  <si>
    <t>PROFESIONAL LEGAL - PERFIL EN ANEXO TECNICO</t>
  </si>
  <si>
    <t>TOPOGRAFO - PERFIL EN ANEXO TECNICO</t>
  </si>
  <si>
    <t>PROFESIONAL
 O TECNOLOGO EN SST - PERFIL EN ANEXO TECNICO</t>
  </si>
  <si>
    <t>CALCULO DEL FACTOR MULTIPLICADOR</t>
  </si>
  <si>
    <t>ITEM</t>
  </si>
  <si>
    <t xml:space="preserve">CONCEPTO </t>
  </si>
  <si>
    <t>%</t>
  </si>
  <si>
    <t>A</t>
  </si>
  <si>
    <t>Salario Basico (Nomina mensual)</t>
  </si>
  <si>
    <t>B</t>
  </si>
  <si>
    <t xml:space="preserve">Prestaciones sociales </t>
  </si>
  <si>
    <t xml:space="preserve">Prima anual </t>
  </si>
  <si>
    <t xml:space="preserve">Cesantía anual </t>
  </si>
  <si>
    <t xml:space="preserve">Intereses sobre cesantías (12% anual) </t>
  </si>
  <si>
    <t xml:space="preserve">Vacaciones </t>
  </si>
  <si>
    <t>C</t>
  </si>
  <si>
    <t>Sistema de Seguridad Social Integral</t>
  </si>
  <si>
    <t>ATEP</t>
  </si>
  <si>
    <t>AFP</t>
  </si>
  <si>
    <t>EPS</t>
  </si>
  <si>
    <t xml:space="preserve">Caja de compensación </t>
  </si>
  <si>
    <t xml:space="preserve">SENA </t>
  </si>
  <si>
    <t>ICBF</t>
  </si>
  <si>
    <t>Seguros de ley</t>
  </si>
  <si>
    <t>D</t>
  </si>
  <si>
    <t xml:space="preserve">OTROS </t>
  </si>
  <si>
    <t xml:space="preserve">Indemnizaciones </t>
  </si>
  <si>
    <t xml:space="preserve">Otros costos </t>
  </si>
  <si>
    <t>Subtotal (B+C)</t>
  </si>
  <si>
    <t>Subtotal (A+B+C+D)</t>
  </si>
  <si>
    <t>E</t>
  </si>
  <si>
    <t xml:space="preserve">Costos Indirectos </t>
  </si>
  <si>
    <t>E1</t>
  </si>
  <si>
    <t xml:space="preserve">Gastos generales </t>
  </si>
  <si>
    <t xml:space="preserve">Gastos de personal </t>
  </si>
  <si>
    <t>Gastos de personal técnico no facturable</t>
  </si>
  <si>
    <t xml:space="preserve">Gastos de administración </t>
  </si>
  <si>
    <t xml:space="preserve">Costos financieros </t>
  </si>
  <si>
    <t>E2</t>
  </si>
  <si>
    <t xml:space="preserve">Impuestos perfeccionamiento </t>
  </si>
  <si>
    <t xml:space="preserve">Garantía unica de cumplimiento </t>
  </si>
  <si>
    <t>Poliza de responsabilidad extracontractual</t>
  </si>
  <si>
    <t>Industria y comercio</t>
  </si>
  <si>
    <t xml:space="preserve">Impuestos departamentales </t>
  </si>
  <si>
    <t>Subtotal (E1+E2)</t>
  </si>
  <si>
    <t>F</t>
  </si>
  <si>
    <t xml:space="preserve">Imprevistos </t>
  </si>
  <si>
    <t xml:space="preserve">Honorarios </t>
  </si>
  <si>
    <t xml:space="preserve">Impuesto de renta </t>
  </si>
  <si>
    <t>TOTAL</t>
  </si>
  <si>
    <t>FACTOR MULTIPLICADOR</t>
  </si>
  <si>
    <t>Ensayos y Pruebas Técnicas de Laboratorio y Campo (Ensayos y Pruebas Técnicas de Laboratorio y Campo (Control de calidad de pintura termoplástica, microesferas de vidrio, medición de retrorreflectividad)</t>
  </si>
  <si>
    <t>Alquileres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</si>
</sst>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\$\ #,##0"/>
    <numFmt numFmtId="165" formatCode="0.0"/>
    <numFmt numFmtId="166" formatCode="_(&quot;$&quot;\ * #,##0.00_);_(&quot;$&quot;\ * \(#,##0.00\);_(&quot;$&quot;\ * &quot;-&quot;??_);_(@_)"/>
    <numFmt numFmtId="167" formatCode="&quot;$&quot;#,##0.00"/>
    <numFmt numFmtId="168" formatCode="_(* #,##0.00_);_(* \(#,##0.00\);_(* &quot;-&quot;??_);_(@_)"/>
    <numFmt numFmtId="169" formatCode="\$\ #,##0.00"/>
    <numFmt numFmtId="170" formatCode="_-&quot;$&quot;\ * #,##0_-;\-&quot;$&quot;\ * #,##0_-;_-&quot;$&quot;\ * &quot;-&quot;_-;_-@"/>
    <numFmt numFmtId="171" formatCode="_-&quot;$&quot;\ * #,##0.00_-;\-&quot;$&quot;\ * #,##0.00_-;_-&quot;$&quot;\ * &quot;-&quot;??_-;_-@"/>
    <numFmt numFmtId="172" formatCode="_ &quot;$&quot;\ * #,##0.00_ ;_ &quot;$&quot;\ * \-#,##0.00_ ;_ &quot;$&quot;\ * &quot;-&quot;??_ ;_ @_ "/>
    <numFmt numFmtId="173" formatCode="0.000%"/>
  </numFmts>
  <fonts count="26" x14ac:knownFonts="1">
    <font>
      <sz val="11"/>
      <color theme="1"/>
      <name val="Arial Narrow"/>
      <scheme val="minor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 Narrow"/>
      <family val="2"/>
    </font>
    <font>
      <sz val="10"/>
      <color rgb="FFFF0000"/>
      <name val="Arial"/>
      <family val="2"/>
    </font>
    <font>
      <b/>
      <sz val="11"/>
      <color rgb="FF0000FF"/>
      <name val="Arial"/>
      <family val="2"/>
    </font>
    <font>
      <b/>
      <sz val="12"/>
      <color theme="1"/>
      <name val="Arial Narrow"/>
      <family val="2"/>
    </font>
    <font>
      <sz val="11"/>
      <color theme="1"/>
      <name val="Arial"/>
      <family val="2"/>
    </font>
    <font>
      <b/>
      <sz val="9"/>
      <color rgb="FFFF0000"/>
      <name val="Arial Narrow"/>
      <family val="2"/>
    </font>
    <font>
      <b/>
      <sz val="11"/>
      <color rgb="FFFF0000"/>
      <name val="Arial"/>
      <family val="2"/>
    </font>
    <font>
      <b/>
      <sz val="12"/>
      <color rgb="FFFF0000"/>
      <name val="Arial Narrow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</font>
    <font>
      <sz val="11"/>
      <color theme="1"/>
      <name val="Arial Narrow"/>
      <family val="2"/>
      <scheme val="minor"/>
    </font>
    <font>
      <b/>
      <sz val="11"/>
      <color theme="1"/>
      <name val="Arial Narrow"/>
      <family val="2"/>
      <scheme val="minor"/>
    </font>
    <font>
      <b/>
      <sz val="12"/>
      <color theme="1"/>
      <name val="Arial Narrow"/>
      <family val="2"/>
      <scheme val="minor"/>
    </font>
    <font>
      <b/>
      <sz val="16"/>
      <color theme="1"/>
      <name val="Arial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tted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248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2" borderId="10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vertical="center" wrapText="1"/>
    </xf>
    <xf numFmtId="0" fontId="2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 wrapText="1"/>
    </xf>
    <xf numFmtId="0" fontId="2" fillId="0" borderId="20" xfId="0" applyFont="1" applyBorder="1" applyAlignment="1">
      <alignment horizontal="center"/>
    </xf>
    <xf numFmtId="0" fontId="2" fillId="2" borderId="6" xfId="0" applyFont="1" applyFill="1" applyBorder="1" applyAlignment="1">
      <alignment horizontal="right" vertical="center" wrapText="1"/>
    </xf>
    <xf numFmtId="0" fontId="2" fillId="2" borderId="16" xfId="0" applyFont="1" applyFill="1" applyBorder="1" applyAlignment="1">
      <alignment horizontal="right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11" fillId="0" borderId="0" xfId="0" applyFont="1"/>
    <xf numFmtId="0" fontId="12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164" fontId="12" fillId="0" borderId="41" xfId="0" applyNumberFormat="1" applyFont="1" applyBorder="1" applyAlignment="1">
      <alignment horizontal="center" vertical="center" wrapText="1"/>
    </xf>
    <xf numFmtId="165" fontId="12" fillId="0" borderId="41" xfId="0" applyNumberFormat="1" applyFont="1" applyBorder="1" applyAlignment="1">
      <alignment horizontal="center" vertical="center" wrapText="1"/>
    </xf>
    <xf numFmtId="9" fontId="12" fillId="0" borderId="41" xfId="0" applyNumberFormat="1" applyFont="1" applyBorder="1" applyAlignment="1">
      <alignment horizontal="center" vertical="center" wrapText="1"/>
    </xf>
    <xf numFmtId="164" fontId="12" fillId="0" borderId="42" xfId="0" applyNumberFormat="1" applyFont="1" applyBorder="1" applyAlignment="1">
      <alignment vertical="center" wrapText="1"/>
    </xf>
    <xf numFmtId="164" fontId="12" fillId="0" borderId="41" xfId="0" applyNumberFormat="1" applyFont="1" applyBorder="1" applyAlignment="1">
      <alignment vertical="center" wrapText="1"/>
    </xf>
    <xf numFmtId="0" fontId="2" fillId="2" borderId="5" xfId="0" applyFont="1" applyFill="1" applyBorder="1" applyAlignment="1">
      <alignment horizontal="right" vertical="center" wrapText="1"/>
    </xf>
    <xf numFmtId="10" fontId="2" fillId="2" borderId="5" xfId="0" applyNumberFormat="1" applyFont="1" applyFill="1" applyBorder="1" applyAlignment="1">
      <alignment horizontal="right" vertical="center" wrapText="1"/>
    </xf>
    <xf numFmtId="166" fontId="2" fillId="2" borderId="5" xfId="0" applyNumberFormat="1" applyFont="1" applyFill="1" applyBorder="1" applyAlignment="1">
      <alignment vertical="center" wrapText="1"/>
    </xf>
    <xf numFmtId="164" fontId="12" fillId="4" borderId="42" xfId="0" applyNumberFormat="1" applyFont="1" applyFill="1" applyBorder="1" applyAlignment="1">
      <alignment vertical="center" wrapText="1"/>
    </xf>
    <xf numFmtId="0" fontId="13" fillId="0" borderId="0" xfId="0" applyFont="1" applyAlignment="1">
      <alignment horizontal="center" wrapText="1"/>
    </xf>
    <xf numFmtId="2" fontId="14" fillId="5" borderId="44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167" fontId="2" fillId="2" borderId="5" xfId="0" applyNumberFormat="1" applyFont="1" applyFill="1" applyBorder="1" applyAlignment="1">
      <alignment vertical="center" wrapText="1"/>
    </xf>
    <xf numFmtId="164" fontId="16" fillId="4" borderId="50" xfId="0" applyNumberFormat="1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7" fillId="0" borderId="25" xfId="0" applyFont="1" applyBorder="1" applyAlignment="1">
      <alignment horizontal="center" vertical="center" wrapText="1"/>
    </xf>
    <xf numFmtId="168" fontId="7" fillId="0" borderId="25" xfId="0" applyNumberFormat="1" applyFont="1" applyBorder="1" applyAlignment="1">
      <alignment horizontal="center" vertical="center"/>
    </xf>
    <xf numFmtId="164" fontId="7" fillId="0" borderId="52" xfId="0" applyNumberFormat="1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164" fontId="12" fillId="0" borderId="27" xfId="0" applyNumberFormat="1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164" fontId="7" fillId="0" borderId="30" xfId="0" applyNumberFormat="1" applyFont="1" applyBorder="1" applyAlignment="1">
      <alignment horizontal="center" vertical="center" wrapText="1"/>
    </xf>
    <xf numFmtId="169" fontId="12" fillId="0" borderId="41" xfId="0" applyNumberFormat="1" applyFont="1" applyBorder="1" applyAlignment="1">
      <alignment horizontal="center" vertical="center" wrapText="1"/>
    </xf>
    <xf numFmtId="166" fontId="2" fillId="2" borderId="10" xfId="0" applyNumberFormat="1" applyFont="1" applyFill="1" applyBorder="1" applyAlignment="1">
      <alignment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164" fontId="16" fillId="4" borderId="54" xfId="0" applyNumberFormat="1" applyFont="1" applyFill="1" applyBorder="1" applyAlignment="1">
      <alignment vertical="center" wrapText="1"/>
    </xf>
    <xf numFmtId="170" fontId="2" fillId="2" borderId="5" xfId="0" applyNumberFormat="1" applyFont="1" applyFill="1" applyBorder="1" applyAlignment="1">
      <alignment vertical="center" wrapText="1"/>
    </xf>
    <xf numFmtId="164" fontId="16" fillId="4" borderId="42" xfId="0" applyNumberFormat="1" applyFont="1" applyFill="1" applyBorder="1" applyAlignment="1">
      <alignment vertical="center" wrapText="1"/>
    </xf>
    <xf numFmtId="171" fontId="13" fillId="0" borderId="0" xfId="0" applyNumberFormat="1" applyFont="1" applyAlignment="1">
      <alignment horizontal="center" wrapText="1"/>
    </xf>
    <xf numFmtId="171" fontId="2" fillId="2" borderId="5" xfId="0" applyNumberFormat="1" applyFont="1" applyFill="1" applyBorder="1" applyAlignment="1">
      <alignment vertical="center" wrapText="1"/>
    </xf>
    <xf numFmtId="172" fontId="2" fillId="2" borderId="5" xfId="0" applyNumberFormat="1" applyFont="1" applyFill="1" applyBorder="1" applyAlignment="1">
      <alignment vertical="center" wrapText="1"/>
    </xf>
    <xf numFmtId="164" fontId="16" fillId="4" borderId="56" xfId="0" applyNumberFormat="1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166" fontId="8" fillId="2" borderId="5" xfId="0" applyNumberFormat="1" applyFont="1" applyFill="1" applyBorder="1" applyAlignment="1">
      <alignment vertical="center" wrapText="1"/>
    </xf>
    <xf numFmtId="0" fontId="12" fillId="2" borderId="6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vertical="center" wrapText="1"/>
    </xf>
    <xf numFmtId="0" fontId="12" fillId="2" borderId="10" xfId="0" applyFont="1" applyFill="1" applyBorder="1" applyAlignment="1">
      <alignment vertical="center" wrapText="1"/>
    </xf>
    <xf numFmtId="0" fontId="18" fillId="2" borderId="6" xfId="0" applyFont="1" applyFill="1" applyBorder="1" applyAlignment="1">
      <alignment horizontal="left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left" vertical="center" wrapText="1"/>
    </xf>
    <xf numFmtId="0" fontId="18" fillId="2" borderId="5" xfId="0" applyFont="1" applyFill="1" applyBorder="1" applyAlignment="1">
      <alignment vertical="center" wrapText="1"/>
    </xf>
    <xf numFmtId="166" fontId="18" fillId="2" borderId="10" xfId="0" applyNumberFormat="1" applyFont="1" applyFill="1" applyBorder="1" applyAlignment="1">
      <alignment vertical="center" wrapText="1"/>
    </xf>
    <xf numFmtId="0" fontId="18" fillId="2" borderId="10" xfId="0" applyFont="1" applyFill="1" applyBorder="1" applyAlignment="1">
      <alignment vertical="center" wrapText="1"/>
    </xf>
    <xf numFmtId="0" fontId="19" fillId="0" borderId="59" xfId="0" applyFont="1" applyBorder="1" applyAlignment="1">
      <alignment vertical="center"/>
    </xf>
    <xf numFmtId="0" fontId="18" fillId="2" borderId="60" xfId="0" applyFont="1" applyFill="1" applyBorder="1" applyAlignment="1">
      <alignment horizontal="center" vertical="center" wrapText="1"/>
    </xf>
    <xf numFmtId="0" fontId="18" fillId="2" borderId="60" xfId="0" applyFont="1" applyFill="1" applyBorder="1" applyAlignment="1">
      <alignment horizontal="left" vertical="center" wrapText="1"/>
    </xf>
    <xf numFmtId="0" fontId="18" fillId="2" borderId="60" xfId="0" applyFont="1" applyFill="1" applyBorder="1" applyAlignment="1">
      <alignment vertical="center" wrapText="1"/>
    </xf>
    <xf numFmtId="0" fontId="18" fillId="2" borderId="61" xfId="0" applyFont="1" applyFill="1" applyBorder="1" applyAlignment="1">
      <alignment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vertical="center" wrapText="1"/>
    </xf>
    <xf numFmtId="0" fontId="12" fillId="2" borderId="65" xfId="0" applyFont="1" applyFill="1" applyBorder="1" applyAlignment="1">
      <alignment vertical="center" wrapText="1"/>
    </xf>
    <xf numFmtId="0" fontId="1" fillId="2" borderId="66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67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65" xfId="0" applyFont="1" applyFill="1" applyBorder="1" applyAlignment="1">
      <alignment vertical="center" wrapText="1"/>
    </xf>
    <xf numFmtId="0" fontId="7" fillId="0" borderId="41" xfId="0" applyFont="1" applyBorder="1" applyAlignment="1">
      <alignment wrapText="1"/>
    </xf>
    <xf numFmtId="0" fontId="2" fillId="2" borderId="45" xfId="0" applyFont="1" applyFill="1" applyBorder="1" applyAlignment="1">
      <alignment horizontal="right" vertical="center" wrapText="1"/>
    </xf>
    <xf numFmtId="0" fontId="2" fillId="2" borderId="52" xfId="0" applyFont="1" applyFill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9" xfId="0" applyFont="1" applyBorder="1"/>
    <xf numFmtId="0" fontId="4" fillId="2" borderId="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3" fillId="0" borderId="19" xfId="0" applyFont="1" applyBorder="1"/>
    <xf numFmtId="0" fontId="7" fillId="0" borderId="21" xfId="0" applyFont="1" applyBorder="1" applyAlignment="1">
      <alignment horizontal="center" vertical="center" wrapText="1"/>
    </xf>
    <xf numFmtId="0" fontId="3" fillId="0" borderId="24" xfId="0" applyFont="1" applyBorder="1"/>
    <xf numFmtId="0" fontId="7" fillId="0" borderId="22" xfId="0" applyFont="1" applyBorder="1" applyAlignment="1">
      <alignment horizontal="center" vertical="center" wrapText="1"/>
    </xf>
    <xf numFmtId="0" fontId="3" fillId="0" borderId="25" xfId="0" applyFont="1" applyBorder="1"/>
    <xf numFmtId="0" fontId="3" fillId="0" borderId="29" xfId="0" applyFont="1" applyBorder="1"/>
    <xf numFmtId="0" fontId="6" fillId="3" borderId="31" xfId="0" applyFont="1" applyFill="1" applyBorder="1" applyAlignment="1">
      <alignment horizontal="center" vertical="center" wrapText="1"/>
    </xf>
    <xf numFmtId="0" fontId="3" fillId="0" borderId="32" xfId="0" applyFont="1" applyBorder="1"/>
    <xf numFmtId="0" fontId="3" fillId="0" borderId="33" xfId="0" applyFont="1" applyBorder="1"/>
    <xf numFmtId="0" fontId="6" fillId="4" borderId="34" xfId="0" applyFont="1" applyFill="1" applyBorder="1" applyAlignment="1">
      <alignment horizontal="center" vertical="center" wrapText="1"/>
    </xf>
    <xf numFmtId="0" fontId="3" fillId="0" borderId="35" xfId="0" applyFont="1" applyBorder="1"/>
    <xf numFmtId="0" fontId="3" fillId="0" borderId="36" xfId="0" applyFont="1" applyBorder="1"/>
    <xf numFmtId="0" fontId="6" fillId="4" borderId="37" xfId="0" applyFont="1" applyFill="1" applyBorder="1" applyAlignment="1">
      <alignment horizontal="center" vertical="center" wrapText="1"/>
    </xf>
    <xf numFmtId="0" fontId="3" fillId="0" borderId="38" xfId="0" applyFont="1" applyBorder="1"/>
    <xf numFmtId="0" fontId="3" fillId="0" borderId="39" xfId="0" applyFont="1" applyBorder="1"/>
    <xf numFmtId="0" fontId="6" fillId="4" borderId="37" xfId="0" applyFont="1" applyFill="1" applyBorder="1" applyAlignment="1">
      <alignment horizontal="left" vertical="center" wrapText="1"/>
    </xf>
    <xf numFmtId="0" fontId="6" fillId="4" borderId="37" xfId="0" applyFont="1" applyFill="1" applyBorder="1" applyAlignment="1">
      <alignment horizontal="right" vertical="center" wrapText="1"/>
    </xf>
    <xf numFmtId="0" fontId="3" fillId="0" borderId="43" xfId="0" applyFont="1" applyBorder="1"/>
    <xf numFmtId="0" fontId="15" fillId="5" borderId="45" xfId="0" applyFont="1" applyFill="1" applyBorder="1" applyAlignment="1">
      <alignment horizontal="center" vertical="center"/>
    </xf>
    <xf numFmtId="0" fontId="3" fillId="0" borderId="46" xfId="0" applyFont="1" applyBorder="1"/>
    <xf numFmtId="0" fontId="6" fillId="4" borderId="47" xfId="0" applyFont="1" applyFill="1" applyBorder="1" applyAlignment="1">
      <alignment horizontal="right" vertical="center" wrapText="1"/>
    </xf>
    <xf numFmtId="0" fontId="3" fillId="0" borderId="48" xfId="0" applyFont="1" applyBorder="1"/>
    <xf numFmtId="0" fontId="3" fillId="0" borderId="49" xfId="0" applyFont="1" applyBorder="1"/>
    <xf numFmtId="0" fontId="7" fillId="0" borderId="5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/>
    <xf numFmtId="0" fontId="3" fillId="0" borderId="15" xfId="0" applyFont="1" applyBorder="1"/>
    <xf numFmtId="0" fontId="17" fillId="4" borderId="34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right" vertical="center" wrapText="1"/>
    </xf>
    <xf numFmtId="0" fontId="3" fillId="0" borderId="53" xfId="0" applyFont="1" applyBorder="1"/>
    <xf numFmtId="0" fontId="4" fillId="2" borderId="55" xfId="0" applyFont="1" applyFill="1" applyBorder="1" applyAlignment="1">
      <alignment horizontal="left" vertical="top" wrapText="1"/>
    </xf>
    <xf numFmtId="0" fontId="20" fillId="0" borderId="20" xfId="0" applyFont="1" applyBorder="1" applyAlignment="1">
      <alignment horizontal="left" vertical="top"/>
    </xf>
    <xf numFmtId="0" fontId="3" fillId="0" borderId="64" xfId="0" applyFont="1" applyBorder="1"/>
    <xf numFmtId="0" fontId="7" fillId="2" borderId="62" xfId="0" applyFont="1" applyFill="1" applyBorder="1" applyAlignment="1">
      <alignment horizontal="center" vertical="top" wrapText="1"/>
    </xf>
    <xf numFmtId="0" fontId="3" fillId="0" borderId="57" xfId="0" applyFont="1" applyBorder="1"/>
    <xf numFmtId="0" fontId="3" fillId="0" borderId="63" xfId="0" applyFont="1" applyBorder="1"/>
    <xf numFmtId="0" fontId="6" fillId="4" borderId="55" xfId="0" applyFont="1" applyFill="1" applyBorder="1" applyAlignment="1">
      <alignment horizontal="right" vertical="center" wrapText="1"/>
    </xf>
    <xf numFmtId="0" fontId="3" fillId="0" borderId="58" xfId="0" applyFont="1" applyBorder="1"/>
    <xf numFmtId="164" fontId="2" fillId="2" borderId="5" xfId="0" applyNumberFormat="1" applyFont="1" applyFill="1" applyBorder="1" applyAlignment="1">
      <alignment vertical="center" wrapText="1"/>
    </xf>
    <xf numFmtId="0" fontId="23" fillId="0" borderId="0" xfId="0" applyFont="1" applyAlignment="1">
      <alignment horizontal="center"/>
    </xf>
    <xf numFmtId="0" fontId="23" fillId="0" borderId="68" xfId="0" applyFont="1" applyBorder="1" applyAlignment="1">
      <alignment horizontal="center"/>
    </xf>
    <xf numFmtId="0" fontId="23" fillId="0" borderId="69" xfId="0" applyFont="1" applyBorder="1" applyAlignment="1">
      <alignment horizontal="center"/>
    </xf>
    <xf numFmtId="10" fontId="23" fillId="0" borderId="70" xfId="2" applyNumberFormat="1" applyFont="1" applyBorder="1" applyAlignment="1">
      <alignment horizontal="center"/>
    </xf>
    <xf numFmtId="0" fontId="0" fillId="0" borderId="71" xfId="0" applyBorder="1"/>
    <xf numFmtId="0" fontId="23" fillId="0" borderId="72" xfId="0" applyFont="1" applyBorder="1"/>
    <xf numFmtId="10" fontId="23" fillId="0" borderId="73" xfId="2" applyNumberFormat="1" applyFont="1" applyBorder="1"/>
    <xf numFmtId="0" fontId="0" fillId="0" borderId="71" xfId="0" applyBorder="1" applyAlignment="1">
      <alignment horizontal="left" vertical="center"/>
    </xf>
    <xf numFmtId="10" fontId="23" fillId="0" borderId="73" xfId="0" applyNumberFormat="1" applyFont="1" applyBorder="1"/>
    <xf numFmtId="0" fontId="0" fillId="0" borderId="72" xfId="0" applyBorder="1"/>
    <xf numFmtId="10" fontId="0" fillId="0" borderId="73" xfId="2" applyNumberFormat="1" applyFont="1" applyBorder="1"/>
    <xf numFmtId="0" fontId="23" fillId="0" borderId="74" xfId="0" applyFont="1" applyBorder="1"/>
    <xf numFmtId="10" fontId="23" fillId="0" borderId="75" xfId="0" applyNumberFormat="1" applyFont="1" applyBorder="1"/>
    <xf numFmtId="10" fontId="0" fillId="6" borderId="73" xfId="2" applyNumberFormat="1" applyFont="1" applyFill="1" applyBorder="1"/>
    <xf numFmtId="0" fontId="0" fillId="0" borderId="71" xfId="0" applyBorder="1" applyAlignment="1">
      <alignment horizontal="left" vertical="top"/>
    </xf>
    <xf numFmtId="10" fontId="23" fillId="6" borderId="73" xfId="0" applyNumberFormat="1" applyFont="1" applyFill="1" applyBorder="1"/>
    <xf numFmtId="10" fontId="23" fillId="0" borderId="73" xfId="2" applyNumberFormat="1" applyFont="1" applyFill="1" applyBorder="1"/>
    <xf numFmtId="10" fontId="0" fillId="0" borderId="73" xfId="2" applyNumberFormat="1" applyFont="1" applyFill="1" applyBorder="1"/>
    <xf numFmtId="173" fontId="0" fillId="0" borderId="73" xfId="2" applyNumberFormat="1" applyFont="1" applyFill="1" applyBorder="1"/>
    <xf numFmtId="0" fontId="0" fillId="0" borderId="71" xfId="0" applyBorder="1" applyAlignment="1">
      <alignment horizontal="left"/>
    </xf>
    <xf numFmtId="0" fontId="0" fillId="0" borderId="72" xfId="0" applyBorder="1" applyAlignment="1">
      <alignment horizontal="left"/>
    </xf>
    <xf numFmtId="10" fontId="23" fillId="0" borderId="73" xfId="2" applyNumberFormat="1" applyFont="1" applyFill="1" applyBorder="1" applyAlignment="1">
      <alignment horizontal="right"/>
    </xf>
    <xf numFmtId="0" fontId="23" fillId="0" borderId="71" xfId="0" applyFont="1" applyBorder="1" applyAlignment="1">
      <alignment horizontal="left"/>
    </xf>
    <xf numFmtId="0" fontId="23" fillId="0" borderId="72" xfId="0" applyFont="1" applyBorder="1" applyAlignment="1">
      <alignment horizontal="left"/>
    </xf>
    <xf numFmtId="10" fontId="24" fillId="0" borderId="73" xfId="2" applyNumberFormat="1" applyFont="1" applyBorder="1" applyAlignment="1">
      <alignment horizontal="right"/>
    </xf>
    <xf numFmtId="0" fontId="23" fillId="0" borderId="76" xfId="0" applyFont="1" applyBorder="1" applyAlignment="1">
      <alignment horizontal="left"/>
    </xf>
    <xf numFmtId="0" fontId="23" fillId="0" borderId="77" xfId="0" applyFont="1" applyBorder="1" applyAlignment="1">
      <alignment horizontal="left"/>
    </xf>
    <xf numFmtId="43" fontId="25" fillId="0" borderId="78" xfId="1" applyFont="1" applyBorder="1"/>
    <xf numFmtId="0" fontId="1" fillId="2" borderId="45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vertical="center" wrapText="1"/>
    </xf>
    <xf numFmtId="0" fontId="1" fillId="2" borderId="52" xfId="0" applyFont="1" applyFill="1" applyBorder="1" applyAlignment="1">
      <alignment vertical="center" wrapText="1"/>
    </xf>
    <xf numFmtId="0" fontId="1" fillId="2" borderId="79" xfId="0" applyFont="1" applyFill="1" applyBorder="1" applyAlignment="1">
      <alignment vertical="center" wrapText="1"/>
    </xf>
    <xf numFmtId="0" fontId="2" fillId="2" borderId="79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1" fillId="2" borderId="80" xfId="0" applyFont="1" applyFill="1" applyBorder="1" applyAlignment="1">
      <alignment vertical="center" wrapText="1"/>
    </xf>
    <xf numFmtId="0" fontId="2" fillId="2" borderId="81" xfId="0" applyFont="1" applyFill="1" applyBorder="1" applyAlignment="1">
      <alignment horizontal="center" vertical="center" wrapText="1"/>
    </xf>
    <xf numFmtId="0" fontId="2" fillId="2" borderId="81" xfId="0" applyFont="1" applyFill="1" applyBorder="1" applyAlignment="1">
      <alignment horizontal="left" vertical="center" wrapText="1"/>
    </xf>
    <xf numFmtId="0" fontId="2" fillId="2" borderId="81" xfId="0" applyFont="1" applyFill="1" applyBorder="1" applyAlignment="1">
      <alignment vertical="center" wrapText="1"/>
    </xf>
    <xf numFmtId="0" fontId="2" fillId="0" borderId="81" xfId="0" applyFont="1" applyBorder="1" applyAlignment="1">
      <alignment horizontal="center"/>
    </xf>
    <xf numFmtId="0" fontId="2" fillId="2" borderId="82" xfId="0" applyFont="1" applyFill="1" applyBorder="1" applyAlignment="1">
      <alignment vertical="center" wrapText="1"/>
    </xf>
    <xf numFmtId="0" fontId="1" fillId="2" borderId="83" xfId="0" applyFont="1" applyFill="1" applyBorder="1" applyAlignment="1">
      <alignment horizontal="center" vertical="center" wrapText="1"/>
    </xf>
    <xf numFmtId="0" fontId="2" fillId="2" borderId="84" xfId="0" applyFont="1" applyFill="1" applyBorder="1" applyAlignment="1">
      <alignment vertical="center" wrapText="1"/>
    </xf>
    <xf numFmtId="0" fontId="6" fillId="2" borderId="85" xfId="0" applyFont="1" applyFill="1" applyBorder="1" applyAlignment="1">
      <alignment horizontal="center" vertical="center" wrapText="1"/>
    </xf>
    <xf numFmtId="0" fontId="3" fillId="0" borderId="66" xfId="0" applyFont="1" applyBorder="1"/>
    <xf numFmtId="0" fontId="2" fillId="0" borderId="45" xfId="0" applyFont="1" applyBorder="1" applyAlignment="1">
      <alignment horizontal="center"/>
    </xf>
    <xf numFmtId="0" fontId="7" fillId="0" borderId="86" xfId="0" applyFont="1" applyBorder="1" applyAlignment="1">
      <alignment horizontal="center" vertical="center" wrapText="1"/>
    </xf>
    <xf numFmtId="0" fontId="3" fillId="0" borderId="87" xfId="0" applyFont="1" applyBorder="1"/>
    <xf numFmtId="0" fontId="7" fillId="0" borderId="61" xfId="0" applyFont="1" applyBorder="1" applyAlignment="1">
      <alignment horizontal="center" vertical="center" wrapText="1"/>
    </xf>
    <xf numFmtId="0" fontId="10" fillId="0" borderId="88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 wrapText="1"/>
    </xf>
    <xf numFmtId="0" fontId="6" fillId="3" borderId="89" xfId="0" applyFont="1" applyFill="1" applyBorder="1" applyAlignment="1">
      <alignment horizontal="center" vertical="center" wrapText="1"/>
    </xf>
    <xf numFmtId="0" fontId="6" fillId="4" borderId="90" xfId="0" applyFont="1" applyFill="1" applyBorder="1" applyAlignment="1">
      <alignment horizontal="center" vertical="center" wrapText="1"/>
    </xf>
    <xf numFmtId="0" fontId="3" fillId="0" borderId="60" xfId="0" applyFont="1" applyBorder="1"/>
    <xf numFmtId="0" fontId="3" fillId="0" borderId="61" xfId="0" applyFont="1" applyBorder="1"/>
    <xf numFmtId="0" fontId="6" fillId="4" borderId="91" xfId="0" applyFont="1" applyFill="1" applyBorder="1" applyAlignment="1">
      <alignment horizontal="left" vertical="center" wrapText="1"/>
    </xf>
    <xf numFmtId="0" fontId="12" fillId="0" borderId="92" xfId="0" applyFont="1" applyBorder="1" applyAlignment="1">
      <alignment horizontal="center" vertical="center" wrapText="1"/>
    </xf>
    <xf numFmtId="0" fontId="6" fillId="4" borderId="91" xfId="0" applyFont="1" applyFill="1" applyBorder="1" applyAlignment="1">
      <alignment horizontal="right" vertical="center" wrapText="1"/>
    </xf>
    <xf numFmtId="164" fontId="13" fillId="0" borderId="5" xfId="0" applyNumberFormat="1" applyFont="1" applyBorder="1" applyAlignment="1">
      <alignment horizontal="center" wrapText="1"/>
    </xf>
    <xf numFmtId="164" fontId="2" fillId="2" borderId="84" xfId="0" applyNumberFormat="1" applyFont="1" applyFill="1" applyBorder="1" applyAlignment="1">
      <alignment vertical="center" wrapText="1"/>
    </xf>
    <xf numFmtId="2" fontId="14" fillId="5" borderId="55" xfId="0" applyNumberFormat="1" applyFont="1" applyFill="1" applyBorder="1" applyAlignment="1">
      <alignment vertical="center" wrapText="1"/>
    </xf>
    <xf numFmtId="0" fontId="3" fillId="0" borderId="84" xfId="0" applyFont="1" applyBorder="1"/>
    <xf numFmtId="0" fontId="6" fillId="4" borderId="93" xfId="0" applyFont="1" applyFill="1" applyBorder="1" applyAlignment="1">
      <alignment horizontal="right" vertical="center" wrapText="1"/>
    </xf>
    <xf numFmtId="0" fontId="2" fillId="2" borderId="45" xfId="0" applyFont="1" applyFill="1" applyBorder="1" applyAlignment="1">
      <alignment vertical="center" wrapText="1"/>
    </xf>
    <xf numFmtId="0" fontId="7" fillId="0" borderId="9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/>
    <xf numFmtId="164" fontId="12" fillId="0" borderId="61" xfId="0" applyNumberFormat="1" applyFont="1" applyBorder="1" applyAlignment="1">
      <alignment horizontal="center" vertical="center" wrapText="1"/>
    </xf>
    <xf numFmtId="164" fontId="7" fillId="0" borderId="65" xfId="0" applyNumberFormat="1" applyFont="1" applyBorder="1" applyAlignment="1">
      <alignment horizontal="center" vertical="center" wrapText="1"/>
    </xf>
    <xf numFmtId="0" fontId="17" fillId="4" borderId="90" xfId="0" applyFont="1" applyFill="1" applyBorder="1" applyAlignment="1">
      <alignment horizontal="center" vertical="center" wrapText="1"/>
    </xf>
    <xf numFmtId="166" fontId="2" fillId="2" borderId="84" xfId="0" applyNumberFormat="1" applyFont="1" applyFill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171" fontId="13" fillId="0" borderId="5" xfId="0" applyNumberFormat="1" applyFont="1" applyBorder="1" applyAlignment="1">
      <alignment horizontal="center" wrapText="1"/>
    </xf>
    <xf numFmtId="171" fontId="2" fillId="2" borderId="84" xfId="0" applyNumberFormat="1" applyFont="1" applyFill="1" applyBorder="1" applyAlignment="1">
      <alignment vertical="center" wrapText="1"/>
    </xf>
    <xf numFmtId="0" fontId="6" fillId="4" borderId="95" xfId="0" applyFont="1" applyFill="1" applyBorder="1" applyAlignment="1">
      <alignment horizontal="right" vertical="center" wrapText="1"/>
    </xf>
    <xf numFmtId="0" fontId="3" fillId="0" borderId="62" xfId="0" applyFont="1" applyBorder="1"/>
    <xf numFmtId="0" fontId="12" fillId="2" borderId="96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2" fillId="2" borderId="23" xfId="0" applyFont="1" applyFill="1" applyBorder="1" applyAlignment="1">
      <alignment horizontal="left" vertical="center" wrapText="1"/>
    </xf>
    <xf numFmtId="0" fontId="4" fillId="2" borderId="91" xfId="0" applyFont="1" applyFill="1" applyBorder="1" applyAlignment="1">
      <alignment horizontal="left" vertical="top" wrapText="1"/>
    </xf>
    <xf numFmtId="0" fontId="12" fillId="2" borderId="83" xfId="0" applyFont="1" applyFill="1" applyBorder="1" applyAlignment="1">
      <alignment horizontal="left" vertical="center" wrapText="1"/>
    </xf>
    <xf numFmtId="0" fontId="12" fillId="2" borderId="52" xfId="0" applyFont="1" applyFill="1" applyBorder="1" applyAlignment="1">
      <alignment vertical="center" wrapText="1"/>
    </xf>
    <xf numFmtId="0" fontId="1" fillId="2" borderId="84" xfId="0" applyFont="1" applyFill="1" applyBorder="1" applyAlignment="1">
      <alignment vertical="center" wrapText="1"/>
    </xf>
    <xf numFmtId="0" fontId="18" fillId="2" borderId="83" xfId="0" applyFont="1" applyFill="1" applyBorder="1" applyAlignment="1">
      <alignment horizontal="left" vertical="center" wrapText="1"/>
    </xf>
    <xf numFmtId="166" fontId="18" fillId="2" borderId="52" xfId="0" applyNumberFormat="1" applyFont="1" applyFill="1" applyBorder="1" applyAlignment="1">
      <alignment vertical="center" wrapText="1"/>
    </xf>
    <xf numFmtId="0" fontId="18" fillId="2" borderId="52" xfId="0" applyFont="1" applyFill="1" applyBorder="1" applyAlignment="1">
      <alignment vertical="center" wrapText="1"/>
    </xf>
    <xf numFmtId="0" fontId="19" fillId="0" borderId="90" xfId="0" applyFont="1" applyBorder="1" applyAlignment="1">
      <alignment vertical="center"/>
    </xf>
    <xf numFmtId="0" fontId="20" fillId="0" borderId="83" xfId="0" applyFont="1" applyBorder="1" applyAlignment="1">
      <alignment horizontal="left" vertical="top"/>
    </xf>
    <xf numFmtId="0" fontId="3" fillId="0" borderId="97" xfId="0" applyFont="1" applyBorder="1"/>
    <xf numFmtId="0" fontId="12" fillId="2" borderId="15" xfId="0" applyFont="1" applyFill="1" applyBorder="1" applyAlignment="1">
      <alignment horizontal="left" vertical="center" wrapText="1"/>
    </xf>
    <xf numFmtId="0" fontId="12" fillId="2" borderId="15" xfId="0" applyFont="1" applyFill="1" applyBorder="1" applyAlignment="1">
      <alignment vertical="center" wrapText="1"/>
    </xf>
    <xf numFmtId="0" fontId="1" fillId="2" borderId="98" xfId="0" applyFont="1" applyFill="1" applyBorder="1" applyAlignment="1">
      <alignment vertical="center" wrapText="1"/>
    </xf>
    <xf numFmtId="0" fontId="1" fillId="2" borderId="99" xfId="0" applyFont="1" applyFill="1" applyBorder="1" applyAlignment="1">
      <alignment vertical="center" wrapText="1"/>
    </xf>
    <xf numFmtId="0" fontId="1" fillId="2" borderId="100" xfId="0" applyFont="1" applyFill="1" applyBorder="1" applyAlignment="1">
      <alignment vertical="center" wrapText="1"/>
    </xf>
    <xf numFmtId="0" fontId="2" fillId="2" borderId="100" xfId="0" applyFont="1" applyFill="1" applyBorder="1" applyAlignment="1">
      <alignment vertical="center" wrapText="1"/>
    </xf>
    <xf numFmtId="0" fontId="1" fillId="2" borderId="101" xfId="0" applyFont="1" applyFill="1" applyBorder="1" applyAlignment="1">
      <alignment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 Narrow"/>
        <a:ea typeface="Arial Narrow"/>
        <a:cs typeface="Arial Narrow"/>
      </a:majorFont>
      <a:minorFont>
        <a:latin typeface="Arial Narrow"/>
        <a:ea typeface="Arial Narrow"/>
        <a:cs typeface="Arial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C998"/>
  <sheetViews>
    <sheetView showGridLines="0" topLeftCell="A20" zoomScale="96" workbookViewId="0">
      <selection activeCell="H28" sqref="H28"/>
    </sheetView>
  </sheetViews>
  <sheetFormatPr baseColWidth="10" defaultColWidth="12.625" defaultRowHeight="15" customHeight="1" x14ac:dyDescent="0.25"/>
  <cols>
    <col min="1" max="1" width="5.375" customWidth="1"/>
    <col min="2" max="2" width="8.75" customWidth="1"/>
    <col min="3" max="3" width="10.75" customWidth="1"/>
    <col min="4" max="4" width="37.125" customWidth="1"/>
    <col min="5" max="5" width="18.75" customWidth="1"/>
    <col min="6" max="6" width="14.375" customWidth="1"/>
    <col min="7" max="7" width="22.625" customWidth="1"/>
    <col min="8" max="8" width="23.25" customWidth="1"/>
    <col min="9" max="9" width="4" customWidth="1"/>
    <col min="10" max="10" width="29.25" customWidth="1"/>
    <col min="11" max="11" width="3.75" customWidth="1"/>
    <col min="12" max="12" width="5.25" customWidth="1"/>
    <col min="13" max="13" width="10.625" customWidth="1"/>
    <col min="14" max="14" width="13.25" customWidth="1"/>
    <col min="15" max="15" width="10.25" customWidth="1"/>
    <col min="16" max="17" width="4.25" customWidth="1"/>
    <col min="18" max="29" width="12.75" customWidth="1"/>
  </cols>
  <sheetData>
    <row r="1" spans="1:29" ht="15.75" customHeight="1" x14ac:dyDescent="0.25">
      <c r="A1" s="1"/>
      <c r="B1" s="2"/>
      <c r="C1" s="3"/>
      <c r="D1" s="4"/>
      <c r="E1" s="4"/>
      <c r="F1" s="5"/>
      <c r="G1" s="6"/>
      <c r="H1" s="6"/>
      <c r="I1" s="7"/>
      <c r="J1" s="6"/>
      <c r="K1" s="8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</row>
    <row r="2" spans="1:29" ht="23.25" customHeight="1" x14ac:dyDescent="0.25">
      <c r="A2" s="10"/>
      <c r="B2" s="108" t="s">
        <v>0</v>
      </c>
      <c r="C2" s="109"/>
      <c r="D2" s="109"/>
      <c r="E2" s="109"/>
      <c r="F2" s="110"/>
      <c r="G2" s="9"/>
      <c r="H2" s="9"/>
      <c r="I2" s="11"/>
      <c r="J2" s="9"/>
      <c r="K2" s="12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29" ht="18" customHeight="1" x14ac:dyDescent="0.25">
      <c r="A3" s="10"/>
      <c r="B3" s="13" t="s">
        <v>1</v>
      </c>
      <c r="C3" s="111" t="s">
        <v>2</v>
      </c>
      <c r="D3" s="110"/>
      <c r="E3" s="14" t="s">
        <v>3</v>
      </c>
      <c r="F3" s="15">
        <v>3</v>
      </c>
      <c r="G3" s="9"/>
      <c r="H3" s="9"/>
      <c r="I3" s="11"/>
      <c r="J3" s="9"/>
      <c r="K3" s="12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ht="15.75" customHeight="1" x14ac:dyDescent="0.25">
      <c r="A4" s="10"/>
      <c r="B4" s="16"/>
      <c r="C4" s="16"/>
      <c r="D4" s="17"/>
      <c r="E4" s="18"/>
      <c r="F4" s="19"/>
      <c r="G4" s="20"/>
      <c r="H4" s="20"/>
      <c r="I4" s="21"/>
      <c r="J4" s="20"/>
      <c r="K4" s="12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ht="15.75" customHeight="1" x14ac:dyDescent="0.25">
      <c r="A5" s="10"/>
      <c r="B5" s="1"/>
      <c r="C5" s="22"/>
      <c r="D5" s="18"/>
      <c r="E5" s="4"/>
      <c r="F5" s="5"/>
      <c r="G5" s="9"/>
      <c r="H5" s="9"/>
      <c r="I5" s="11"/>
      <c r="J5" s="9"/>
      <c r="K5" s="23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ht="15.75" customHeight="1" x14ac:dyDescent="0.25">
      <c r="A6" s="10"/>
      <c r="B6" s="10"/>
      <c r="C6" s="24"/>
      <c r="D6" s="18"/>
      <c r="E6" s="18"/>
      <c r="F6" s="19"/>
      <c r="G6" s="9"/>
      <c r="H6" s="9"/>
      <c r="I6" s="11"/>
      <c r="J6" s="9"/>
      <c r="K6" s="23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16.5" customHeight="1" x14ac:dyDescent="0.25">
      <c r="A7" s="10"/>
      <c r="B7" s="25"/>
      <c r="C7" s="112" t="s">
        <v>6</v>
      </c>
      <c r="D7" s="113"/>
      <c r="E7" s="113"/>
      <c r="F7" s="113"/>
      <c r="G7" s="113"/>
      <c r="H7" s="114"/>
      <c r="I7" s="26"/>
      <c r="J7" s="9"/>
      <c r="K7" s="23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ht="15.75" customHeight="1" x14ac:dyDescent="0.25">
      <c r="A8" s="27"/>
      <c r="B8" s="28"/>
      <c r="C8" s="115" t="s">
        <v>7</v>
      </c>
      <c r="D8" s="117" t="s">
        <v>8</v>
      </c>
      <c r="E8" s="29" t="s">
        <v>10</v>
      </c>
      <c r="F8" s="29" t="s">
        <v>12</v>
      </c>
      <c r="G8" s="29" t="s">
        <v>13</v>
      </c>
      <c r="H8" s="30" t="s">
        <v>14</v>
      </c>
      <c r="I8" s="9"/>
      <c r="J8" s="9"/>
      <c r="K8" s="23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</row>
    <row r="9" spans="1:29" ht="48.75" customHeight="1" x14ac:dyDescent="0.25">
      <c r="A9" s="27"/>
      <c r="B9" s="28"/>
      <c r="C9" s="116"/>
      <c r="D9" s="118"/>
      <c r="E9" s="31" t="s">
        <v>15</v>
      </c>
      <c r="F9" s="32" t="s">
        <v>16</v>
      </c>
      <c r="G9" s="32" t="s">
        <v>16</v>
      </c>
      <c r="H9" s="33" t="s">
        <v>17</v>
      </c>
      <c r="I9" s="9"/>
      <c r="J9" s="9"/>
      <c r="K9" s="23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29" ht="28.5" customHeight="1" x14ac:dyDescent="0.25">
      <c r="A10" s="27"/>
      <c r="B10" s="28"/>
      <c r="C10" s="34" t="s">
        <v>18</v>
      </c>
      <c r="D10" s="119"/>
      <c r="E10" s="35" t="s">
        <v>19</v>
      </c>
      <c r="F10" s="35" t="s">
        <v>20</v>
      </c>
      <c r="G10" s="35" t="s">
        <v>21</v>
      </c>
      <c r="H10" s="36" t="s">
        <v>22</v>
      </c>
      <c r="I10" s="9"/>
      <c r="J10" s="9"/>
      <c r="K10" s="2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 ht="27.75" customHeight="1" x14ac:dyDescent="0.25">
      <c r="A11" s="27"/>
      <c r="B11" s="28"/>
      <c r="C11" s="120" t="s">
        <v>24</v>
      </c>
      <c r="D11" s="121"/>
      <c r="E11" s="121"/>
      <c r="F11" s="121"/>
      <c r="G11" s="121"/>
      <c r="H11" s="122"/>
      <c r="I11" s="9"/>
      <c r="J11" s="9"/>
      <c r="K11" s="2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</row>
    <row r="12" spans="1:29" ht="19.5" customHeight="1" x14ac:dyDescent="0.3">
      <c r="A12" s="27"/>
      <c r="B12" s="28"/>
      <c r="C12" s="123" t="s">
        <v>25</v>
      </c>
      <c r="D12" s="124"/>
      <c r="E12" s="124"/>
      <c r="F12" s="124"/>
      <c r="G12" s="124"/>
      <c r="H12" s="125"/>
      <c r="I12" s="9"/>
      <c r="J12" s="9"/>
      <c r="K12" s="23"/>
      <c r="L12" s="37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spans="1:29" ht="19.5" customHeight="1" x14ac:dyDescent="0.3">
      <c r="A13" s="27"/>
      <c r="B13" s="28"/>
      <c r="C13" s="126" t="s">
        <v>26</v>
      </c>
      <c r="D13" s="127"/>
      <c r="E13" s="127"/>
      <c r="F13" s="127"/>
      <c r="G13" s="127"/>
      <c r="H13" s="128"/>
      <c r="I13" s="9"/>
      <c r="J13" s="9"/>
      <c r="K13" s="23"/>
      <c r="L13" s="37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33.6" customHeight="1" x14ac:dyDescent="0.25">
      <c r="A14" s="27"/>
      <c r="B14" s="28"/>
      <c r="C14" s="38">
        <v>1</v>
      </c>
      <c r="D14" s="39" t="s">
        <v>65</v>
      </c>
      <c r="E14" s="40"/>
      <c r="F14" s="41">
        <v>3</v>
      </c>
      <c r="G14" s="42">
        <v>0.5</v>
      </c>
      <c r="H14" s="43">
        <f>+ROUND(C14*E14*F14*G14,0)</f>
        <v>0</v>
      </c>
      <c r="I14" s="9"/>
      <c r="J14" s="9"/>
      <c r="K14" s="23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53.4" customHeight="1" x14ac:dyDescent="0.25">
      <c r="A15" s="27"/>
      <c r="B15" s="28"/>
      <c r="C15" s="38">
        <v>2</v>
      </c>
      <c r="D15" s="39" t="s">
        <v>66</v>
      </c>
      <c r="E15" s="44"/>
      <c r="F15" s="41">
        <v>3</v>
      </c>
      <c r="G15" s="42">
        <v>1</v>
      </c>
      <c r="H15" s="43">
        <f t="shared" ref="H15:H21" si="0">+ROUND(C15*E15*F15*G15,0)</f>
        <v>0</v>
      </c>
      <c r="I15" s="9"/>
      <c r="J15" s="9"/>
      <c r="K15" s="23"/>
      <c r="L15" s="45"/>
      <c r="M15" s="46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spans="1:29" ht="53.4" customHeight="1" x14ac:dyDescent="0.25">
      <c r="A16" s="106"/>
      <c r="B16" s="28"/>
      <c r="C16" s="38">
        <v>1</v>
      </c>
      <c r="D16" s="39" t="s">
        <v>68</v>
      </c>
      <c r="E16" s="44"/>
      <c r="F16" s="41">
        <v>3</v>
      </c>
      <c r="G16" s="42">
        <v>0.3</v>
      </c>
      <c r="H16" s="43">
        <f t="shared" si="0"/>
        <v>0</v>
      </c>
      <c r="I16" s="9"/>
      <c r="J16" s="9"/>
      <c r="K16" s="107"/>
      <c r="L16" s="45"/>
      <c r="M16" s="46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spans="1:29" ht="83.4" customHeight="1" x14ac:dyDescent="0.25">
      <c r="A17" s="27"/>
      <c r="B17" s="28"/>
      <c r="C17" s="38">
        <v>1</v>
      </c>
      <c r="D17" s="39" t="s">
        <v>70</v>
      </c>
      <c r="E17" s="44"/>
      <c r="F17" s="41">
        <v>3</v>
      </c>
      <c r="G17" s="42">
        <v>0.5</v>
      </c>
      <c r="H17" s="43">
        <f t="shared" si="0"/>
        <v>0</v>
      </c>
      <c r="I17" s="9"/>
      <c r="J17" s="9"/>
      <c r="K17" s="12"/>
      <c r="L17" s="45"/>
      <c r="M17" s="46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</row>
    <row r="18" spans="1:29" ht="61.2" customHeight="1" x14ac:dyDescent="0.25">
      <c r="A18" s="27"/>
      <c r="B18" s="28"/>
      <c r="C18" s="38">
        <v>1</v>
      </c>
      <c r="D18" s="39" t="s">
        <v>69</v>
      </c>
      <c r="E18" s="44"/>
      <c r="F18" s="41">
        <v>3</v>
      </c>
      <c r="G18" s="42">
        <v>1</v>
      </c>
      <c r="H18" s="43">
        <f t="shared" si="0"/>
        <v>0</v>
      </c>
      <c r="I18" s="9"/>
      <c r="J18" s="9"/>
      <c r="K18" s="12"/>
      <c r="L18" s="45"/>
      <c r="M18" s="46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spans="1:29" ht="51.6" customHeight="1" x14ac:dyDescent="0.25">
      <c r="A19" s="27"/>
      <c r="B19" s="28"/>
      <c r="C19" s="38">
        <v>1</v>
      </c>
      <c r="D19" s="39" t="s">
        <v>72</v>
      </c>
      <c r="E19" s="44"/>
      <c r="F19" s="41">
        <v>3</v>
      </c>
      <c r="G19" s="42">
        <v>0.3</v>
      </c>
      <c r="H19" s="43">
        <f t="shared" si="0"/>
        <v>0</v>
      </c>
      <c r="I19" s="9"/>
      <c r="J19" s="9"/>
      <c r="K19" s="12"/>
      <c r="L19" s="45"/>
      <c r="M19" s="46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29" ht="60.6" customHeight="1" x14ac:dyDescent="0.25">
      <c r="A20" s="27"/>
      <c r="B20" s="28"/>
      <c r="C20" s="38">
        <v>1</v>
      </c>
      <c r="D20" s="39" t="s">
        <v>73</v>
      </c>
      <c r="E20" s="44"/>
      <c r="F20" s="41">
        <v>3</v>
      </c>
      <c r="G20" s="42">
        <v>1</v>
      </c>
      <c r="H20" s="43">
        <f t="shared" si="0"/>
        <v>0</v>
      </c>
      <c r="I20" s="9"/>
      <c r="J20" s="9"/>
      <c r="K20" s="12"/>
      <c r="L20" s="45"/>
      <c r="M20" s="46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ht="62.4" customHeight="1" x14ac:dyDescent="0.25">
      <c r="A21" s="27"/>
      <c r="B21" s="28"/>
      <c r="C21" s="38">
        <v>1</v>
      </c>
      <c r="D21" s="39" t="s">
        <v>71</v>
      </c>
      <c r="E21" s="44"/>
      <c r="F21" s="41">
        <v>3</v>
      </c>
      <c r="G21" s="42">
        <v>0.5</v>
      </c>
      <c r="H21" s="43">
        <f t="shared" si="0"/>
        <v>0</v>
      </c>
      <c r="I21" s="9"/>
      <c r="J21" s="12"/>
      <c r="K21" s="12"/>
      <c r="L21" s="45"/>
      <c r="M21" s="45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1:29" ht="15.75" customHeight="1" x14ac:dyDescent="0.25">
      <c r="A22" s="27"/>
      <c r="B22" s="28"/>
      <c r="C22" s="129" t="s">
        <v>27</v>
      </c>
      <c r="D22" s="127"/>
      <c r="E22" s="127"/>
      <c r="F22" s="127"/>
      <c r="G22" s="127"/>
      <c r="H22" s="128"/>
      <c r="I22" s="9"/>
      <c r="J22" s="9"/>
      <c r="K22" s="2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39.6" x14ac:dyDescent="0.25">
      <c r="A23" s="27"/>
      <c r="B23" s="28"/>
      <c r="C23" s="38">
        <v>1</v>
      </c>
      <c r="D23" s="105" t="s">
        <v>74</v>
      </c>
      <c r="E23" s="44"/>
      <c r="F23" s="41">
        <v>3</v>
      </c>
      <c r="G23" s="42">
        <v>1</v>
      </c>
      <c r="H23" s="43">
        <f t="shared" ref="H23" si="1">+ROUND(C23*E23*F23*G23,0)</f>
        <v>0</v>
      </c>
      <c r="I23" s="9"/>
      <c r="J23" s="9"/>
      <c r="K23" s="23"/>
      <c r="L23" s="47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ht="16.5" customHeight="1" x14ac:dyDescent="0.3">
      <c r="A24" s="27"/>
      <c r="B24" s="28"/>
      <c r="C24" s="130" t="s">
        <v>28</v>
      </c>
      <c r="D24" s="127"/>
      <c r="E24" s="127"/>
      <c r="F24" s="127"/>
      <c r="G24" s="131"/>
      <c r="H24" s="48">
        <f>+SUM(H14:H21)+SUM(H23:H23)</f>
        <v>0</v>
      </c>
      <c r="I24" s="49"/>
      <c r="J24" s="9"/>
      <c r="K24" s="23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6.5" customHeight="1" x14ac:dyDescent="0.25">
      <c r="A25" s="28"/>
      <c r="B25" s="45"/>
      <c r="C25" s="130" t="s">
        <v>29</v>
      </c>
      <c r="D25" s="127"/>
      <c r="E25" s="127"/>
      <c r="F25" s="127"/>
      <c r="G25" s="131"/>
      <c r="H25" s="50">
        <v>2.4300000000000002</v>
      </c>
      <c r="I25" s="132" t="s">
        <v>30</v>
      </c>
      <c r="J25" s="133"/>
      <c r="K25" s="51"/>
      <c r="L25" s="9"/>
      <c r="M25" s="52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1:29" ht="17.25" customHeight="1" x14ac:dyDescent="0.25">
      <c r="A26" s="27"/>
      <c r="B26" s="28"/>
      <c r="C26" s="134" t="s">
        <v>31</v>
      </c>
      <c r="D26" s="135"/>
      <c r="E26" s="135"/>
      <c r="F26" s="135"/>
      <c r="G26" s="136"/>
      <c r="H26" s="53">
        <f>+ROUND(H24*H25,0)</f>
        <v>0</v>
      </c>
      <c r="I26" s="54"/>
      <c r="J26" s="12"/>
      <c r="K26" s="12"/>
      <c r="L26" s="9"/>
      <c r="M26" s="52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  <row r="27" spans="1:29" ht="15.75" customHeight="1" x14ac:dyDescent="0.25">
      <c r="A27" s="27"/>
      <c r="B27" s="28"/>
      <c r="C27" s="137" t="s">
        <v>7</v>
      </c>
      <c r="D27" s="138" t="s">
        <v>32</v>
      </c>
      <c r="E27" s="55" t="s">
        <v>33</v>
      </c>
      <c r="F27" s="55" t="s">
        <v>34</v>
      </c>
      <c r="G27" s="56" t="s">
        <v>35</v>
      </c>
      <c r="H27" s="57" t="s">
        <v>14</v>
      </c>
      <c r="I27" s="9"/>
      <c r="J27" s="12"/>
      <c r="K27" s="12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29" ht="27" customHeight="1" x14ac:dyDescent="0.25">
      <c r="A28" s="27"/>
      <c r="B28" s="28"/>
      <c r="C28" s="116"/>
      <c r="D28" s="139"/>
      <c r="E28" s="58"/>
      <c r="F28" s="32" t="s">
        <v>16</v>
      </c>
      <c r="G28" s="32" t="s">
        <v>16</v>
      </c>
      <c r="H28" s="59" t="s">
        <v>17</v>
      </c>
      <c r="I28" s="9"/>
      <c r="J28" s="9"/>
      <c r="K28" s="2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</row>
    <row r="29" spans="1:29" ht="15.75" customHeight="1" x14ac:dyDescent="0.25">
      <c r="A29" s="27"/>
      <c r="B29" s="28"/>
      <c r="C29" s="34" t="s">
        <v>36</v>
      </c>
      <c r="D29" s="140"/>
      <c r="E29" s="60" t="s">
        <v>37</v>
      </c>
      <c r="F29" s="35" t="s">
        <v>38</v>
      </c>
      <c r="G29" s="35" t="s">
        <v>39</v>
      </c>
      <c r="H29" s="61" t="s">
        <v>40</v>
      </c>
      <c r="I29" s="9"/>
      <c r="J29" s="9"/>
      <c r="K29" s="2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</row>
    <row r="30" spans="1:29" ht="30" customHeight="1" x14ac:dyDescent="0.25">
      <c r="A30" s="27"/>
      <c r="B30" s="28"/>
      <c r="C30" s="120" t="s">
        <v>41</v>
      </c>
      <c r="D30" s="121"/>
      <c r="E30" s="121"/>
      <c r="F30" s="121"/>
      <c r="G30" s="121"/>
      <c r="H30" s="122"/>
      <c r="I30" s="9"/>
      <c r="J30" s="9"/>
      <c r="K30" s="2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</row>
    <row r="31" spans="1:29" ht="15.75" customHeight="1" x14ac:dyDescent="0.25">
      <c r="A31" s="27"/>
      <c r="B31" s="28"/>
      <c r="C31" s="141" t="s">
        <v>42</v>
      </c>
      <c r="D31" s="124"/>
      <c r="E31" s="124"/>
      <c r="F31" s="124"/>
      <c r="G31" s="124"/>
      <c r="H31" s="125"/>
      <c r="I31" s="9"/>
      <c r="J31" s="9"/>
      <c r="K31" s="23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</row>
    <row r="32" spans="1:29" ht="15.75" customHeight="1" x14ac:dyDescent="0.25">
      <c r="A32" s="27"/>
      <c r="B32" s="28"/>
      <c r="C32" s="129" t="s">
        <v>41</v>
      </c>
      <c r="D32" s="127"/>
      <c r="E32" s="127"/>
      <c r="F32" s="127"/>
      <c r="G32" s="127"/>
      <c r="H32" s="128"/>
      <c r="I32" s="9"/>
      <c r="J32" s="9"/>
      <c r="K32" s="2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</row>
    <row r="33" spans="1:29" ht="60" customHeight="1" x14ac:dyDescent="0.25">
      <c r="A33" s="27"/>
      <c r="B33" s="28"/>
      <c r="C33" s="38">
        <v>1</v>
      </c>
      <c r="D33" s="39" t="s">
        <v>5</v>
      </c>
      <c r="E33" s="62"/>
      <c r="F33" s="41">
        <v>3</v>
      </c>
      <c r="G33" s="41">
        <v>1</v>
      </c>
      <c r="H33" s="43">
        <f t="shared" ref="H33:H36" si="2">+ROUND(C33*E33*F33*G33,0)</f>
        <v>0</v>
      </c>
      <c r="I33" s="9"/>
      <c r="J33" s="63"/>
      <c r="K33" s="12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</row>
    <row r="34" spans="1:29" ht="50.25" customHeight="1" x14ac:dyDescent="0.25">
      <c r="A34" s="27"/>
      <c r="B34" s="28"/>
      <c r="C34" s="38">
        <v>1</v>
      </c>
      <c r="D34" s="64" t="s">
        <v>9</v>
      </c>
      <c r="E34" s="62"/>
      <c r="F34" s="41">
        <v>3</v>
      </c>
      <c r="G34" s="41">
        <v>1</v>
      </c>
      <c r="H34" s="43">
        <f t="shared" si="2"/>
        <v>0</v>
      </c>
      <c r="I34" s="9"/>
      <c r="J34" s="47"/>
      <c r="K34" s="2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</row>
    <row r="35" spans="1:29" ht="26.25" customHeight="1" x14ac:dyDescent="0.25">
      <c r="A35" s="27"/>
      <c r="B35" s="28"/>
      <c r="C35" s="38">
        <v>1</v>
      </c>
      <c r="D35" s="39" t="s">
        <v>11</v>
      </c>
      <c r="E35" s="62"/>
      <c r="F35" s="41">
        <v>3</v>
      </c>
      <c r="G35" s="41">
        <v>1</v>
      </c>
      <c r="H35" s="43">
        <f t="shared" si="2"/>
        <v>0</v>
      </c>
      <c r="I35" s="9"/>
      <c r="J35" s="47"/>
      <c r="K35" s="23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</row>
    <row r="36" spans="1:29" ht="36" customHeight="1" x14ac:dyDescent="0.25">
      <c r="A36" s="27"/>
      <c r="B36" s="28"/>
      <c r="C36" s="38">
        <v>1</v>
      </c>
      <c r="D36" s="65" t="s">
        <v>67</v>
      </c>
      <c r="E36" s="62"/>
      <c r="F36" s="41">
        <v>3</v>
      </c>
      <c r="G36" s="41">
        <v>1</v>
      </c>
      <c r="H36" s="43">
        <f t="shared" si="2"/>
        <v>0</v>
      </c>
      <c r="I36" s="9"/>
      <c r="J36" s="47"/>
      <c r="K36" s="2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</row>
    <row r="37" spans="1:29" ht="16.5" customHeight="1" x14ac:dyDescent="0.25">
      <c r="A37" s="27"/>
      <c r="B37" s="28"/>
      <c r="C37" s="142" t="s">
        <v>47</v>
      </c>
      <c r="D37" s="121"/>
      <c r="E37" s="121"/>
      <c r="F37" s="121"/>
      <c r="G37" s="143"/>
      <c r="H37" s="66">
        <f>+SUM(H33:H36)</f>
        <v>0</v>
      </c>
      <c r="I37" s="67"/>
      <c r="J37" s="9"/>
      <c r="K37" s="23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</row>
    <row r="38" spans="1:29" ht="16.5" customHeight="1" x14ac:dyDescent="0.3">
      <c r="A38" s="27"/>
      <c r="B38" s="28"/>
      <c r="C38" s="130" t="s">
        <v>48</v>
      </c>
      <c r="D38" s="127"/>
      <c r="E38" s="127"/>
      <c r="F38" s="127"/>
      <c r="G38" s="131"/>
      <c r="H38" s="68">
        <f>+H37+H26</f>
        <v>0</v>
      </c>
      <c r="I38" s="69"/>
      <c r="J38" s="70"/>
      <c r="K38" s="23"/>
      <c r="L38" s="71"/>
      <c r="M38" s="9"/>
      <c r="N38" s="67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</row>
    <row r="39" spans="1:29" ht="15.75" customHeight="1" x14ac:dyDescent="0.3">
      <c r="A39" s="27"/>
      <c r="B39" s="28"/>
      <c r="C39" s="130" t="s">
        <v>49</v>
      </c>
      <c r="D39" s="127"/>
      <c r="E39" s="127"/>
      <c r="F39" s="127"/>
      <c r="G39" s="131"/>
      <c r="H39" s="68">
        <f>+H38</f>
        <v>0</v>
      </c>
      <c r="I39" s="69"/>
      <c r="J39" s="70"/>
      <c r="K39" s="23"/>
      <c r="L39" s="71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</row>
    <row r="40" spans="1:29" ht="15.75" customHeight="1" x14ac:dyDescent="0.25">
      <c r="A40" s="28"/>
      <c r="B40" s="45"/>
      <c r="C40" s="130" t="s">
        <v>50</v>
      </c>
      <c r="D40" s="127"/>
      <c r="E40" s="127"/>
      <c r="F40" s="127"/>
      <c r="G40" s="131"/>
      <c r="H40" s="68">
        <f>+ROUND(H39*19%,0)</f>
        <v>0</v>
      </c>
      <c r="I40" s="47"/>
      <c r="J40" s="9"/>
      <c r="K40" s="23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</row>
    <row r="41" spans="1:29" ht="15.75" customHeight="1" x14ac:dyDescent="0.25">
      <c r="A41" s="10"/>
      <c r="B41" s="28"/>
      <c r="C41" s="150" t="s">
        <v>51</v>
      </c>
      <c r="D41" s="127"/>
      <c r="E41" s="127"/>
      <c r="F41" s="127"/>
      <c r="G41" s="131"/>
      <c r="H41" s="72">
        <f>H40+H39</f>
        <v>0</v>
      </c>
      <c r="I41" s="9"/>
      <c r="J41" s="9"/>
      <c r="K41" s="12"/>
      <c r="L41" s="9"/>
      <c r="M41" s="9"/>
      <c r="N41" s="67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</row>
    <row r="42" spans="1:29" ht="15.75" customHeight="1" x14ac:dyDescent="0.25">
      <c r="A42" s="10"/>
      <c r="B42" s="28"/>
      <c r="C42" s="73" t="s">
        <v>52</v>
      </c>
      <c r="D42" s="74"/>
      <c r="E42" s="74"/>
      <c r="F42" s="74"/>
      <c r="G42" s="74"/>
      <c r="H42" s="75"/>
      <c r="I42" s="9"/>
      <c r="J42" s="9"/>
      <c r="K42" s="23"/>
      <c r="L42" s="9"/>
      <c r="M42" s="9"/>
      <c r="N42" s="67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</row>
    <row r="43" spans="1:29" ht="33" customHeight="1" x14ac:dyDescent="0.25">
      <c r="A43" s="10"/>
      <c r="B43" s="45"/>
      <c r="C43" s="144" t="s">
        <v>53</v>
      </c>
      <c r="D43" s="127"/>
      <c r="E43" s="127"/>
      <c r="F43" s="127"/>
      <c r="G43" s="127"/>
      <c r="H43" s="131"/>
      <c r="I43" s="9"/>
      <c r="J43" s="9"/>
      <c r="K43" s="23"/>
      <c r="L43" s="9"/>
      <c r="M43" s="9"/>
      <c r="N43" s="67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</row>
    <row r="44" spans="1:29" ht="28.5" customHeight="1" x14ac:dyDescent="0.25">
      <c r="A44" s="10"/>
      <c r="B44" s="45"/>
      <c r="C44" s="144" t="s">
        <v>55</v>
      </c>
      <c r="D44" s="127"/>
      <c r="E44" s="127"/>
      <c r="F44" s="127"/>
      <c r="G44" s="127"/>
      <c r="H44" s="131"/>
      <c r="I44" s="9"/>
      <c r="J44" s="9"/>
      <c r="K44" s="23"/>
      <c r="L44" s="9"/>
      <c r="M44" s="9"/>
      <c r="N44" s="67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spans="1:29" ht="26.25" customHeight="1" x14ac:dyDescent="0.25">
      <c r="A45" s="10"/>
      <c r="B45" s="45"/>
      <c r="C45" s="144" t="s">
        <v>56</v>
      </c>
      <c r="D45" s="127"/>
      <c r="E45" s="127"/>
      <c r="F45" s="127"/>
      <c r="G45" s="127"/>
      <c r="H45" s="131"/>
      <c r="I45" s="9"/>
      <c r="J45" s="9"/>
      <c r="K45" s="23"/>
      <c r="L45" s="9"/>
      <c r="M45" s="9"/>
      <c r="N45" s="67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 spans="1:29" ht="41.25" customHeight="1" x14ac:dyDescent="0.25">
      <c r="A46" s="10"/>
      <c r="B46" s="45"/>
      <c r="C46" s="144" t="s">
        <v>58</v>
      </c>
      <c r="D46" s="127"/>
      <c r="E46" s="127"/>
      <c r="F46" s="127"/>
      <c r="G46" s="127"/>
      <c r="H46" s="131"/>
      <c r="I46" s="9"/>
      <c r="J46" s="9"/>
      <c r="K46" s="23"/>
      <c r="L46" s="9"/>
      <c r="M46" s="9"/>
      <c r="N46" s="67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 spans="1:29" ht="15.75" customHeight="1" x14ac:dyDescent="0.25">
      <c r="A47" s="10"/>
      <c r="B47" s="45"/>
      <c r="C47" s="144" t="s">
        <v>60</v>
      </c>
      <c r="D47" s="127"/>
      <c r="E47" s="127"/>
      <c r="F47" s="127"/>
      <c r="G47" s="127"/>
      <c r="H47" s="131"/>
      <c r="I47" s="9"/>
      <c r="J47" s="9"/>
      <c r="K47" s="23"/>
      <c r="L47" s="9"/>
      <c r="M47" s="9"/>
      <c r="N47" s="67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spans="1:29" ht="15.75" customHeight="1" x14ac:dyDescent="0.25">
      <c r="A48" s="10"/>
      <c r="B48" s="45"/>
      <c r="C48" s="144"/>
      <c r="D48" s="127"/>
      <c r="E48" s="127"/>
      <c r="F48" s="127"/>
      <c r="G48" s="127"/>
      <c r="H48" s="131"/>
      <c r="I48" s="9"/>
      <c r="J48" s="9"/>
      <c r="K48" s="23"/>
      <c r="L48" s="9"/>
      <c r="M48" s="9"/>
      <c r="N48" s="67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spans="1:29" ht="15.75" customHeight="1" x14ac:dyDescent="0.25">
      <c r="A49" s="10"/>
      <c r="B49" s="45"/>
      <c r="C49" s="77"/>
      <c r="D49" s="78"/>
      <c r="E49" s="78"/>
      <c r="F49" s="78"/>
      <c r="G49" s="78"/>
      <c r="H49" s="79"/>
      <c r="I49" s="9"/>
      <c r="J49" s="9"/>
      <c r="K49" s="23"/>
      <c r="L49" s="9"/>
      <c r="M49" s="9"/>
      <c r="N49" s="67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 spans="1:29" ht="15.75" customHeight="1" x14ac:dyDescent="0.25">
      <c r="A50" s="10"/>
      <c r="B50" s="45"/>
      <c r="C50" s="77"/>
      <c r="D50" s="78"/>
      <c r="E50" s="78"/>
      <c r="F50" s="78"/>
      <c r="G50" s="78"/>
      <c r="H50" s="79"/>
      <c r="I50" s="9"/>
      <c r="J50" s="9"/>
      <c r="K50" s="23"/>
      <c r="L50" s="9"/>
      <c r="M50" s="9"/>
      <c r="N50" s="67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</row>
    <row r="51" spans="1:29" ht="15.75" customHeight="1" x14ac:dyDescent="0.25">
      <c r="A51" s="10"/>
      <c r="B51" s="45"/>
      <c r="C51" s="77"/>
      <c r="D51" s="78"/>
      <c r="E51" s="78"/>
      <c r="F51" s="78"/>
      <c r="G51" s="78"/>
      <c r="H51" s="79"/>
      <c r="I51" s="9"/>
      <c r="J51" s="9"/>
      <c r="K51" s="23"/>
      <c r="L51" s="9"/>
      <c r="M51" s="9"/>
      <c r="N51" s="67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 spans="1:29" ht="15.75" customHeight="1" x14ac:dyDescent="0.25">
      <c r="A52" s="10"/>
      <c r="B52" s="22"/>
      <c r="C52" s="77" t="s">
        <v>61</v>
      </c>
      <c r="D52" s="80"/>
      <c r="E52" s="80"/>
      <c r="F52" s="78"/>
      <c r="G52" s="81"/>
      <c r="H52" s="82"/>
      <c r="I52" s="9"/>
      <c r="J52" s="22"/>
      <c r="K52" s="25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</row>
    <row r="53" spans="1:29" ht="15.75" customHeight="1" x14ac:dyDescent="0.25">
      <c r="A53" s="10"/>
      <c r="B53" s="22"/>
      <c r="C53" s="83"/>
      <c r="D53" s="84"/>
      <c r="E53" s="84"/>
      <c r="F53" s="85"/>
      <c r="G53" s="86"/>
      <c r="H53" s="87"/>
      <c r="I53" s="9"/>
      <c r="J53" s="22"/>
      <c r="K53" s="25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29" ht="15.75" customHeight="1" x14ac:dyDescent="0.25">
      <c r="A54" s="25"/>
      <c r="B54" s="22"/>
      <c r="C54" s="83"/>
      <c r="D54" s="84"/>
      <c r="E54" s="84"/>
      <c r="F54" s="85"/>
      <c r="G54" s="86"/>
      <c r="H54" s="88"/>
      <c r="I54" s="9"/>
      <c r="J54" s="22"/>
      <c r="K54" s="25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</row>
    <row r="55" spans="1:29" ht="15.75" customHeight="1" x14ac:dyDescent="0.25">
      <c r="A55" s="25"/>
      <c r="B55" s="22"/>
      <c r="C55" s="83"/>
      <c r="D55" s="84"/>
      <c r="E55" s="84"/>
      <c r="F55" s="85"/>
      <c r="G55" s="86"/>
      <c r="H55" s="88"/>
      <c r="I55" s="9"/>
      <c r="J55" s="22"/>
      <c r="K55" s="25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1:29" ht="15.75" customHeight="1" x14ac:dyDescent="0.25">
      <c r="A56" s="10"/>
      <c r="B56" s="25"/>
      <c r="C56" s="89"/>
      <c r="D56" s="90"/>
      <c r="E56" s="84"/>
      <c r="F56" s="91"/>
      <c r="G56" s="92"/>
      <c r="H56" s="93"/>
      <c r="I56" s="9"/>
      <c r="J56" s="22"/>
      <c r="K56" s="25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1:29" ht="15.75" customHeight="1" x14ac:dyDescent="0.25">
      <c r="A57" s="10"/>
      <c r="B57" s="25"/>
      <c r="C57" s="145" t="s">
        <v>62</v>
      </c>
      <c r="D57" s="139"/>
      <c r="E57" s="139"/>
      <c r="F57" s="147" t="s">
        <v>63</v>
      </c>
      <c r="G57" s="148"/>
      <c r="H57" s="149"/>
      <c r="I57" s="9"/>
      <c r="J57" s="22"/>
      <c r="K57" s="25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</row>
    <row r="58" spans="1:29" ht="15.75" customHeight="1" x14ac:dyDescent="0.25">
      <c r="A58" s="10"/>
      <c r="B58" s="25"/>
      <c r="C58" s="146"/>
      <c r="D58" s="140"/>
      <c r="E58" s="140"/>
      <c r="F58" s="94"/>
      <c r="G58" s="95"/>
      <c r="H58" s="96"/>
      <c r="I58" s="9"/>
      <c r="J58" s="9"/>
      <c r="K58" s="23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 spans="1:29" ht="15.75" customHeight="1" x14ac:dyDescent="0.25">
      <c r="A59" s="10"/>
      <c r="B59" s="10"/>
      <c r="C59" s="22" t="s">
        <v>64</v>
      </c>
      <c r="D59" s="97"/>
      <c r="E59" s="97"/>
      <c r="F59" s="22"/>
      <c r="G59" s="97"/>
      <c r="H59" s="97"/>
      <c r="I59" s="20"/>
      <c r="J59" s="22"/>
      <c r="K59" s="25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</row>
    <row r="60" spans="1:29" ht="16.5" customHeight="1" x14ac:dyDescent="0.25">
      <c r="A60" s="10"/>
      <c r="B60" s="2"/>
      <c r="C60" s="2"/>
      <c r="D60" s="22"/>
      <c r="E60" s="22"/>
      <c r="F60" s="2"/>
      <c r="G60" s="22"/>
      <c r="H60" s="22"/>
      <c r="I60" s="9"/>
      <c r="J60" s="2"/>
      <c r="K60" s="98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</row>
    <row r="61" spans="1:29" ht="15.75" customHeight="1" x14ac:dyDescent="0.25">
      <c r="A61" s="99"/>
      <c r="B61" s="100"/>
      <c r="C61" s="101"/>
      <c r="D61" s="102"/>
      <c r="E61" s="102"/>
      <c r="F61" s="103"/>
      <c r="G61" s="20"/>
      <c r="H61" s="20"/>
      <c r="I61" s="20"/>
      <c r="J61" s="20"/>
      <c r="K61" s="104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 spans="1:29" ht="15.75" customHeight="1" x14ac:dyDescent="0.25">
      <c r="A62" s="22"/>
      <c r="B62" s="22"/>
      <c r="C62" s="24"/>
      <c r="D62" s="18"/>
      <c r="E62" s="18"/>
      <c r="F62" s="1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 spans="1:29" ht="15.75" customHeight="1" x14ac:dyDescent="0.25">
      <c r="A63" s="22"/>
      <c r="B63" s="22"/>
      <c r="C63" s="24"/>
      <c r="D63" s="18"/>
      <c r="E63" s="18"/>
      <c r="F63" s="1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 spans="1:29" ht="15.75" customHeight="1" x14ac:dyDescent="0.25">
      <c r="A64" s="22"/>
      <c r="B64" s="22"/>
      <c r="C64" s="24"/>
      <c r="D64" s="18"/>
      <c r="E64" s="18"/>
      <c r="F64" s="1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 spans="1:29" ht="15.75" customHeight="1" x14ac:dyDescent="0.25">
      <c r="A65" s="22"/>
      <c r="B65" s="22"/>
      <c r="C65" s="24"/>
      <c r="D65" s="18"/>
      <c r="E65" s="18"/>
      <c r="F65" s="1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 spans="1:29" ht="15.75" customHeight="1" x14ac:dyDescent="0.25">
      <c r="A66" s="22"/>
      <c r="B66" s="22"/>
      <c r="C66" s="24"/>
      <c r="D66" s="18"/>
      <c r="E66" s="18"/>
      <c r="F66" s="1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 spans="1:29" ht="15.75" customHeight="1" x14ac:dyDescent="0.25">
      <c r="A67" s="22"/>
      <c r="B67" s="22"/>
      <c r="C67" s="24"/>
      <c r="D67" s="18"/>
      <c r="E67" s="18"/>
      <c r="F67" s="1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 spans="1:29" ht="15.75" customHeight="1" x14ac:dyDescent="0.25">
      <c r="A68" s="22"/>
      <c r="B68" s="22"/>
      <c r="C68" s="24"/>
      <c r="D68" s="18"/>
      <c r="E68" s="18"/>
      <c r="F68" s="1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1:29" ht="15.75" customHeight="1" x14ac:dyDescent="0.25">
      <c r="A69" s="22"/>
      <c r="B69" s="22"/>
      <c r="C69" s="24"/>
      <c r="D69" s="18"/>
      <c r="E69" s="18"/>
      <c r="F69" s="1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29" ht="15.75" customHeight="1" x14ac:dyDescent="0.25">
      <c r="A70" s="22"/>
      <c r="B70" s="22"/>
      <c r="C70" s="24"/>
      <c r="D70" s="18"/>
      <c r="E70" s="18"/>
      <c r="F70" s="1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1:29" ht="15.75" customHeight="1" x14ac:dyDescent="0.25">
      <c r="A71" s="9"/>
      <c r="B71" s="22"/>
      <c r="C71" s="24"/>
      <c r="D71" s="18"/>
      <c r="E71" s="18"/>
      <c r="F71" s="1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 spans="1:29" ht="15.75" customHeight="1" x14ac:dyDescent="0.25">
      <c r="A72" s="9"/>
      <c r="B72" s="9"/>
      <c r="C72" s="24"/>
      <c r="D72" s="18"/>
      <c r="E72" s="18"/>
      <c r="F72" s="1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spans="1:29" ht="15.75" customHeight="1" x14ac:dyDescent="0.25">
      <c r="A73" s="9"/>
      <c r="B73" s="9"/>
      <c r="C73" s="24"/>
      <c r="D73" s="18"/>
      <c r="E73" s="18"/>
      <c r="F73" s="1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 spans="1:29" ht="15.75" customHeight="1" x14ac:dyDescent="0.25">
      <c r="A74" s="9"/>
      <c r="B74" s="9"/>
      <c r="C74" s="24"/>
      <c r="D74" s="18"/>
      <c r="E74" s="18"/>
      <c r="F74" s="1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 spans="1:29" ht="15.75" customHeight="1" x14ac:dyDescent="0.25">
      <c r="A75" s="9"/>
      <c r="B75" s="9"/>
      <c r="C75" s="24"/>
      <c r="D75" s="18"/>
      <c r="E75" s="18"/>
      <c r="F75" s="1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 spans="1:29" ht="15.75" customHeight="1" x14ac:dyDescent="0.25">
      <c r="A76" s="9"/>
      <c r="B76" s="9"/>
      <c r="C76" s="24"/>
      <c r="D76" s="18"/>
      <c r="E76" s="18"/>
      <c r="F76" s="1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 spans="1:29" ht="15.75" customHeight="1" x14ac:dyDescent="0.25">
      <c r="A77" s="9"/>
      <c r="B77" s="9"/>
      <c r="C77" s="24"/>
      <c r="D77" s="18"/>
      <c r="E77" s="18"/>
      <c r="F77" s="1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</row>
    <row r="78" spans="1:29" ht="15.75" customHeight="1" x14ac:dyDescent="0.25">
      <c r="A78" s="9"/>
      <c r="B78" s="9"/>
      <c r="C78" s="24"/>
      <c r="D78" s="18"/>
      <c r="E78" s="18"/>
      <c r="F78" s="1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</row>
    <row r="79" spans="1:29" ht="15.75" customHeight="1" x14ac:dyDescent="0.25">
      <c r="A79" s="9"/>
      <c r="B79" s="9"/>
      <c r="C79" s="24"/>
      <c r="D79" s="18"/>
      <c r="E79" s="18"/>
      <c r="F79" s="1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</row>
    <row r="80" spans="1:29" ht="15.75" customHeight="1" x14ac:dyDescent="0.25">
      <c r="A80" s="9"/>
      <c r="B80" s="9"/>
      <c r="C80" s="24"/>
      <c r="D80" s="18"/>
      <c r="E80" s="18"/>
      <c r="F80" s="1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 spans="1:29" ht="15.75" customHeight="1" x14ac:dyDescent="0.25">
      <c r="A81" s="9"/>
      <c r="B81" s="9"/>
      <c r="C81" s="24"/>
      <c r="D81" s="18"/>
      <c r="E81" s="18"/>
      <c r="F81" s="1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 spans="1:29" ht="15.75" customHeight="1" x14ac:dyDescent="0.25">
      <c r="A82" s="9"/>
      <c r="B82" s="9"/>
      <c r="C82" s="24"/>
      <c r="D82" s="18"/>
      <c r="E82" s="18"/>
      <c r="F82" s="1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</row>
    <row r="83" spans="1:29" ht="15.75" customHeight="1" x14ac:dyDescent="0.25">
      <c r="A83" s="9"/>
      <c r="B83" s="9"/>
      <c r="C83" s="24"/>
      <c r="D83" s="18"/>
      <c r="E83" s="18"/>
      <c r="F83" s="1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 spans="1:29" ht="15.75" customHeight="1" x14ac:dyDescent="0.25">
      <c r="A84" s="9"/>
      <c r="B84" s="9"/>
      <c r="C84" s="24"/>
      <c r="D84" s="18"/>
      <c r="E84" s="18"/>
      <c r="F84" s="1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 spans="1:29" ht="15.75" customHeight="1" x14ac:dyDescent="0.25">
      <c r="A85" s="9"/>
      <c r="B85" s="9"/>
      <c r="C85" s="24"/>
      <c r="D85" s="18"/>
      <c r="E85" s="18"/>
      <c r="F85" s="1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 spans="1:29" ht="15.75" customHeight="1" x14ac:dyDescent="0.25">
      <c r="A86" s="9"/>
      <c r="B86" s="9"/>
      <c r="C86" s="24"/>
      <c r="D86" s="18"/>
      <c r="E86" s="18"/>
      <c r="F86" s="1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  <row r="87" spans="1:29" ht="15.75" customHeight="1" x14ac:dyDescent="0.25">
      <c r="A87" s="9"/>
      <c r="B87" s="9"/>
      <c r="C87" s="24"/>
      <c r="D87" s="18"/>
      <c r="E87" s="18"/>
      <c r="F87" s="1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</row>
    <row r="88" spans="1:29" ht="15.75" customHeight="1" x14ac:dyDescent="0.25">
      <c r="A88" s="9"/>
      <c r="B88" s="9"/>
      <c r="C88" s="24"/>
      <c r="D88" s="18"/>
      <c r="E88" s="18"/>
      <c r="F88" s="1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</row>
    <row r="89" spans="1:29" ht="15.75" customHeight="1" x14ac:dyDescent="0.25">
      <c r="A89" s="9"/>
      <c r="B89" s="9"/>
      <c r="C89" s="24"/>
      <c r="D89" s="18"/>
      <c r="E89" s="18"/>
      <c r="F89" s="1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</row>
    <row r="90" spans="1:29" ht="15.75" customHeight="1" x14ac:dyDescent="0.25">
      <c r="A90" s="9"/>
      <c r="B90" s="9"/>
      <c r="C90" s="24"/>
      <c r="D90" s="18"/>
      <c r="E90" s="18"/>
      <c r="F90" s="1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</row>
    <row r="91" spans="1:29" ht="15.75" customHeight="1" x14ac:dyDescent="0.25">
      <c r="A91" s="9"/>
      <c r="B91" s="9"/>
      <c r="C91" s="24"/>
      <c r="D91" s="18"/>
      <c r="E91" s="18"/>
      <c r="F91" s="1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</row>
    <row r="92" spans="1:29" ht="15.75" customHeight="1" x14ac:dyDescent="0.25">
      <c r="A92" s="9"/>
      <c r="B92" s="9"/>
      <c r="C92" s="24"/>
      <c r="D92" s="18"/>
      <c r="E92" s="18"/>
      <c r="F92" s="1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</row>
    <row r="93" spans="1:29" ht="15.75" customHeight="1" x14ac:dyDescent="0.25">
      <c r="A93" s="9"/>
      <c r="B93" s="9"/>
      <c r="C93" s="24"/>
      <c r="D93" s="18"/>
      <c r="E93" s="18"/>
      <c r="F93" s="1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</row>
    <row r="94" spans="1:29" ht="15.75" customHeight="1" x14ac:dyDescent="0.25">
      <c r="A94" s="9"/>
      <c r="B94" s="9"/>
      <c r="C94" s="24"/>
      <c r="D94" s="18"/>
      <c r="E94" s="18"/>
      <c r="F94" s="1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</row>
    <row r="95" spans="1:29" ht="15.75" customHeight="1" x14ac:dyDescent="0.25">
      <c r="A95" s="9"/>
      <c r="B95" s="9"/>
      <c r="C95" s="24"/>
      <c r="D95" s="18"/>
      <c r="E95" s="18"/>
      <c r="F95" s="1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</row>
    <row r="96" spans="1:29" ht="15.75" customHeight="1" x14ac:dyDescent="0.25">
      <c r="A96" s="9"/>
      <c r="B96" s="9"/>
      <c r="C96" s="24"/>
      <c r="D96" s="18"/>
      <c r="E96" s="18"/>
      <c r="F96" s="1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</row>
    <row r="97" spans="1:29" ht="15.75" customHeight="1" x14ac:dyDescent="0.25">
      <c r="A97" s="9"/>
      <c r="B97" s="9"/>
      <c r="C97" s="24"/>
      <c r="D97" s="18"/>
      <c r="E97" s="18"/>
      <c r="F97" s="1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</row>
    <row r="98" spans="1:29" ht="15.75" customHeight="1" x14ac:dyDescent="0.25">
      <c r="A98" s="9"/>
      <c r="B98" s="9"/>
      <c r="C98" s="24"/>
      <c r="D98" s="18"/>
      <c r="E98" s="18"/>
      <c r="F98" s="1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</row>
    <row r="99" spans="1:29" ht="15.75" customHeight="1" x14ac:dyDescent="0.25">
      <c r="A99" s="9"/>
      <c r="B99" s="9"/>
      <c r="C99" s="24"/>
      <c r="D99" s="18"/>
      <c r="E99" s="18"/>
      <c r="F99" s="1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</row>
    <row r="100" spans="1:29" ht="15.75" customHeight="1" x14ac:dyDescent="0.25">
      <c r="A100" s="9"/>
      <c r="B100" s="9"/>
      <c r="C100" s="24"/>
      <c r="D100" s="18"/>
      <c r="E100" s="18"/>
      <c r="F100" s="1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</row>
    <row r="101" spans="1:29" ht="15.75" customHeight="1" x14ac:dyDescent="0.25">
      <c r="A101" s="9"/>
      <c r="B101" s="9"/>
      <c r="C101" s="24"/>
      <c r="D101" s="18"/>
      <c r="E101" s="18"/>
      <c r="F101" s="1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</row>
    <row r="102" spans="1:29" ht="15.75" customHeight="1" x14ac:dyDescent="0.25">
      <c r="A102" s="9"/>
      <c r="B102" s="9"/>
      <c r="C102" s="24"/>
      <c r="D102" s="18"/>
      <c r="E102" s="18"/>
      <c r="F102" s="1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</row>
    <row r="103" spans="1:29" ht="15.75" customHeight="1" x14ac:dyDescent="0.25">
      <c r="A103" s="9"/>
      <c r="B103" s="9"/>
      <c r="C103" s="24"/>
      <c r="D103" s="18"/>
      <c r="E103" s="18"/>
      <c r="F103" s="1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</row>
    <row r="104" spans="1:29" ht="15.75" customHeight="1" x14ac:dyDescent="0.25">
      <c r="A104" s="9"/>
      <c r="B104" s="9"/>
      <c r="C104" s="24"/>
      <c r="D104" s="18"/>
      <c r="E104" s="18"/>
      <c r="F104" s="1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</row>
    <row r="105" spans="1:29" ht="15.75" customHeight="1" x14ac:dyDescent="0.25">
      <c r="A105" s="9"/>
      <c r="B105" s="9"/>
      <c r="C105" s="24"/>
      <c r="D105" s="18"/>
      <c r="E105" s="18"/>
      <c r="F105" s="1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</row>
    <row r="106" spans="1:29" ht="15.75" customHeight="1" x14ac:dyDescent="0.25">
      <c r="A106" s="9"/>
      <c r="B106" s="9"/>
      <c r="C106" s="24"/>
      <c r="D106" s="18"/>
      <c r="E106" s="18"/>
      <c r="F106" s="1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</row>
    <row r="107" spans="1:29" ht="15.75" customHeight="1" x14ac:dyDescent="0.25">
      <c r="A107" s="9"/>
      <c r="B107" s="9"/>
      <c r="C107" s="24"/>
      <c r="D107" s="18"/>
      <c r="E107" s="18"/>
      <c r="F107" s="1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</row>
    <row r="108" spans="1:29" ht="15.75" customHeight="1" x14ac:dyDescent="0.25">
      <c r="A108" s="9"/>
      <c r="B108" s="9"/>
      <c r="C108" s="24"/>
      <c r="D108" s="18"/>
      <c r="E108" s="18"/>
      <c r="F108" s="1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</row>
    <row r="109" spans="1:29" ht="15.75" customHeight="1" x14ac:dyDescent="0.25">
      <c r="A109" s="9"/>
      <c r="B109" s="9"/>
      <c r="C109" s="24"/>
      <c r="D109" s="18"/>
      <c r="E109" s="18"/>
      <c r="F109" s="1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</row>
    <row r="110" spans="1:29" ht="15.75" customHeight="1" x14ac:dyDescent="0.25">
      <c r="A110" s="9"/>
      <c r="B110" s="9"/>
      <c r="C110" s="24"/>
      <c r="D110" s="18"/>
      <c r="E110" s="18"/>
      <c r="F110" s="1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</row>
    <row r="111" spans="1:29" ht="15.75" customHeight="1" x14ac:dyDescent="0.25">
      <c r="A111" s="9"/>
      <c r="B111" s="9"/>
      <c r="C111" s="24"/>
      <c r="D111" s="18"/>
      <c r="E111" s="18"/>
      <c r="F111" s="1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</row>
    <row r="112" spans="1:29" ht="15.75" customHeight="1" x14ac:dyDescent="0.25">
      <c r="A112" s="9"/>
      <c r="B112" s="9"/>
      <c r="C112" s="24"/>
      <c r="D112" s="18"/>
      <c r="E112" s="18"/>
      <c r="F112" s="1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</row>
    <row r="113" spans="1:29" ht="15.75" customHeight="1" x14ac:dyDescent="0.25">
      <c r="A113" s="9"/>
      <c r="B113" s="9"/>
      <c r="C113" s="24"/>
      <c r="D113" s="18"/>
      <c r="E113" s="18"/>
      <c r="F113" s="1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</row>
    <row r="114" spans="1:29" ht="15.75" customHeight="1" x14ac:dyDescent="0.25">
      <c r="A114" s="9"/>
      <c r="B114" s="9"/>
      <c r="C114" s="24"/>
      <c r="D114" s="18"/>
      <c r="E114" s="18"/>
      <c r="F114" s="1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</row>
    <row r="115" spans="1:29" ht="15.75" customHeight="1" x14ac:dyDescent="0.25">
      <c r="A115" s="9"/>
      <c r="B115" s="9"/>
      <c r="C115" s="24"/>
      <c r="D115" s="18"/>
      <c r="E115" s="18"/>
      <c r="F115" s="1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 spans="1:29" ht="15.75" customHeight="1" x14ac:dyDescent="0.25">
      <c r="A116" s="9"/>
      <c r="B116" s="9"/>
      <c r="C116" s="24"/>
      <c r="D116" s="18"/>
      <c r="E116" s="18"/>
      <c r="F116" s="1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 spans="1:29" ht="15.75" customHeight="1" x14ac:dyDescent="0.25">
      <c r="A117" s="9"/>
      <c r="B117" s="9"/>
      <c r="C117" s="24"/>
      <c r="D117" s="18"/>
      <c r="E117" s="18"/>
      <c r="F117" s="1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 spans="1:29" ht="15.75" customHeight="1" x14ac:dyDescent="0.25">
      <c r="A118" s="9"/>
      <c r="B118" s="9"/>
      <c r="C118" s="24"/>
      <c r="D118" s="18"/>
      <c r="E118" s="18"/>
      <c r="F118" s="1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 spans="1:29" ht="15.75" customHeight="1" x14ac:dyDescent="0.25">
      <c r="A119" s="9"/>
      <c r="B119" s="9"/>
      <c r="C119" s="24"/>
      <c r="D119" s="18"/>
      <c r="E119" s="18"/>
      <c r="F119" s="1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 spans="1:29" ht="15.75" customHeight="1" x14ac:dyDescent="0.25">
      <c r="A120" s="9"/>
      <c r="B120" s="9"/>
      <c r="C120" s="24"/>
      <c r="D120" s="18"/>
      <c r="E120" s="18"/>
      <c r="F120" s="1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 spans="1:29" ht="15.75" customHeight="1" x14ac:dyDescent="0.25">
      <c r="A121" s="9"/>
      <c r="B121" s="9"/>
      <c r="C121" s="24"/>
      <c r="D121" s="18"/>
      <c r="E121" s="18"/>
      <c r="F121" s="1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 spans="1:29" ht="15.75" customHeight="1" x14ac:dyDescent="0.25">
      <c r="A122" s="9"/>
      <c r="B122" s="9"/>
      <c r="C122" s="24"/>
      <c r="D122" s="18"/>
      <c r="E122" s="18"/>
      <c r="F122" s="1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 spans="1:29" ht="15.75" customHeight="1" x14ac:dyDescent="0.25">
      <c r="A123" s="9"/>
      <c r="B123" s="9"/>
      <c r="C123" s="24"/>
      <c r="D123" s="18"/>
      <c r="E123" s="18"/>
      <c r="F123" s="1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 spans="1:29" ht="15.75" customHeight="1" x14ac:dyDescent="0.25">
      <c r="A124" s="9"/>
      <c r="B124" s="9"/>
      <c r="C124" s="24"/>
      <c r="D124" s="18"/>
      <c r="E124" s="18"/>
      <c r="F124" s="1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 spans="1:29" ht="15.75" customHeight="1" x14ac:dyDescent="0.25">
      <c r="A125" s="9"/>
      <c r="B125" s="9"/>
      <c r="C125" s="24"/>
      <c r="D125" s="18"/>
      <c r="E125" s="18"/>
      <c r="F125" s="1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 spans="1:29" ht="15.75" customHeight="1" x14ac:dyDescent="0.25">
      <c r="A126" s="9"/>
      <c r="B126" s="9"/>
      <c r="C126" s="24"/>
      <c r="D126" s="18"/>
      <c r="E126" s="18"/>
      <c r="F126" s="1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 spans="1:29" ht="15.75" customHeight="1" x14ac:dyDescent="0.25">
      <c r="A127" s="9"/>
      <c r="B127" s="9"/>
      <c r="C127" s="24"/>
      <c r="D127" s="18"/>
      <c r="E127" s="18"/>
      <c r="F127" s="1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 spans="1:29" ht="15.75" customHeight="1" x14ac:dyDescent="0.25">
      <c r="A128" s="9"/>
      <c r="B128" s="9"/>
      <c r="C128" s="24"/>
      <c r="D128" s="18"/>
      <c r="E128" s="18"/>
      <c r="F128" s="1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 spans="1:29" ht="15.75" customHeight="1" x14ac:dyDescent="0.25">
      <c r="A129" s="9"/>
      <c r="B129" s="9"/>
      <c r="C129" s="24"/>
      <c r="D129" s="18"/>
      <c r="E129" s="18"/>
      <c r="F129" s="1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 spans="1:29" ht="15.75" customHeight="1" x14ac:dyDescent="0.25">
      <c r="A130" s="9"/>
      <c r="B130" s="9"/>
      <c r="C130" s="24"/>
      <c r="D130" s="18"/>
      <c r="E130" s="18"/>
      <c r="F130" s="1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 spans="1:29" ht="15.75" customHeight="1" x14ac:dyDescent="0.25">
      <c r="A131" s="9"/>
      <c r="B131" s="9"/>
      <c r="C131" s="24"/>
      <c r="D131" s="18"/>
      <c r="E131" s="18"/>
      <c r="F131" s="1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 spans="1:29" ht="15.75" customHeight="1" x14ac:dyDescent="0.25">
      <c r="A132" s="9"/>
      <c r="B132" s="9"/>
      <c r="C132" s="24"/>
      <c r="D132" s="18"/>
      <c r="E132" s="18"/>
      <c r="F132" s="1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 spans="1:29" ht="15.75" customHeight="1" x14ac:dyDescent="0.25">
      <c r="A133" s="9"/>
      <c r="B133" s="9"/>
      <c r="C133" s="24"/>
      <c r="D133" s="18"/>
      <c r="E133" s="18"/>
      <c r="F133" s="1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 spans="1:29" ht="15.75" customHeight="1" x14ac:dyDescent="0.25">
      <c r="A134" s="9"/>
      <c r="B134" s="9"/>
      <c r="C134" s="24"/>
      <c r="D134" s="18"/>
      <c r="E134" s="18"/>
      <c r="F134" s="1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 spans="1:29" ht="15.75" customHeight="1" x14ac:dyDescent="0.25">
      <c r="A135" s="9"/>
      <c r="B135" s="9"/>
      <c r="C135" s="24"/>
      <c r="D135" s="18"/>
      <c r="E135" s="18"/>
      <c r="F135" s="1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 spans="1:29" ht="15.75" customHeight="1" x14ac:dyDescent="0.25">
      <c r="A136" s="9"/>
      <c r="B136" s="9"/>
      <c r="C136" s="24"/>
      <c r="D136" s="18"/>
      <c r="E136" s="18"/>
      <c r="F136" s="1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 spans="1:29" ht="15.75" customHeight="1" x14ac:dyDescent="0.25">
      <c r="A137" s="9"/>
      <c r="B137" s="9"/>
      <c r="C137" s="24"/>
      <c r="D137" s="18"/>
      <c r="E137" s="18"/>
      <c r="F137" s="1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 spans="1:29" ht="15.75" customHeight="1" x14ac:dyDescent="0.25">
      <c r="A138" s="9"/>
      <c r="B138" s="9"/>
      <c r="C138" s="24"/>
      <c r="D138" s="18"/>
      <c r="E138" s="18"/>
      <c r="F138" s="1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 spans="1:29" ht="15.75" customHeight="1" x14ac:dyDescent="0.25">
      <c r="A139" s="9"/>
      <c r="B139" s="9"/>
      <c r="C139" s="24"/>
      <c r="D139" s="18"/>
      <c r="E139" s="18"/>
      <c r="F139" s="1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 spans="1:29" ht="15.75" customHeight="1" x14ac:dyDescent="0.25">
      <c r="A140" s="9"/>
      <c r="B140" s="9"/>
      <c r="C140" s="24"/>
      <c r="D140" s="18"/>
      <c r="E140" s="18"/>
      <c r="F140" s="1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 spans="1:29" ht="15.75" customHeight="1" x14ac:dyDescent="0.25">
      <c r="A141" s="9"/>
      <c r="B141" s="9"/>
      <c r="C141" s="24"/>
      <c r="D141" s="18"/>
      <c r="E141" s="18"/>
      <c r="F141" s="1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 spans="1:29" ht="15.75" customHeight="1" x14ac:dyDescent="0.25">
      <c r="A142" s="9"/>
      <c r="B142" s="9"/>
      <c r="C142" s="24"/>
      <c r="D142" s="18"/>
      <c r="E142" s="18"/>
      <c r="F142" s="1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 spans="1:29" ht="15.75" customHeight="1" x14ac:dyDescent="0.25">
      <c r="A143" s="9"/>
      <c r="B143" s="9"/>
      <c r="C143" s="24"/>
      <c r="D143" s="18"/>
      <c r="E143" s="18"/>
      <c r="F143" s="1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 spans="1:29" ht="15.75" customHeight="1" x14ac:dyDescent="0.25">
      <c r="A144" s="9"/>
      <c r="B144" s="9"/>
      <c r="C144" s="24"/>
      <c r="D144" s="18"/>
      <c r="E144" s="18"/>
      <c r="F144" s="1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 spans="1:29" ht="15.75" customHeight="1" x14ac:dyDescent="0.25">
      <c r="A145" s="9"/>
      <c r="B145" s="9"/>
      <c r="C145" s="24"/>
      <c r="D145" s="18"/>
      <c r="E145" s="18"/>
      <c r="F145" s="1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 spans="1:29" ht="15.75" customHeight="1" x14ac:dyDescent="0.25">
      <c r="A146" s="9"/>
      <c r="B146" s="9"/>
      <c r="C146" s="24"/>
      <c r="D146" s="18"/>
      <c r="E146" s="18"/>
      <c r="F146" s="1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 spans="1:29" ht="15.75" customHeight="1" x14ac:dyDescent="0.25">
      <c r="A147" s="9"/>
      <c r="B147" s="9"/>
      <c r="C147" s="24"/>
      <c r="D147" s="18"/>
      <c r="E147" s="18"/>
      <c r="F147" s="1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 spans="1:29" ht="15.75" customHeight="1" x14ac:dyDescent="0.25">
      <c r="A148" s="9"/>
      <c r="B148" s="9"/>
      <c r="C148" s="24"/>
      <c r="D148" s="18"/>
      <c r="E148" s="18"/>
      <c r="F148" s="1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 spans="1:29" ht="15.75" customHeight="1" x14ac:dyDescent="0.25">
      <c r="A149" s="9"/>
      <c r="B149" s="9"/>
      <c r="C149" s="24"/>
      <c r="D149" s="18"/>
      <c r="E149" s="18"/>
      <c r="F149" s="1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 spans="1:29" ht="15.75" customHeight="1" x14ac:dyDescent="0.25">
      <c r="A150" s="9"/>
      <c r="B150" s="9"/>
      <c r="C150" s="24"/>
      <c r="D150" s="18"/>
      <c r="E150" s="18"/>
      <c r="F150" s="1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 spans="1:29" ht="15.75" customHeight="1" x14ac:dyDescent="0.25">
      <c r="A151" s="9"/>
      <c r="B151" s="9"/>
      <c r="C151" s="24"/>
      <c r="D151" s="18"/>
      <c r="E151" s="18"/>
      <c r="F151" s="1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 spans="1:29" ht="15.75" customHeight="1" x14ac:dyDescent="0.25">
      <c r="A152" s="9"/>
      <c r="B152" s="9"/>
      <c r="C152" s="24"/>
      <c r="D152" s="18"/>
      <c r="E152" s="18"/>
      <c r="F152" s="1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 spans="1:29" ht="15.75" customHeight="1" x14ac:dyDescent="0.25">
      <c r="A153" s="9"/>
      <c r="B153" s="9"/>
      <c r="C153" s="24"/>
      <c r="D153" s="18"/>
      <c r="E153" s="18"/>
      <c r="F153" s="1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 spans="1:29" ht="15.75" customHeight="1" x14ac:dyDescent="0.25">
      <c r="A154" s="9"/>
      <c r="B154" s="9"/>
      <c r="C154" s="24"/>
      <c r="D154" s="18"/>
      <c r="E154" s="18"/>
      <c r="F154" s="1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 spans="1:29" ht="15.75" customHeight="1" x14ac:dyDescent="0.25">
      <c r="A155" s="9"/>
      <c r="B155" s="9"/>
      <c r="C155" s="24"/>
      <c r="D155" s="18"/>
      <c r="E155" s="18"/>
      <c r="F155" s="1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 spans="1:29" ht="15.75" customHeight="1" x14ac:dyDescent="0.25">
      <c r="A156" s="9"/>
      <c r="B156" s="9"/>
      <c r="C156" s="24"/>
      <c r="D156" s="18"/>
      <c r="E156" s="18"/>
      <c r="F156" s="1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 spans="1:29" ht="15.75" customHeight="1" x14ac:dyDescent="0.25">
      <c r="A157" s="9"/>
      <c r="B157" s="9"/>
      <c r="C157" s="24"/>
      <c r="D157" s="18"/>
      <c r="E157" s="18"/>
      <c r="F157" s="1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 spans="1:29" ht="15.75" customHeight="1" x14ac:dyDescent="0.25">
      <c r="A158" s="9"/>
      <c r="B158" s="9"/>
      <c r="C158" s="24"/>
      <c r="D158" s="18"/>
      <c r="E158" s="18"/>
      <c r="F158" s="1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 spans="1:29" ht="15.75" customHeight="1" x14ac:dyDescent="0.25">
      <c r="A159" s="9"/>
      <c r="B159" s="9"/>
      <c r="C159" s="24"/>
      <c r="D159" s="18"/>
      <c r="E159" s="18"/>
      <c r="F159" s="1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 spans="1:29" ht="15.75" customHeight="1" x14ac:dyDescent="0.25">
      <c r="A160" s="9"/>
      <c r="B160" s="9"/>
      <c r="C160" s="24"/>
      <c r="D160" s="18"/>
      <c r="E160" s="18"/>
      <c r="F160" s="1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 spans="1:29" ht="15.75" customHeight="1" x14ac:dyDescent="0.25">
      <c r="A161" s="9"/>
      <c r="B161" s="9"/>
      <c r="C161" s="24"/>
      <c r="D161" s="18"/>
      <c r="E161" s="18"/>
      <c r="F161" s="1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 spans="1:29" ht="15.75" customHeight="1" x14ac:dyDescent="0.25">
      <c r="A162" s="9"/>
      <c r="B162" s="9"/>
      <c r="C162" s="24"/>
      <c r="D162" s="18"/>
      <c r="E162" s="18"/>
      <c r="F162" s="1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 spans="1:29" ht="15.75" customHeight="1" x14ac:dyDescent="0.25">
      <c r="A163" s="9"/>
      <c r="B163" s="9"/>
      <c r="C163" s="24"/>
      <c r="D163" s="18"/>
      <c r="E163" s="18"/>
      <c r="F163" s="1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 spans="1:29" ht="15.75" customHeight="1" x14ac:dyDescent="0.25">
      <c r="A164" s="9"/>
      <c r="B164" s="9"/>
      <c r="C164" s="24"/>
      <c r="D164" s="18"/>
      <c r="E164" s="18"/>
      <c r="F164" s="1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 spans="1:29" ht="15.75" customHeight="1" x14ac:dyDescent="0.25">
      <c r="A165" s="9"/>
      <c r="B165" s="9"/>
      <c r="C165" s="24"/>
      <c r="D165" s="18"/>
      <c r="E165" s="18"/>
      <c r="F165" s="1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 spans="1:29" ht="15.75" customHeight="1" x14ac:dyDescent="0.25">
      <c r="A166" s="9"/>
      <c r="B166" s="9"/>
      <c r="C166" s="24"/>
      <c r="D166" s="18"/>
      <c r="E166" s="18"/>
      <c r="F166" s="1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 spans="1:29" ht="15.75" customHeight="1" x14ac:dyDescent="0.25">
      <c r="A167" s="9"/>
      <c r="B167" s="9"/>
      <c r="C167" s="24"/>
      <c r="D167" s="18"/>
      <c r="E167" s="18"/>
      <c r="F167" s="1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 spans="1:29" ht="15.75" customHeight="1" x14ac:dyDescent="0.25">
      <c r="A168" s="9"/>
      <c r="B168" s="9"/>
      <c r="C168" s="24"/>
      <c r="D168" s="18"/>
      <c r="E168" s="18"/>
      <c r="F168" s="1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 spans="1:29" ht="15.75" customHeight="1" x14ac:dyDescent="0.25">
      <c r="A169" s="9"/>
      <c r="B169" s="9"/>
      <c r="C169" s="24"/>
      <c r="D169" s="18"/>
      <c r="E169" s="18"/>
      <c r="F169" s="1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 spans="1:29" ht="15.75" customHeight="1" x14ac:dyDescent="0.25">
      <c r="A170" s="9"/>
      <c r="B170" s="9"/>
      <c r="C170" s="24"/>
      <c r="D170" s="18"/>
      <c r="E170" s="18"/>
      <c r="F170" s="1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 spans="1:29" ht="15.75" customHeight="1" x14ac:dyDescent="0.25">
      <c r="A171" s="9"/>
      <c r="B171" s="9"/>
      <c r="C171" s="24"/>
      <c r="D171" s="18"/>
      <c r="E171" s="18"/>
      <c r="F171" s="1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 spans="1:29" ht="15.75" customHeight="1" x14ac:dyDescent="0.25">
      <c r="A172" s="9"/>
      <c r="B172" s="9"/>
      <c r="C172" s="24"/>
      <c r="D172" s="18"/>
      <c r="E172" s="18"/>
      <c r="F172" s="1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 spans="1:29" ht="15.75" customHeight="1" x14ac:dyDescent="0.25">
      <c r="A173" s="9"/>
      <c r="B173" s="9"/>
      <c r="C173" s="24"/>
      <c r="D173" s="18"/>
      <c r="E173" s="18"/>
      <c r="F173" s="1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 spans="1:29" ht="15.75" customHeight="1" x14ac:dyDescent="0.25">
      <c r="A174" s="9"/>
      <c r="B174" s="9"/>
      <c r="C174" s="24"/>
      <c r="D174" s="18"/>
      <c r="E174" s="18"/>
      <c r="F174" s="1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 spans="1:29" ht="15.75" customHeight="1" x14ac:dyDescent="0.25">
      <c r="A175" s="9"/>
      <c r="B175" s="9"/>
      <c r="C175" s="24"/>
      <c r="D175" s="18"/>
      <c r="E175" s="18"/>
      <c r="F175" s="1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 spans="1:29" ht="15.75" customHeight="1" x14ac:dyDescent="0.25">
      <c r="A176" s="9"/>
      <c r="B176" s="9"/>
      <c r="C176" s="24"/>
      <c r="D176" s="18"/>
      <c r="E176" s="18"/>
      <c r="F176" s="1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 spans="1:29" ht="15.75" customHeight="1" x14ac:dyDescent="0.25">
      <c r="A177" s="9"/>
      <c r="B177" s="9"/>
      <c r="C177" s="24"/>
      <c r="D177" s="18"/>
      <c r="E177" s="18"/>
      <c r="F177" s="1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 spans="1:29" ht="15.75" customHeight="1" x14ac:dyDescent="0.25">
      <c r="A178" s="9"/>
      <c r="B178" s="9"/>
      <c r="C178" s="24"/>
      <c r="D178" s="18"/>
      <c r="E178" s="18"/>
      <c r="F178" s="1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 spans="1:29" ht="15.75" customHeight="1" x14ac:dyDescent="0.25">
      <c r="A179" s="9"/>
      <c r="B179" s="9"/>
      <c r="C179" s="24"/>
      <c r="D179" s="18"/>
      <c r="E179" s="18"/>
      <c r="F179" s="1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 spans="1:29" ht="15.75" customHeight="1" x14ac:dyDescent="0.25">
      <c r="A180" s="9"/>
      <c r="B180" s="9"/>
      <c r="C180" s="24"/>
      <c r="D180" s="18"/>
      <c r="E180" s="18"/>
      <c r="F180" s="1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 spans="1:29" ht="15.75" customHeight="1" x14ac:dyDescent="0.25">
      <c r="A181" s="9"/>
      <c r="B181" s="9"/>
      <c r="C181" s="24"/>
      <c r="D181" s="18"/>
      <c r="E181" s="18"/>
      <c r="F181" s="1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 spans="1:29" ht="15.75" customHeight="1" x14ac:dyDescent="0.25">
      <c r="A182" s="9"/>
      <c r="B182" s="9"/>
      <c r="C182" s="24"/>
      <c r="D182" s="18"/>
      <c r="E182" s="18"/>
      <c r="F182" s="1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 spans="1:29" ht="15.75" customHeight="1" x14ac:dyDescent="0.25">
      <c r="A183" s="9"/>
      <c r="B183" s="9"/>
      <c r="C183" s="24"/>
      <c r="D183" s="18"/>
      <c r="E183" s="18"/>
      <c r="F183" s="1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 spans="1:29" ht="15.75" customHeight="1" x14ac:dyDescent="0.25">
      <c r="A184" s="9"/>
      <c r="B184" s="9"/>
      <c r="C184" s="24"/>
      <c r="D184" s="18"/>
      <c r="E184" s="18"/>
      <c r="F184" s="1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 spans="1:29" ht="15.75" customHeight="1" x14ac:dyDescent="0.25">
      <c r="A185" s="9"/>
      <c r="B185" s="9"/>
      <c r="C185" s="24"/>
      <c r="D185" s="18"/>
      <c r="E185" s="18"/>
      <c r="F185" s="1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 spans="1:29" ht="15.75" customHeight="1" x14ac:dyDescent="0.25">
      <c r="A186" s="9"/>
      <c r="B186" s="9"/>
      <c r="C186" s="24"/>
      <c r="D186" s="18"/>
      <c r="E186" s="18"/>
      <c r="F186" s="1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 spans="1:29" ht="15.75" customHeight="1" x14ac:dyDescent="0.25">
      <c r="A187" s="9"/>
      <c r="B187" s="9"/>
      <c r="C187" s="24"/>
      <c r="D187" s="18"/>
      <c r="E187" s="18"/>
      <c r="F187" s="1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 spans="1:29" ht="15.75" customHeight="1" x14ac:dyDescent="0.25">
      <c r="A188" s="9"/>
      <c r="B188" s="9"/>
      <c r="C188" s="24"/>
      <c r="D188" s="18"/>
      <c r="E188" s="18"/>
      <c r="F188" s="1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 spans="1:29" ht="15.75" customHeight="1" x14ac:dyDescent="0.25">
      <c r="A189" s="9"/>
      <c r="B189" s="9"/>
      <c r="C189" s="24"/>
      <c r="D189" s="18"/>
      <c r="E189" s="18"/>
      <c r="F189" s="1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 spans="1:29" ht="15.75" customHeight="1" x14ac:dyDescent="0.25">
      <c r="A190" s="9"/>
      <c r="B190" s="9"/>
      <c r="C190" s="24"/>
      <c r="D190" s="18"/>
      <c r="E190" s="18"/>
      <c r="F190" s="1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 spans="1:29" ht="15.75" customHeight="1" x14ac:dyDescent="0.25">
      <c r="A191" s="9"/>
      <c r="B191" s="9"/>
      <c r="C191" s="24"/>
      <c r="D191" s="18"/>
      <c r="E191" s="18"/>
      <c r="F191" s="1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 spans="1:29" ht="15.75" customHeight="1" x14ac:dyDescent="0.25">
      <c r="A192" s="9"/>
      <c r="B192" s="9"/>
      <c r="C192" s="24"/>
      <c r="D192" s="18"/>
      <c r="E192" s="18"/>
      <c r="F192" s="1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 spans="1:29" ht="15.75" customHeight="1" x14ac:dyDescent="0.25">
      <c r="A193" s="9"/>
      <c r="B193" s="9"/>
      <c r="C193" s="24"/>
      <c r="D193" s="18"/>
      <c r="E193" s="18"/>
      <c r="F193" s="1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 spans="1:29" ht="15.75" customHeight="1" x14ac:dyDescent="0.25">
      <c r="A194" s="9"/>
      <c r="B194" s="9"/>
      <c r="C194" s="24"/>
      <c r="D194" s="18"/>
      <c r="E194" s="18"/>
      <c r="F194" s="1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 spans="1:29" ht="15.75" customHeight="1" x14ac:dyDescent="0.25">
      <c r="A195" s="9"/>
      <c r="B195" s="9"/>
      <c r="C195" s="24"/>
      <c r="D195" s="18"/>
      <c r="E195" s="18"/>
      <c r="F195" s="1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 spans="1:29" ht="15.75" customHeight="1" x14ac:dyDescent="0.25">
      <c r="A196" s="9"/>
      <c r="B196" s="9"/>
      <c r="C196" s="24"/>
      <c r="D196" s="18"/>
      <c r="E196" s="18"/>
      <c r="F196" s="1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 spans="1:29" ht="15.75" customHeight="1" x14ac:dyDescent="0.25">
      <c r="A197" s="9"/>
      <c r="B197" s="9"/>
      <c r="C197" s="24"/>
      <c r="D197" s="18"/>
      <c r="E197" s="18"/>
      <c r="F197" s="1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 spans="1:29" ht="15.75" customHeight="1" x14ac:dyDescent="0.25">
      <c r="A198" s="9"/>
      <c r="B198" s="9"/>
      <c r="C198" s="24"/>
      <c r="D198" s="18"/>
      <c r="E198" s="18"/>
      <c r="F198" s="1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 spans="1:29" ht="15.75" customHeight="1" x14ac:dyDescent="0.25">
      <c r="A199" s="9"/>
      <c r="B199" s="9"/>
      <c r="C199" s="24"/>
      <c r="D199" s="18"/>
      <c r="E199" s="18"/>
      <c r="F199" s="1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 spans="1:29" ht="15.75" customHeight="1" x14ac:dyDescent="0.25">
      <c r="A200" s="9"/>
      <c r="B200" s="9"/>
      <c r="C200" s="24"/>
      <c r="D200" s="18"/>
      <c r="E200" s="18"/>
      <c r="F200" s="1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  <row r="201" spans="1:29" ht="15.75" customHeight="1" x14ac:dyDescent="0.25">
      <c r="A201" s="9"/>
      <c r="B201" s="9"/>
      <c r="C201" s="24"/>
      <c r="D201" s="18"/>
      <c r="E201" s="18"/>
      <c r="F201" s="1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</row>
    <row r="202" spans="1:29" ht="15.75" customHeight="1" x14ac:dyDescent="0.25">
      <c r="A202" s="9"/>
      <c r="B202" s="9"/>
      <c r="C202" s="24"/>
      <c r="D202" s="18"/>
      <c r="E202" s="18"/>
      <c r="F202" s="1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</row>
    <row r="203" spans="1:29" ht="15.75" customHeight="1" x14ac:dyDescent="0.25">
      <c r="A203" s="9"/>
      <c r="B203" s="9"/>
      <c r="C203" s="24"/>
      <c r="D203" s="18"/>
      <c r="E203" s="18"/>
      <c r="F203" s="1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</row>
    <row r="204" spans="1:29" ht="15.75" customHeight="1" x14ac:dyDescent="0.25">
      <c r="A204" s="9"/>
      <c r="B204" s="9"/>
      <c r="C204" s="24"/>
      <c r="D204" s="18"/>
      <c r="E204" s="18"/>
      <c r="F204" s="1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</row>
    <row r="205" spans="1:29" ht="15.75" customHeight="1" x14ac:dyDescent="0.25">
      <c r="A205" s="9"/>
      <c r="B205" s="9"/>
      <c r="C205" s="24"/>
      <c r="D205" s="18"/>
      <c r="E205" s="18"/>
      <c r="F205" s="1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</row>
    <row r="206" spans="1:29" ht="15.75" customHeight="1" x14ac:dyDescent="0.25">
      <c r="A206" s="9"/>
      <c r="B206" s="9"/>
      <c r="C206" s="24"/>
      <c r="D206" s="18"/>
      <c r="E206" s="18"/>
      <c r="F206" s="1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</row>
    <row r="207" spans="1:29" ht="15.75" customHeight="1" x14ac:dyDescent="0.25">
      <c r="A207" s="9"/>
      <c r="B207" s="9"/>
      <c r="C207" s="24"/>
      <c r="D207" s="18"/>
      <c r="E207" s="18"/>
      <c r="F207" s="1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</row>
    <row r="208" spans="1:29" ht="15.75" customHeight="1" x14ac:dyDescent="0.25">
      <c r="A208" s="9"/>
      <c r="B208" s="9"/>
      <c r="C208" s="24"/>
      <c r="D208" s="18"/>
      <c r="E208" s="18"/>
      <c r="F208" s="1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</row>
    <row r="209" spans="1:29" ht="15.75" customHeight="1" x14ac:dyDescent="0.25">
      <c r="A209" s="9"/>
      <c r="B209" s="9"/>
      <c r="C209" s="24"/>
      <c r="D209" s="18"/>
      <c r="E209" s="18"/>
      <c r="F209" s="1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</row>
    <row r="210" spans="1:29" ht="15.75" customHeight="1" x14ac:dyDescent="0.25">
      <c r="A210" s="9"/>
      <c r="B210" s="9"/>
      <c r="C210" s="24"/>
      <c r="D210" s="18"/>
      <c r="E210" s="18"/>
      <c r="F210" s="1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</row>
    <row r="211" spans="1:29" ht="15.75" customHeight="1" x14ac:dyDescent="0.25">
      <c r="A211" s="9"/>
      <c r="B211" s="9"/>
      <c r="C211" s="24"/>
      <c r="D211" s="18"/>
      <c r="E211" s="18"/>
      <c r="F211" s="1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</row>
    <row r="212" spans="1:29" ht="15.75" customHeight="1" x14ac:dyDescent="0.25">
      <c r="A212" s="9"/>
      <c r="B212" s="9"/>
      <c r="C212" s="24"/>
      <c r="D212" s="18"/>
      <c r="E212" s="18"/>
      <c r="F212" s="1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</row>
    <row r="213" spans="1:29" ht="15.75" customHeight="1" x14ac:dyDescent="0.25">
      <c r="A213" s="9"/>
      <c r="B213" s="9"/>
      <c r="C213" s="24"/>
      <c r="D213" s="18"/>
      <c r="E213" s="18"/>
      <c r="F213" s="1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</row>
    <row r="214" spans="1:29" ht="15.75" customHeight="1" x14ac:dyDescent="0.25">
      <c r="A214" s="9"/>
      <c r="B214" s="9"/>
      <c r="C214" s="24"/>
      <c r="D214" s="18"/>
      <c r="E214" s="18"/>
      <c r="F214" s="1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</row>
    <row r="215" spans="1:29" ht="15.75" customHeight="1" x14ac:dyDescent="0.25">
      <c r="A215" s="9"/>
      <c r="B215" s="9"/>
      <c r="C215" s="24"/>
      <c r="D215" s="18"/>
      <c r="E215" s="18"/>
      <c r="F215" s="1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</row>
    <row r="216" spans="1:29" ht="15.75" customHeight="1" x14ac:dyDescent="0.25">
      <c r="A216" s="9"/>
      <c r="B216" s="9"/>
      <c r="C216" s="24"/>
      <c r="D216" s="18"/>
      <c r="E216" s="18"/>
      <c r="F216" s="1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</row>
    <row r="217" spans="1:29" ht="15.75" customHeight="1" x14ac:dyDescent="0.25">
      <c r="A217" s="9"/>
      <c r="B217" s="9"/>
      <c r="C217" s="24"/>
      <c r="D217" s="18"/>
      <c r="E217" s="18"/>
      <c r="F217" s="1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</row>
    <row r="218" spans="1:29" ht="15.75" customHeight="1" x14ac:dyDescent="0.25">
      <c r="A218" s="9"/>
      <c r="B218" s="9"/>
      <c r="C218" s="24"/>
      <c r="D218" s="18"/>
      <c r="E218" s="18"/>
      <c r="F218" s="1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</row>
    <row r="219" spans="1:29" ht="15.75" customHeight="1" x14ac:dyDescent="0.25">
      <c r="A219" s="9"/>
      <c r="B219" s="9"/>
      <c r="C219" s="24"/>
      <c r="D219" s="18"/>
      <c r="E219" s="18"/>
      <c r="F219" s="1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</row>
    <row r="220" spans="1:29" ht="15.75" customHeight="1" x14ac:dyDescent="0.25">
      <c r="A220" s="9"/>
      <c r="B220" s="9"/>
      <c r="C220" s="24"/>
      <c r="D220" s="18"/>
      <c r="E220" s="18"/>
      <c r="F220" s="1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</row>
    <row r="221" spans="1:29" ht="15.75" customHeight="1" x14ac:dyDescent="0.25">
      <c r="A221" s="9"/>
      <c r="B221" s="9"/>
      <c r="C221" s="24"/>
      <c r="D221" s="18"/>
      <c r="E221" s="18"/>
      <c r="F221" s="1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</row>
    <row r="222" spans="1:29" ht="15.75" customHeight="1" x14ac:dyDescent="0.25">
      <c r="A222" s="9"/>
      <c r="B222" s="9"/>
      <c r="C222" s="24"/>
      <c r="D222" s="18"/>
      <c r="E222" s="18"/>
      <c r="F222" s="1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</row>
    <row r="223" spans="1:29" ht="15.75" customHeight="1" x14ac:dyDescent="0.25">
      <c r="A223" s="9"/>
      <c r="B223" s="9"/>
      <c r="C223" s="24"/>
      <c r="D223" s="18"/>
      <c r="E223" s="18"/>
      <c r="F223" s="1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</row>
    <row r="224" spans="1:29" ht="15.75" customHeight="1" x14ac:dyDescent="0.25">
      <c r="A224" s="9"/>
      <c r="B224" s="9"/>
      <c r="C224" s="24"/>
      <c r="D224" s="18"/>
      <c r="E224" s="18"/>
      <c r="F224" s="1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</row>
    <row r="225" spans="1:29" ht="15.75" customHeight="1" x14ac:dyDescent="0.25">
      <c r="A225" s="9"/>
      <c r="B225" s="9"/>
      <c r="C225" s="24"/>
      <c r="D225" s="18"/>
      <c r="E225" s="18"/>
      <c r="F225" s="1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</row>
    <row r="226" spans="1:29" ht="15.75" customHeight="1" x14ac:dyDescent="0.25">
      <c r="A226" s="9"/>
      <c r="B226" s="9"/>
      <c r="C226" s="24"/>
      <c r="D226" s="18"/>
      <c r="E226" s="18"/>
      <c r="F226" s="1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</row>
    <row r="227" spans="1:29" ht="15.75" customHeight="1" x14ac:dyDescent="0.25">
      <c r="A227" s="9"/>
      <c r="B227" s="9"/>
      <c r="C227" s="24"/>
      <c r="D227" s="18"/>
      <c r="E227" s="18"/>
      <c r="F227" s="1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</row>
    <row r="228" spans="1:29" ht="15.75" customHeight="1" x14ac:dyDescent="0.25">
      <c r="A228" s="9"/>
      <c r="B228" s="9"/>
      <c r="C228" s="24"/>
      <c r="D228" s="18"/>
      <c r="E228" s="18"/>
      <c r="F228" s="1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</row>
    <row r="229" spans="1:29" ht="15.75" customHeight="1" x14ac:dyDescent="0.25">
      <c r="A229" s="9"/>
      <c r="B229" s="9"/>
      <c r="C229" s="24"/>
      <c r="D229" s="18"/>
      <c r="E229" s="18"/>
      <c r="F229" s="1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</row>
    <row r="230" spans="1:29" ht="15.75" customHeight="1" x14ac:dyDescent="0.25">
      <c r="A230" s="9"/>
      <c r="B230" s="9"/>
      <c r="C230" s="24"/>
      <c r="D230" s="18"/>
      <c r="E230" s="18"/>
      <c r="F230" s="1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</row>
    <row r="231" spans="1:29" ht="15.75" customHeight="1" x14ac:dyDescent="0.25">
      <c r="A231" s="9"/>
      <c r="B231" s="9"/>
      <c r="C231" s="24"/>
      <c r="D231" s="18"/>
      <c r="E231" s="18"/>
      <c r="F231" s="1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</row>
    <row r="232" spans="1:29" ht="15.75" customHeight="1" x14ac:dyDescent="0.25">
      <c r="A232" s="9"/>
      <c r="B232" s="9"/>
      <c r="C232" s="24"/>
      <c r="D232" s="18"/>
      <c r="E232" s="18"/>
      <c r="F232" s="1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</row>
    <row r="233" spans="1:29" ht="15.75" customHeight="1" x14ac:dyDescent="0.25">
      <c r="A233" s="9"/>
      <c r="B233" s="9"/>
      <c r="C233" s="24"/>
      <c r="D233" s="18"/>
      <c r="E233" s="18"/>
      <c r="F233" s="1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</row>
    <row r="234" spans="1:29" ht="15.75" customHeight="1" x14ac:dyDescent="0.25">
      <c r="A234" s="9"/>
      <c r="B234" s="9"/>
      <c r="C234" s="24"/>
      <c r="D234" s="18"/>
      <c r="E234" s="18"/>
      <c r="F234" s="1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</row>
    <row r="235" spans="1:29" ht="15.75" customHeight="1" x14ac:dyDescent="0.25">
      <c r="A235" s="9"/>
      <c r="B235" s="9"/>
      <c r="C235" s="24"/>
      <c r="D235" s="18"/>
      <c r="E235" s="18"/>
      <c r="F235" s="1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</row>
    <row r="236" spans="1:29" ht="15.75" customHeight="1" x14ac:dyDescent="0.25">
      <c r="A236" s="9"/>
      <c r="B236" s="9"/>
      <c r="C236" s="24"/>
      <c r="D236" s="18"/>
      <c r="E236" s="18"/>
      <c r="F236" s="1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</row>
    <row r="237" spans="1:29" ht="15.75" customHeight="1" x14ac:dyDescent="0.25">
      <c r="A237" s="9"/>
      <c r="B237" s="9"/>
      <c r="C237" s="24"/>
      <c r="D237" s="18"/>
      <c r="E237" s="18"/>
      <c r="F237" s="1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</row>
    <row r="238" spans="1:29" ht="15.75" customHeight="1" x14ac:dyDescent="0.25">
      <c r="A238" s="9"/>
      <c r="B238" s="9"/>
      <c r="C238" s="24"/>
      <c r="D238" s="18"/>
      <c r="E238" s="18"/>
      <c r="F238" s="1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</row>
    <row r="239" spans="1:29" ht="15.75" customHeight="1" x14ac:dyDescent="0.25">
      <c r="A239" s="9"/>
      <c r="B239" s="9"/>
      <c r="C239" s="24"/>
      <c r="D239" s="18"/>
      <c r="E239" s="18"/>
      <c r="F239" s="1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</row>
    <row r="240" spans="1:29" ht="15.75" customHeight="1" x14ac:dyDescent="0.25">
      <c r="A240" s="9"/>
      <c r="B240" s="9"/>
      <c r="C240" s="24"/>
      <c r="D240" s="18"/>
      <c r="E240" s="18"/>
      <c r="F240" s="1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</row>
    <row r="241" spans="1:29" ht="15.75" customHeight="1" x14ac:dyDescent="0.25">
      <c r="A241" s="9"/>
      <c r="B241" s="9"/>
      <c r="C241" s="24"/>
      <c r="D241" s="18"/>
      <c r="E241" s="18"/>
      <c r="F241" s="1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</row>
    <row r="242" spans="1:29" ht="15.75" customHeight="1" x14ac:dyDescent="0.25">
      <c r="A242" s="9"/>
      <c r="B242" s="9"/>
      <c r="C242" s="24"/>
      <c r="D242" s="18"/>
      <c r="E242" s="18"/>
      <c r="F242" s="1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</row>
    <row r="243" spans="1:29" ht="15.75" customHeight="1" x14ac:dyDescent="0.25">
      <c r="A243" s="9"/>
      <c r="B243" s="9"/>
      <c r="C243" s="24"/>
      <c r="D243" s="18"/>
      <c r="E243" s="18"/>
      <c r="F243" s="1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</row>
    <row r="244" spans="1:29" ht="15.75" customHeight="1" x14ac:dyDescent="0.25">
      <c r="A244" s="9"/>
      <c r="B244" s="9"/>
      <c r="C244" s="24"/>
      <c r="D244" s="18"/>
      <c r="E244" s="18"/>
      <c r="F244" s="1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</row>
    <row r="245" spans="1:29" ht="15.75" customHeight="1" x14ac:dyDescent="0.25">
      <c r="A245" s="9"/>
      <c r="B245" s="9"/>
      <c r="C245" s="24"/>
      <c r="D245" s="18"/>
      <c r="E245" s="18"/>
      <c r="F245" s="1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</row>
    <row r="246" spans="1:29" ht="15.75" customHeight="1" x14ac:dyDescent="0.25">
      <c r="A246" s="9"/>
      <c r="B246" s="9"/>
      <c r="C246" s="24"/>
      <c r="D246" s="18"/>
      <c r="E246" s="18"/>
      <c r="F246" s="1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</row>
    <row r="247" spans="1:29" ht="15.75" customHeight="1" x14ac:dyDescent="0.25">
      <c r="A247" s="9"/>
      <c r="B247" s="9"/>
      <c r="C247" s="24"/>
      <c r="D247" s="18"/>
      <c r="E247" s="18"/>
      <c r="F247" s="1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</row>
    <row r="248" spans="1:29" ht="15.75" customHeight="1" x14ac:dyDescent="0.25">
      <c r="A248" s="9"/>
      <c r="B248" s="9"/>
      <c r="C248" s="24"/>
      <c r="D248" s="18"/>
      <c r="E248" s="18"/>
      <c r="F248" s="1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</row>
    <row r="249" spans="1:29" ht="15.75" customHeight="1" x14ac:dyDescent="0.25">
      <c r="A249" s="9"/>
      <c r="B249" s="9"/>
      <c r="C249" s="24"/>
      <c r="D249" s="18"/>
      <c r="E249" s="18"/>
      <c r="F249" s="1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</row>
    <row r="250" spans="1:29" ht="15.75" customHeight="1" x14ac:dyDescent="0.25">
      <c r="A250" s="9"/>
      <c r="B250" s="9"/>
      <c r="C250" s="24"/>
      <c r="D250" s="18"/>
      <c r="E250" s="18"/>
      <c r="F250" s="1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</row>
    <row r="251" spans="1:29" ht="15.75" customHeight="1" x14ac:dyDescent="0.25">
      <c r="A251" s="9"/>
      <c r="B251" s="9"/>
      <c r="C251" s="24"/>
      <c r="D251" s="18"/>
      <c r="E251" s="18"/>
      <c r="F251" s="1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</row>
    <row r="252" spans="1:29" ht="15.75" customHeight="1" x14ac:dyDescent="0.25">
      <c r="A252" s="9"/>
      <c r="B252" s="9"/>
      <c r="C252" s="24"/>
      <c r="D252" s="18"/>
      <c r="E252" s="18"/>
      <c r="F252" s="1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</row>
    <row r="253" spans="1:29" ht="15.7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</row>
    <row r="254" spans="1:29" ht="15.7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</row>
    <row r="255" spans="1:29" ht="15.7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</row>
    <row r="256" spans="1:29" ht="15.7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</row>
    <row r="257" spans="1:29" ht="15.7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</row>
    <row r="258" spans="1:29" ht="15.7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</row>
    <row r="259" spans="1:29" ht="15.7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</row>
    <row r="260" spans="1:29" ht="16.5" customHeight="1" x14ac:dyDescent="0.25"/>
    <row r="261" spans="1:29" ht="16.5" customHeight="1" x14ac:dyDescent="0.25"/>
    <row r="262" spans="1:29" ht="16.5" customHeight="1" x14ac:dyDescent="0.25"/>
    <row r="263" spans="1:29" ht="16.5" customHeight="1" x14ac:dyDescent="0.25"/>
    <row r="264" spans="1:29" ht="16.5" customHeight="1" x14ac:dyDescent="0.25"/>
    <row r="265" spans="1:29" ht="16.5" customHeight="1" x14ac:dyDescent="0.25"/>
    <row r="266" spans="1:29" ht="16.5" customHeight="1" x14ac:dyDescent="0.25"/>
    <row r="267" spans="1:29" ht="16.5" customHeight="1" x14ac:dyDescent="0.25"/>
    <row r="268" spans="1:29" ht="16.5" customHeight="1" x14ac:dyDescent="0.25"/>
    <row r="269" spans="1:29" ht="16.5" customHeight="1" x14ac:dyDescent="0.25"/>
    <row r="270" spans="1:29" ht="16.5" customHeight="1" x14ac:dyDescent="0.25"/>
    <row r="271" spans="1:29" ht="16.5" customHeight="1" x14ac:dyDescent="0.25"/>
    <row r="272" spans="1:29" ht="16.5" customHeight="1" x14ac:dyDescent="0.25"/>
    <row r="273" ht="16.5" customHeight="1" x14ac:dyDescent="0.25"/>
    <row r="274" ht="16.5" customHeight="1" x14ac:dyDescent="0.25"/>
    <row r="275" ht="16.5" customHeight="1" x14ac:dyDescent="0.25"/>
    <row r="276" ht="16.5" customHeight="1" x14ac:dyDescent="0.25"/>
    <row r="277" ht="16.5" customHeight="1" x14ac:dyDescent="0.25"/>
    <row r="278" ht="16.5" customHeight="1" x14ac:dyDescent="0.25"/>
    <row r="279" ht="16.5" customHeight="1" x14ac:dyDescent="0.25"/>
    <row r="280" ht="16.5" customHeight="1" x14ac:dyDescent="0.25"/>
    <row r="281" ht="16.5" customHeight="1" x14ac:dyDescent="0.25"/>
    <row r="282" ht="16.5" customHeight="1" x14ac:dyDescent="0.25"/>
    <row r="283" ht="16.5" customHeight="1" x14ac:dyDescent="0.25"/>
    <row r="284" ht="16.5" customHeight="1" x14ac:dyDescent="0.25"/>
    <row r="285" ht="16.5" customHeight="1" x14ac:dyDescent="0.25"/>
    <row r="286" ht="16.5" customHeight="1" x14ac:dyDescent="0.25"/>
    <row r="287" ht="16.5" customHeight="1" x14ac:dyDescent="0.25"/>
    <row r="288" ht="16.5" customHeight="1" x14ac:dyDescent="0.25"/>
    <row r="289" ht="16.5" customHeight="1" x14ac:dyDescent="0.25"/>
    <row r="290" ht="16.5" customHeight="1" x14ac:dyDescent="0.25"/>
    <row r="291" ht="16.5" customHeight="1" x14ac:dyDescent="0.25"/>
    <row r="292" ht="16.5" customHeight="1" x14ac:dyDescent="0.25"/>
    <row r="293" ht="16.5" customHeight="1" x14ac:dyDescent="0.25"/>
    <row r="294" ht="16.5" customHeight="1" x14ac:dyDescent="0.25"/>
    <row r="295" ht="16.5" customHeight="1" x14ac:dyDescent="0.25"/>
    <row r="296" ht="16.5" customHeight="1" x14ac:dyDescent="0.25"/>
    <row r="297" ht="16.5" customHeight="1" x14ac:dyDescent="0.25"/>
    <row r="298" ht="16.5" customHeight="1" x14ac:dyDescent="0.25"/>
    <row r="299" ht="16.5" customHeight="1" x14ac:dyDescent="0.25"/>
    <row r="300" ht="16.5" customHeight="1" x14ac:dyDescent="0.25"/>
    <row r="301" ht="16.5" customHeight="1" x14ac:dyDescent="0.25"/>
    <row r="302" ht="16.5" customHeight="1" x14ac:dyDescent="0.25"/>
    <row r="303" ht="16.5" customHeight="1" x14ac:dyDescent="0.25"/>
    <row r="304" ht="16.5" customHeight="1" x14ac:dyDescent="0.25"/>
    <row r="305" ht="16.5" customHeight="1" x14ac:dyDescent="0.25"/>
    <row r="306" ht="16.5" customHeight="1" x14ac:dyDescent="0.25"/>
    <row r="307" ht="16.5" customHeight="1" x14ac:dyDescent="0.25"/>
    <row r="308" ht="16.5" customHeight="1" x14ac:dyDescent="0.25"/>
    <row r="309" ht="16.5" customHeight="1" x14ac:dyDescent="0.25"/>
    <row r="310" ht="16.5" customHeight="1" x14ac:dyDescent="0.25"/>
    <row r="311" ht="16.5" customHeight="1" x14ac:dyDescent="0.25"/>
    <row r="312" ht="16.5" customHeight="1" x14ac:dyDescent="0.25"/>
    <row r="313" ht="16.5" customHeight="1" x14ac:dyDescent="0.25"/>
    <row r="314" ht="16.5" customHeight="1" x14ac:dyDescent="0.25"/>
    <row r="315" ht="16.5" customHeight="1" x14ac:dyDescent="0.25"/>
    <row r="316" ht="16.5" customHeight="1" x14ac:dyDescent="0.25"/>
    <row r="317" ht="16.5" customHeight="1" x14ac:dyDescent="0.25"/>
    <row r="318" ht="16.5" customHeight="1" x14ac:dyDescent="0.25"/>
    <row r="319" ht="16.5" customHeight="1" x14ac:dyDescent="0.25"/>
    <row r="320" ht="16.5" customHeight="1" x14ac:dyDescent="0.25"/>
    <row r="321" ht="16.5" customHeight="1" x14ac:dyDescent="0.25"/>
    <row r="322" ht="16.5" customHeight="1" x14ac:dyDescent="0.25"/>
    <row r="323" ht="16.5" customHeight="1" x14ac:dyDescent="0.25"/>
    <row r="324" ht="16.5" customHeight="1" x14ac:dyDescent="0.25"/>
    <row r="325" ht="16.5" customHeight="1" x14ac:dyDescent="0.25"/>
    <row r="326" ht="16.5" customHeight="1" x14ac:dyDescent="0.25"/>
    <row r="327" ht="16.5" customHeight="1" x14ac:dyDescent="0.25"/>
    <row r="328" ht="16.5" customHeight="1" x14ac:dyDescent="0.25"/>
    <row r="329" ht="16.5" customHeight="1" x14ac:dyDescent="0.25"/>
    <row r="330" ht="16.5" customHeight="1" x14ac:dyDescent="0.25"/>
    <row r="331" ht="16.5" customHeight="1" x14ac:dyDescent="0.25"/>
    <row r="332" ht="16.5" customHeight="1" x14ac:dyDescent="0.25"/>
    <row r="333" ht="16.5" customHeight="1" x14ac:dyDescent="0.25"/>
    <row r="334" ht="16.5" customHeight="1" x14ac:dyDescent="0.25"/>
    <row r="335" ht="16.5" customHeight="1" x14ac:dyDescent="0.25"/>
    <row r="336" ht="16.5" customHeight="1" x14ac:dyDescent="0.25"/>
    <row r="337" ht="16.5" customHeight="1" x14ac:dyDescent="0.25"/>
    <row r="338" ht="16.5" customHeight="1" x14ac:dyDescent="0.25"/>
    <row r="339" ht="16.5" customHeight="1" x14ac:dyDescent="0.25"/>
    <row r="340" ht="16.5" customHeight="1" x14ac:dyDescent="0.25"/>
    <row r="341" ht="16.5" customHeight="1" x14ac:dyDescent="0.25"/>
    <row r="342" ht="16.5" customHeight="1" x14ac:dyDescent="0.25"/>
    <row r="343" ht="16.5" customHeight="1" x14ac:dyDescent="0.25"/>
    <row r="344" ht="16.5" customHeight="1" x14ac:dyDescent="0.25"/>
    <row r="345" ht="16.5" customHeight="1" x14ac:dyDescent="0.25"/>
    <row r="346" ht="16.5" customHeight="1" x14ac:dyDescent="0.25"/>
    <row r="347" ht="16.5" customHeight="1" x14ac:dyDescent="0.25"/>
    <row r="348" ht="16.5" customHeight="1" x14ac:dyDescent="0.25"/>
    <row r="349" ht="16.5" customHeight="1" x14ac:dyDescent="0.25"/>
    <row r="350" ht="16.5" customHeight="1" x14ac:dyDescent="0.25"/>
    <row r="351" ht="16.5" customHeight="1" x14ac:dyDescent="0.25"/>
    <row r="352" ht="16.5" customHeight="1" x14ac:dyDescent="0.25"/>
    <row r="353" ht="16.5" customHeight="1" x14ac:dyDescent="0.25"/>
    <row r="354" ht="16.5" customHeight="1" x14ac:dyDescent="0.25"/>
    <row r="355" ht="16.5" customHeight="1" x14ac:dyDescent="0.25"/>
    <row r="356" ht="16.5" customHeight="1" x14ac:dyDescent="0.25"/>
    <row r="357" ht="16.5" customHeight="1" x14ac:dyDescent="0.25"/>
    <row r="358" ht="16.5" customHeight="1" x14ac:dyDescent="0.25"/>
    <row r="359" ht="16.5" customHeight="1" x14ac:dyDescent="0.25"/>
    <row r="360" ht="16.5" customHeight="1" x14ac:dyDescent="0.25"/>
    <row r="361" ht="16.5" customHeight="1" x14ac:dyDescent="0.25"/>
    <row r="362" ht="16.5" customHeight="1" x14ac:dyDescent="0.25"/>
    <row r="363" ht="16.5" customHeight="1" x14ac:dyDescent="0.25"/>
    <row r="364" ht="16.5" customHeight="1" x14ac:dyDescent="0.25"/>
    <row r="365" ht="16.5" customHeight="1" x14ac:dyDescent="0.25"/>
    <row r="366" ht="16.5" customHeight="1" x14ac:dyDescent="0.25"/>
    <row r="367" ht="16.5" customHeight="1" x14ac:dyDescent="0.25"/>
    <row r="368" ht="16.5" customHeight="1" x14ac:dyDescent="0.25"/>
    <row r="369" ht="16.5" customHeight="1" x14ac:dyDescent="0.25"/>
    <row r="370" ht="16.5" customHeight="1" x14ac:dyDescent="0.25"/>
    <row r="371" ht="16.5" customHeight="1" x14ac:dyDescent="0.25"/>
    <row r="372" ht="16.5" customHeight="1" x14ac:dyDescent="0.25"/>
    <row r="373" ht="16.5" customHeight="1" x14ac:dyDescent="0.25"/>
    <row r="374" ht="16.5" customHeight="1" x14ac:dyDescent="0.25"/>
    <row r="375" ht="16.5" customHeight="1" x14ac:dyDescent="0.25"/>
    <row r="376" ht="16.5" customHeight="1" x14ac:dyDescent="0.25"/>
    <row r="377" ht="16.5" customHeight="1" x14ac:dyDescent="0.25"/>
    <row r="378" ht="16.5" customHeight="1" x14ac:dyDescent="0.25"/>
    <row r="379" ht="16.5" customHeight="1" x14ac:dyDescent="0.25"/>
    <row r="380" ht="16.5" customHeight="1" x14ac:dyDescent="0.25"/>
    <row r="381" ht="16.5" customHeight="1" x14ac:dyDescent="0.25"/>
    <row r="382" ht="16.5" customHeight="1" x14ac:dyDescent="0.25"/>
    <row r="383" ht="16.5" customHeight="1" x14ac:dyDescent="0.25"/>
    <row r="384" ht="16.5" customHeight="1" x14ac:dyDescent="0.25"/>
    <row r="385" ht="16.5" customHeight="1" x14ac:dyDescent="0.25"/>
    <row r="386" ht="16.5" customHeight="1" x14ac:dyDescent="0.25"/>
    <row r="387" ht="16.5" customHeight="1" x14ac:dyDescent="0.25"/>
    <row r="388" ht="16.5" customHeight="1" x14ac:dyDescent="0.25"/>
    <row r="389" ht="16.5" customHeight="1" x14ac:dyDescent="0.25"/>
    <row r="390" ht="16.5" customHeight="1" x14ac:dyDescent="0.25"/>
    <row r="391" ht="16.5" customHeight="1" x14ac:dyDescent="0.25"/>
    <row r="392" ht="16.5" customHeight="1" x14ac:dyDescent="0.25"/>
    <row r="393" ht="16.5" customHeight="1" x14ac:dyDescent="0.25"/>
    <row r="394" ht="16.5" customHeight="1" x14ac:dyDescent="0.25"/>
    <row r="395" ht="16.5" customHeight="1" x14ac:dyDescent="0.25"/>
    <row r="396" ht="16.5" customHeight="1" x14ac:dyDescent="0.25"/>
    <row r="397" ht="16.5" customHeight="1" x14ac:dyDescent="0.25"/>
    <row r="398" ht="16.5" customHeight="1" x14ac:dyDescent="0.25"/>
    <row r="399" ht="16.5" customHeight="1" x14ac:dyDescent="0.25"/>
    <row r="400" ht="16.5" customHeight="1" x14ac:dyDescent="0.25"/>
    <row r="401" ht="16.5" customHeight="1" x14ac:dyDescent="0.25"/>
    <row r="402" ht="16.5" customHeight="1" x14ac:dyDescent="0.25"/>
    <row r="403" ht="16.5" customHeight="1" x14ac:dyDescent="0.25"/>
    <row r="404" ht="16.5" customHeight="1" x14ac:dyDescent="0.25"/>
    <row r="405" ht="16.5" customHeight="1" x14ac:dyDescent="0.25"/>
    <row r="406" ht="16.5" customHeight="1" x14ac:dyDescent="0.25"/>
    <row r="407" ht="16.5" customHeight="1" x14ac:dyDescent="0.25"/>
    <row r="408" ht="16.5" customHeight="1" x14ac:dyDescent="0.25"/>
    <row r="409" ht="16.5" customHeight="1" x14ac:dyDescent="0.25"/>
    <row r="410" ht="16.5" customHeight="1" x14ac:dyDescent="0.25"/>
    <row r="411" ht="16.5" customHeight="1" x14ac:dyDescent="0.25"/>
    <row r="412" ht="16.5" customHeight="1" x14ac:dyDescent="0.25"/>
    <row r="413" ht="16.5" customHeight="1" x14ac:dyDescent="0.25"/>
    <row r="414" ht="16.5" customHeight="1" x14ac:dyDescent="0.25"/>
    <row r="415" ht="16.5" customHeight="1" x14ac:dyDescent="0.25"/>
    <row r="416" ht="16.5" customHeight="1" x14ac:dyDescent="0.25"/>
    <row r="417" ht="16.5" customHeight="1" x14ac:dyDescent="0.25"/>
    <row r="418" ht="16.5" customHeight="1" x14ac:dyDescent="0.25"/>
    <row r="419" ht="16.5" customHeight="1" x14ac:dyDescent="0.25"/>
    <row r="420" ht="16.5" customHeight="1" x14ac:dyDescent="0.25"/>
    <row r="421" ht="16.5" customHeight="1" x14ac:dyDescent="0.25"/>
    <row r="422" ht="16.5" customHeight="1" x14ac:dyDescent="0.25"/>
    <row r="423" ht="16.5" customHeight="1" x14ac:dyDescent="0.25"/>
    <row r="424" ht="16.5" customHeight="1" x14ac:dyDescent="0.25"/>
    <row r="425" ht="16.5" customHeight="1" x14ac:dyDescent="0.25"/>
    <row r="426" ht="16.5" customHeight="1" x14ac:dyDescent="0.25"/>
    <row r="427" ht="16.5" customHeight="1" x14ac:dyDescent="0.25"/>
    <row r="428" ht="16.5" customHeight="1" x14ac:dyDescent="0.25"/>
    <row r="429" ht="16.5" customHeight="1" x14ac:dyDescent="0.25"/>
    <row r="430" ht="16.5" customHeight="1" x14ac:dyDescent="0.25"/>
    <row r="431" ht="16.5" customHeight="1" x14ac:dyDescent="0.25"/>
    <row r="432" ht="16.5" customHeight="1" x14ac:dyDescent="0.25"/>
    <row r="433" ht="16.5" customHeight="1" x14ac:dyDescent="0.25"/>
    <row r="434" ht="16.5" customHeight="1" x14ac:dyDescent="0.25"/>
    <row r="435" ht="16.5" customHeight="1" x14ac:dyDescent="0.25"/>
    <row r="436" ht="16.5" customHeight="1" x14ac:dyDescent="0.25"/>
    <row r="437" ht="16.5" customHeight="1" x14ac:dyDescent="0.25"/>
    <row r="438" ht="16.5" customHeight="1" x14ac:dyDescent="0.25"/>
    <row r="439" ht="16.5" customHeight="1" x14ac:dyDescent="0.25"/>
    <row r="440" ht="16.5" customHeight="1" x14ac:dyDescent="0.25"/>
    <row r="441" ht="16.5" customHeight="1" x14ac:dyDescent="0.25"/>
    <row r="442" ht="16.5" customHeight="1" x14ac:dyDescent="0.25"/>
    <row r="443" ht="16.5" customHeight="1" x14ac:dyDescent="0.25"/>
    <row r="444" ht="16.5" customHeight="1" x14ac:dyDescent="0.25"/>
    <row r="445" ht="16.5" customHeight="1" x14ac:dyDescent="0.25"/>
    <row r="446" ht="16.5" customHeight="1" x14ac:dyDescent="0.25"/>
    <row r="447" ht="16.5" customHeight="1" x14ac:dyDescent="0.25"/>
    <row r="448" ht="16.5" customHeight="1" x14ac:dyDescent="0.25"/>
    <row r="449" ht="16.5" customHeight="1" x14ac:dyDescent="0.25"/>
    <row r="450" ht="16.5" customHeight="1" x14ac:dyDescent="0.25"/>
    <row r="451" ht="16.5" customHeight="1" x14ac:dyDescent="0.25"/>
    <row r="452" ht="16.5" customHeight="1" x14ac:dyDescent="0.25"/>
    <row r="453" ht="16.5" customHeight="1" x14ac:dyDescent="0.25"/>
    <row r="454" ht="16.5" customHeight="1" x14ac:dyDescent="0.25"/>
    <row r="455" ht="16.5" customHeight="1" x14ac:dyDescent="0.25"/>
    <row r="456" ht="16.5" customHeight="1" x14ac:dyDescent="0.25"/>
    <row r="457" ht="16.5" customHeight="1" x14ac:dyDescent="0.25"/>
    <row r="458" ht="16.5" customHeight="1" x14ac:dyDescent="0.25"/>
    <row r="459" ht="16.5" customHeight="1" x14ac:dyDescent="0.25"/>
    <row r="460" ht="16.5" customHeight="1" x14ac:dyDescent="0.25"/>
    <row r="461" ht="16.5" customHeight="1" x14ac:dyDescent="0.25"/>
    <row r="462" ht="16.5" customHeight="1" x14ac:dyDescent="0.25"/>
    <row r="463" ht="16.5" customHeight="1" x14ac:dyDescent="0.25"/>
    <row r="464" ht="16.5" customHeight="1" x14ac:dyDescent="0.25"/>
    <row r="465" ht="16.5" customHeight="1" x14ac:dyDescent="0.25"/>
    <row r="466" ht="16.5" customHeight="1" x14ac:dyDescent="0.25"/>
    <row r="467" ht="16.5" customHeight="1" x14ac:dyDescent="0.25"/>
    <row r="468" ht="16.5" customHeight="1" x14ac:dyDescent="0.25"/>
    <row r="469" ht="16.5" customHeight="1" x14ac:dyDescent="0.25"/>
    <row r="470" ht="16.5" customHeight="1" x14ac:dyDescent="0.25"/>
    <row r="471" ht="16.5" customHeight="1" x14ac:dyDescent="0.25"/>
    <row r="472" ht="16.5" customHeight="1" x14ac:dyDescent="0.25"/>
    <row r="473" ht="16.5" customHeight="1" x14ac:dyDescent="0.25"/>
    <row r="474" ht="16.5" customHeight="1" x14ac:dyDescent="0.25"/>
    <row r="475" ht="16.5" customHeight="1" x14ac:dyDescent="0.25"/>
    <row r="476" ht="16.5" customHeight="1" x14ac:dyDescent="0.25"/>
    <row r="477" ht="16.5" customHeight="1" x14ac:dyDescent="0.25"/>
    <row r="478" ht="16.5" customHeight="1" x14ac:dyDescent="0.25"/>
    <row r="479" ht="16.5" customHeight="1" x14ac:dyDescent="0.25"/>
    <row r="480" ht="16.5" customHeight="1" x14ac:dyDescent="0.25"/>
    <row r="481" ht="16.5" customHeight="1" x14ac:dyDescent="0.25"/>
    <row r="482" ht="16.5" customHeight="1" x14ac:dyDescent="0.25"/>
    <row r="483" ht="16.5" customHeight="1" x14ac:dyDescent="0.25"/>
    <row r="484" ht="16.5" customHeight="1" x14ac:dyDescent="0.25"/>
    <row r="485" ht="16.5" customHeight="1" x14ac:dyDescent="0.25"/>
    <row r="486" ht="16.5" customHeight="1" x14ac:dyDescent="0.25"/>
    <row r="487" ht="16.5" customHeight="1" x14ac:dyDescent="0.25"/>
    <row r="488" ht="16.5" customHeight="1" x14ac:dyDescent="0.25"/>
    <row r="489" ht="16.5" customHeight="1" x14ac:dyDescent="0.25"/>
    <row r="490" ht="16.5" customHeight="1" x14ac:dyDescent="0.25"/>
    <row r="491" ht="16.5" customHeight="1" x14ac:dyDescent="0.25"/>
    <row r="492" ht="16.5" customHeight="1" x14ac:dyDescent="0.25"/>
    <row r="493" ht="16.5" customHeight="1" x14ac:dyDescent="0.25"/>
    <row r="494" ht="16.5" customHeight="1" x14ac:dyDescent="0.25"/>
    <row r="495" ht="16.5" customHeight="1" x14ac:dyDescent="0.25"/>
    <row r="496" ht="16.5" customHeight="1" x14ac:dyDescent="0.25"/>
    <row r="497" ht="16.5" customHeight="1" x14ac:dyDescent="0.25"/>
    <row r="498" ht="16.5" customHeight="1" x14ac:dyDescent="0.25"/>
    <row r="499" ht="16.5" customHeight="1" x14ac:dyDescent="0.25"/>
    <row r="500" ht="16.5" customHeight="1" x14ac:dyDescent="0.25"/>
    <row r="501" ht="16.5" customHeight="1" x14ac:dyDescent="0.25"/>
    <row r="502" ht="16.5" customHeight="1" x14ac:dyDescent="0.25"/>
    <row r="503" ht="16.5" customHeight="1" x14ac:dyDescent="0.25"/>
    <row r="504" ht="16.5" customHeight="1" x14ac:dyDescent="0.25"/>
    <row r="505" ht="16.5" customHeight="1" x14ac:dyDescent="0.25"/>
    <row r="506" ht="16.5" customHeight="1" x14ac:dyDescent="0.25"/>
    <row r="507" ht="16.5" customHeight="1" x14ac:dyDescent="0.25"/>
    <row r="508" ht="16.5" customHeight="1" x14ac:dyDescent="0.25"/>
    <row r="509" ht="16.5" customHeight="1" x14ac:dyDescent="0.25"/>
    <row r="510" ht="16.5" customHeight="1" x14ac:dyDescent="0.25"/>
    <row r="511" ht="16.5" customHeight="1" x14ac:dyDescent="0.25"/>
    <row r="512" ht="16.5" customHeight="1" x14ac:dyDescent="0.25"/>
    <row r="513" ht="16.5" customHeight="1" x14ac:dyDescent="0.25"/>
    <row r="514" ht="16.5" customHeight="1" x14ac:dyDescent="0.25"/>
    <row r="515" ht="16.5" customHeight="1" x14ac:dyDescent="0.25"/>
    <row r="516" ht="16.5" customHeight="1" x14ac:dyDescent="0.25"/>
    <row r="517" ht="16.5" customHeight="1" x14ac:dyDescent="0.25"/>
    <row r="518" ht="16.5" customHeight="1" x14ac:dyDescent="0.25"/>
    <row r="519" ht="16.5" customHeight="1" x14ac:dyDescent="0.25"/>
    <row r="520" ht="16.5" customHeight="1" x14ac:dyDescent="0.25"/>
    <row r="521" ht="16.5" customHeight="1" x14ac:dyDescent="0.25"/>
    <row r="522" ht="16.5" customHeight="1" x14ac:dyDescent="0.25"/>
    <row r="523" ht="16.5" customHeight="1" x14ac:dyDescent="0.25"/>
    <row r="524" ht="16.5" customHeight="1" x14ac:dyDescent="0.25"/>
    <row r="525" ht="16.5" customHeight="1" x14ac:dyDescent="0.25"/>
    <row r="526" ht="16.5" customHeight="1" x14ac:dyDescent="0.25"/>
    <row r="527" ht="16.5" customHeight="1" x14ac:dyDescent="0.25"/>
    <row r="528" ht="16.5" customHeight="1" x14ac:dyDescent="0.25"/>
    <row r="529" ht="16.5" customHeight="1" x14ac:dyDescent="0.25"/>
    <row r="530" ht="16.5" customHeight="1" x14ac:dyDescent="0.25"/>
    <row r="531" ht="16.5" customHeight="1" x14ac:dyDescent="0.25"/>
    <row r="532" ht="16.5" customHeight="1" x14ac:dyDescent="0.25"/>
    <row r="533" ht="16.5" customHeight="1" x14ac:dyDescent="0.25"/>
    <row r="534" ht="16.5" customHeight="1" x14ac:dyDescent="0.25"/>
    <row r="535" ht="16.5" customHeight="1" x14ac:dyDescent="0.25"/>
    <row r="536" ht="16.5" customHeight="1" x14ac:dyDescent="0.25"/>
    <row r="537" ht="16.5" customHeight="1" x14ac:dyDescent="0.25"/>
    <row r="538" ht="16.5" customHeight="1" x14ac:dyDescent="0.25"/>
    <row r="539" ht="16.5" customHeight="1" x14ac:dyDescent="0.25"/>
    <row r="540" ht="16.5" customHeight="1" x14ac:dyDescent="0.25"/>
    <row r="541" ht="16.5" customHeight="1" x14ac:dyDescent="0.25"/>
    <row r="542" ht="16.5" customHeight="1" x14ac:dyDescent="0.25"/>
    <row r="543" ht="16.5" customHeight="1" x14ac:dyDescent="0.25"/>
    <row r="544" ht="16.5" customHeight="1" x14ac:dyDescent="0.25"/>
    <row r="545" ht="16.5" customHeight="1" x14ac:dyDescent="0.25"/>
    <row r="546" ht="16.5" customHeight="1" x14ac:dyDescent="0.25"/>
    <row r="547" ht="16.5" customHeight="1" x14ac:dyDescent="0.25"/>
    <row r="548" ht="16.5" customHeight="1" x14ac:dyDescent="0.25"/>
    <row r="549" ht="16.5" customHeight="1" x14ac:dyDescent="0.25"/>
    <row r="550" ht="16.5" customHeight="1" x14ac:dyDescent="0.25"/>
    <row r="551" ht="16.5" customHeight="1" x14ac:dyDescent="0.25"/>
    <row r="552" ht="16.5" customHeight="1" x14ac:dyDescent="0.25"/>
    <row r="553" ht="16.5" customHeight="1" x14ac:dyDescent="0.25"/>
    <row r="554" ht="16.5" customHeight="1" x14ac:dyDescent="0.25"/>
    <row r="555" ht="16.5" customHeight="1" x14ac:dyDescent="0.25"/>
    <row r="556" ht="16.5" customHeight="1" x14ac:dyDescent="0.25"/>
    <row r="557" ht="16.5" customHeight="1" x14ac:dyDescent="0.25"/>
    <row r="558" ht="16.5" customHeight="1" x14ac:dyDescent="0.25"/>
    <row r="559" ht="16.5" customHeight="1" x14ac:dyDescent="0.25"/>
    <row r="560" ht="16.5" customHeight="1" x14ac:dyDescent="0.25"/>
    <row r="561" ht="16.5" customHeight="1" x14ac:dyDescent="0.25"/>
    <row r="562" ht="16.5" customHeight="1" x14ac:dyDescent="0.25"/>
    <row r="563" ht="16.5" customHeight="1" x14ac:dyDescent="0.25"/>
    <row r="564" ht="16.5" customHeight="1" x14ac:dyDescent="0.25"/>
    <row r="565" ht="16.5" customHeight="1" x14ac:dyDescent="0.25"/>
    <row r="566" ht="16.5" customHeight="1" x14ac:dyDescent="0.25"/>
    <row r="567" ht="16.5" customHeight="1" x14ac:dyDescent="0.25"/>
    <row r="568" ht="16.5" customHeight="1" x14ac:dyDescent="0.25"/>
    <row r="569" ht="16.5" customHeight="1" x14ac:dyDescent="0.25"/>
    <row r="570" ht="16.5" customHeight="1" x14ac:dyDescent="0.25"/>
    <row r="571" ht="16.5" customHeight="1" x14ac:dyDescent="0.25"/>
    <row r="572" ht="16.5" customHeight="1" x14ac:dyDescent="0.25"/>
    <row r="573" ht="16.5" customHeight="1" x14ac:dyDescent="0.25"/>
    <row r="574" ht="16.5" customHeight="1" x14ac:dyDescent="0.25"/>
    <row r="575" ht="16.5" customHeight="1" x14ac:dyDescent="0.25"/>
    <row r="576" ht="16.5" customHeight="1" x14ac:dyDescent="0.25"/>
    <row r="577" ht="16.5" customHeight="1" x14ac:dyDescent="0.25"/>
    <row r="578" ht="16.5" customHeight="1" x14ac:dyDescent="0.25"/>
    <row r="579" ht="16.5" customHeight="1" x14ac:dyDescent="0.25"/>
    <row r="580" ht="16.5" customHeight="1" x14ac:dyDescent="0.25"/>
    <row r="581" ht="16.5" customHeight="1" x14ac:dyDescent="0.25"/>
    <row r="582" ht="16.5" customHeight="1" x14ac:dyDescent="0.25"/>
    <row r="583" ht="16.5" customHeight="1" x14ac:dyDescent="0.25"/>
    <row r="584" ht="16.5" customHeight="1" x14ac:dyDescent="0.25"/>
    <row r="585" ht="16.5" customHeight="1" x14ac:dyDescent="0.25"/>
    <row r="586" ht="16.5" customHeight="1" x14ac:dyDescent="0.25"/>
    <row r="587" ht="16.5" customHeight="1" x14ac:dyDescent="0.25"/>
    <row r="588" ht="16.5" customHeight="1" x14ac:dyDescent="0.25"/>
    <row r="589" ht="16.5" customHeight="1" x14ac:dyDescent="0.25"/>
    <row r="590" ht="16.5" customHeight="1" x14ac:dyDescent="0.25"/>
    <row r="591" ht="16.5" customHeight="1" x14ac:dyDescent="0.25"/>
    <row r="592" ht="16.5" customHeight="1" x14ac:dyDescent="0.25"/>
    <row r="593" ht="16.5" customHeight="1" x14ac:dyDescent="0.25"/>
    <row r="594" ht="16.5" customHeight="1" x14ac:dyDescent="0.25"/>
    <row r="595" ht="16.5" customHeight="1" x14ac:dyDescent="0.25"/>
    <row r="596" ht="16.5" customHeight="1" x14ac:dyDescent="0.25"/>
    <row r="597" ht="16.5" customHeight="1" x14ac:dyDescent="0.25"/>
    <row r="598" ht="16.5" customHeight="1" x14ac:dyDescent="0.25"/>
    <row r="599" ht="16.5" customHeight="1" x14ac:dyDescent="0.25"/>
    <row r="600" ht="16.5" customHeight="1" x14ac:dyDescent="0.25"/>
    <row r="601" ht="16.5" customHeight="1" x14ac:dyDescent="0.25"/>
    <row r="602" ht="16.5" customHeight="1" x14ac:dyDescent="0.25"/>
    <row r="603" ht="16.5" customHeight="1" x14ac:dyDescent="0.25"/>
    <row r="604" ht="16.5" customHeight="1" x14ac:dyDescent="0.25"/>
    <row r="605" ht="16.5" customHeight="1" x14ac:dyDescent="0.25"/>
    <row r="606" ht="16.5" customHeight="1" x14ac:dyDescent="0.25"/>
    <row r="607" ht="16.5" customHeight="1" x14ac:dyDescent="0.25"/>
    <row r="608" ht="16.5" customHeight="1" x14ac:dyDescent="0.25"/>
    <row r="609" ht="16.5" customHeight="1" x14ac:dyDescent="0.25"/>
    <row r="610" ht="16.5" customHeight="1" x14ac:dyDescent="0.25"/>
    <row r="611" ht="16.5" customHeight="1" x14ac:dyDescent="0.25"/>
    <row r="612" ht="16.5" customHeight="1" x14ac:dyDescent="0.25"/>
    <row r="613" ht="16.5" customHeight="1" x14ac:dyDescent="0.25"/>
    <row r="614" ht="16.5" customHeight="1" x14ac:dyDescent="0.25"/>
    <row r="615" ht="16.5" customHeight="1" x14ac:dyDescent="0.25"/>
    <row r="616" ht="16.5" customHeight="1" x14ac:dyDescent="0.25"/>
    <row r="617" ht="16.5" customHeight="1" x14ac:dyDescent="0.25"/>
    <row r="618" ht="16.5" customHeight="1" x14ac:dyDescent="0.25"/>
    <row r="619" ht="16.5" customHeight="1" x14ac:dyDescent="0.25"/>
    <row r="620" ht="16.5" customHeight="1" x14ac:dyDescent="0.25"/>
    <row r="621" ht="16.5" customHeight="1" x14ac:dyDescent="0.25"/>
    <row r="622" ht="16.5" customHeight="1" x14ac:dyDescent="0.25"/>
    <row r="623" ht="16.5" customHeight="1" x14ac:dyDescent="0.25"/>
    <row r="624" ht="16.5" customHeight="1" x14ac:dyDescent="0.25"/>
    <row r="625" ht="16.5" customHeight="1" x14ac:dyDescent="0.25"/>
    <row r="626" ht="16.5" customHeight="1" x14ac:dyDescent="0.25"/>
    <row r="627" ht="16.5" customHeight="1" x14ac:dyDescent="0.25"/>
    <row r="628" ht="16.5" customHeight="1" x14ac:dyDescent="0.25"/>
    <row r="629" ht="16.5" customHeight="1" x14ac:dyDescent="0.25"/>
    <row r="630" ht="16.5" customHeight="1" x14ac:dyDescent="0.25"/>
    <row r="631" ht="16.5" customHeight="1" x14ac:dyDescent="0.25"/>
    <row r="632" ht="16.5" customHeight="1" x14ac:dyDescent="0.25"/>
    <row r="633" ht="16.5" customHeight="1" x14ac:dyDescent="0.25"/>
    <row r="634" ht="16.5" customHeight="1" x14ac:dyDescent="0.25"/>
    <row r="635" ht="16.5" customHeight="1" x14ac:dyDescent="0.25"/>
    <row r="636" ht="16.5" customHeight="1" x14ac:dyDescent="0.25"/>
    <row r="637" ht="16.5" customHeight="1" x14ac:dyDescent="0.25"/>
    <row r="638" ht="16.5" customHeight="1" x14ac:dyDescent="0.25"/>
    <row r="639" ht="16.5" customHeight="1" x14ac:dyDescent="0.25"/>
    <row r="640" ht="16.5" customHeight="1" x14ac:dyDescent="0.25"/>
    <row r="641" ht="16.5" customHeight="1" x14ac:dyDescent="0.25"/>
    <row r="642" ht="16.5" customHeight="1" x14ac:dyDescent="0.25"/>
    <row r="643" ht="16.5" customHeight="1" x14ac:dyDescent="0.25"/>
    <row r="644" ht="16.5" customHeight="1" x14ac:dyDescent="0.25"/>
    <row r="645" ht="16.5" customHeight="1" x14ac:dyDescent="0.25"/>
    <row r="646" ht="16.5" customHeight="1" x14ac:dyDescent="0.25"/>
    <row r="647" ht="16.5" customHeight="1" x14ac:dyDescent="0.25"/>
    <row r="648" ht="16.5" customHeight="1" x14ac:dyDescent="0.25"/>
    <row r="649" ht="16.5" customHeight="1" x14ac:dyDescent="0.25"/>
    <row r="650" ht="16.5" customHeight="1" x14ac:dyDescent="0.25"/>
    <row r="651" ht="16.5" customHeight="1" x14ac:dyDescent="0.25"/>
    <row r="652" ht="16.5" customHeight="1" x14ac:dyDescent="0.25"/>
    <row r="653" ht="16.5" customHeight="1" x14ac:dyDescent="0.25"/>
    <row r="654" ht="16.5" customHeight="1" x14ac:dyDescent="0.25"/>
    <row r="655" ht="16.5" customHeight="1" x14ac:dyDescent="0.25"/>
    <row r="656" ht="16.5" customHeight="1" x14ac:dyDescent="0.25"/>
    <row r="657" ht="16.5" customHeight="1" x14ac:dyDescent="0.25"/>
    <row r="658" ht="16.5" customHeight="1" x14ac:dyDescent="0.25"/>
    <row r="659" ht="16.5" customHeight="1" x14ac:dyDescent="0.25"/>
    <row r="660" ht="16.5" customHeight="1" x14ac:dyDescent="0.25"/>
    <row r="661" ht="16.5" customHeight="1" x14ac:dyDescent="0.25"/>
    <row r="662" ht="16.5" customHeight="1" x14ac:dyDescent="0.25"/>
    <row r="663" ht="16.5" customHeight="1" x14ac:dyDescent="0.25"/>
    <row r="664" ht="16.5" customHeight="1" x14ac:dyDescent="0.25"/>
    <row r="665" ht="16.5" customHeight="1" x14ac:dyDescent="0.25"/>
    <row r="666" ht="16.5" customHeight="1" x14ac:dyDescent="0.25"/>
    <row r="667" ht="16.5" customHeight="1" x14ac:dyDescent="0.25"/>
    <row r="668" ht="16.5" customHeight="1" x14ac:dyDescent="0.25"/>
    <row r="669" ht="16.5" customHeight="1" x14ac:dyDescent="0.25"/>
    <row r="670" ht="16.5" customHeight="1" x14ac:dyDescent="0.25"/>
    <row r="671" ht="16.5" customHeight="1" x14ac:dyDescent="0.25"/>
    <row r="672" ht="16.5" customHeight="1" x14ac:dyDescent="0.25"/>
    <row r="673" ht="16.5" customHeight="1" x14ac:dyDescent="0.25"/>
    <row r="674" ht="16.5" customHeight="1" x14ac:dyDescent="0.25"/>
    <row r="675" ht="16.5" customHeight="1" x14ac:dyDescent="0.25"/>
    <row r="676" ht="16.5" customHeight="1" x14ac:dyDescent="0.25"/>
    <row r="677" ht="16.5" customHeight="1" x14ac:dyDescent="0.25"/>
    <row r="678" ht="16.5" customHeight="1" x14ac:dyDescent="0.25"/>
    <row r="679" ht="16.5" customHeight="1" x14ac:dyDescent="0.25"/>
    <row r="680" ht="16.5" customHeight="1" x14ac:dyDescent="0.25"/>
    <row r="681" ht="16.5" customHeight="1" x14ac:dyDescent="0.25"/>
    <row r="682" ht="16.5" customHeight="1" x14ac:dyDescent="0.25"/>
    <row r="683" ht="16.5" customHeight="1" x14ac:dyDescent="0.25"/>
    <row r="684" ht="16.5" customHeight="1" x14ac:dyDescent="0.25"/>
    <row r="685" ht="16.5" customHeight="1" x14ac:dyDescent="0.25"/>
    <row r="686" ht="16.5" customHeight="1" x14ac:dyDescent="0.25"/>
    <row r="687" ht="16.5" customHeight="1" x14ac:dyDescent="0.25"/>
    <row r="688" ht="16.5" customHeight="1" x14ac:dyDescent="0.25"/>
    <row r="689" ht="16.5" customHeight="1" x14ac:dyDescent="0.25"/>
    <row r="690" ht="16.5" customHeight="1" x14ac:dyDescent="0.25"/>
    <row r="691" ht="16.5" customHeight="1" x14ac:dyDescent="0.25"/>
    <row r="692" ht="16.5" customHeight="1" x14ac:dyDescent="0.25"/>
    <row r="693" ht="16.5" customHeight="1" x14ac:dyDescent="0.25"/>
    <row r="694" ht="16.5" customHeight="1" x14ac:dyDescent="0.25"/>
    <row r="695" ht="16.5" customHeight="1" x14ac:dyDescent="0.25"/>
    <row r="696" ht="16.5" customHeight="1" x14ac:dyDescent="0.25"/>
    <row r="697" ht="16.5" customHeight="1" x14ac:dyDescent="0.25"/>
    <row r="698" ht="16.5" customHeight="1" x14ac:dyDescent="0.25"/>
    <row r="699" ht="16.5" customHeight="1" x14ac:dyDescent="0.25"/>
    <row r="700" ht="16.5" customHeight="1" x14ac:dyDescent="0.25"/>
    <row r="701" ht="16.5" customHeight="1" x14ac:dyDescent="0.25"/>
    <row r="702" ht="16.5" customHeight="1" x14ac:dyDescent="0.25"/>
    <row r="703" ht="16.5" customHeight="1" x14ac:dyDescent="0.25"/>
    <row r="704" ht="16.5" customHeight="1" x14ac:dyDescent="0.25"/>
    <row r="705" ht="16.5" customHeight="1" x14ac:dyDescent="0.25"/>
    <row r="706" ht="16.5" customHeight="1" x14ac:dyDescent="0.25"/>
    <row r="707" ht="16.5" customHeight="1" x14ac:dyDescent="0.25"/>
    <row r="708" ht="16.5" customHeight="1" x14ac:dyDescent="0.25"/>
    <row r="709" ht="16.5" customHeight="1" x14ac:dyDescent="0.25"/>
    <row r="710" ht="16.5" customHeight="1" x14ac:dyDescent="0.25"/>
    <row r="711" ht="16.5" customHeight="1" x14ac:dyDescent="0.25"/>
    <row r="712" ht="16.5" customHeight="1" x14ac:dyDescent="0.25"/>
    <row r="713" ht="16.5" customHeight="1" x14ac:dyDescent="0.25"/>
    <row r="714" ht="16.5" customHeight="1" x14ac:dyDescent="0.25"/>
    <row r="715" ht="16.5" customHeight="1" x14ac:dyDescent="0.25"/>
    <row r="716" ht="16.5" customHeight="1" x14ac:dyDescent="0.25"/>
    <row r="717" ht="16.5" customHeight="1" x14ac:dyDescent="0.25"/>
    <row r="718" ht="16.5" customHeight="1" x14ac:dyDescent="0.25"/>
    <row r="719" ht="16.5" customHeight="1" x14ac:dyDescent="0.25"/>
    <row r="720" ht="16.5" customHeight="1" x14ac:dyDescent="0.25"/>
    <row r="721" ht="16.5" customHeight="1" x14ac:dyDescent="0.25"/>
    <row r="722" ht="16.5" customHeight="1" x14ac:dyDescent="0.25"/>
    <row r="723" ht="16.5" customHeight="1" x14ac:dyDescent="0.25"/>
    <row r="724" ht="16.5" customHeight="1" x14ac:dyDescent="0.25"/>
    <row r="725" ht="16.5" customHeight="1" x14ac:dyDescent="0.25"/>
    <row r="726" ht="16.5" customHeight="1" x14ac:dyDescent="0.25"/>
    <row r="727" ht="16.5" customHeight="1" x14ac:dyDescent="0.25"/>
    <row r="728" ht="16.5" customHeight="1" x14ac:dyDescent="0.25"/>
    <row r="729" ht="16.5" customHeight="1" x14ac:dyDescent="0.25"/>
    <row r="730" ht="16.5" customHeight="1" x14ac:dyDescent="0.25"/>
    <row r="731" ht="16.5" customHeight="1" x14ac:dyDescent="0.25"/>
    <row r="732" ht="16.5" customHeight="1" x14ac:dyDescent="0.25"/>
    <row r="733" ht="16.5" customHeight="1" x14ac:dyDescent="0.25"/>
    <row r="734" ht="16.5" customHeight="1" x14ac:dyDescent="0.25"/>
    <row r="735" ht="16.5" customHeight="1" x14ac:dyDescent="0.25"/>
    <row r="736" ht="16.5" customHeight="1" x14ac:dyDescent="0.25"/>
    <row r="737" ht="16.5" customHeight="1" x14ac:dyDescent="0.25"/>
    <row r="738" ht="16.5" customHeight="1" x14ac:dyDescent="0.25"/>
    <row r="739" ht="16.5" customHeight="1" x14ac:dyDescent="0.25"/>
    <row r="740" ht="16.5" customHeight="1" x14ac:dyDescent="0.25"/>
    <row r="741" ht="16.5" customHeight="1" x14ac:dyDescent="0.25"/>
    <row r="742" ht="16.5" customHeight="1" x14ac:dyDescent="0.25"/>
    <row r="743" ht="16.5" customHeight="1" x14ac:dyDescent="0.25"/>
    <row r="744" ht="16.5" customHeight="1" x14ac:dyDescent="0.25"/>
    <row r="745" ht="16.5" customHeight="1" x14ac:dyDescent="0.25"/>
    <row r="746" ht="16.5" customHeight="1" x14ac:dyDescent="0.25"/>
    <row r="747" ht="16.5" customHeight="1" x14ac:dyDescent="0.25"/>
    <row r="748" ht="16.5" customHeight="1" x14ac:dyDescent="0.25"/>
    <row r="749" ht="16.5" customHeight="1" x14ac:dyDescent="0.25"/>
    <row r="750" ht="16.5" customHeight="1" x14ac:dyDescent="0.25"/>
    <row r="751" ht="16.5" customHeight="1" x14ac:dyDescent="0.25"/>
    <row r="752" ht="16.5" customHeight="1" x14ac:dyDescent="0.25"/>
    <row r="753" ht="16.5" customHeight="1" x14ac:dyDescent="0.25"/>
    <row r="754" ht="16.5" customHeight="1" x14ac:dyDescent="0.25"/>
    <row r="755" ht="16.5" customHeight="1" x14ac:dyDescent="0.25"/>
    <row r="756" ht="16.5" customHeight="1" x14ac:dyDescent="0.25"/>
    <row r="757" ht="16.5" customHeight="1" x14ac:dyDescent="0.25"/>
    <row r="758" ht="16.5" customHeight="1" x14ac:dyDescent="0.25"/>
    <row r="759" ht="16.5" customHeight="1" x14ac:dyDescent="0.25"/>
    <row r="760" ht="16.5" customHeight="1" x14ac:dyDescent="0.25"/>
    <row r="761" ht="16.5" customHeight="1" x14ac:dyDescent="0.25"/>
    <row r="762" ht="16.5" customHeight="1" x14ac:dyDescent="0.25"/>
    <row r="763" ht="16.5" customHeight="1" x14ac:dyDescent="0.25"/>
    <row r="764" ht="16.5" customHeight="1" x14ac:dyDescent="0.25"/>
    <row r="765" ht="16.5" customHeight="1" x14ac:dyDescent="0.25"/>
    <row r="766" ht="16.5" customHeight="1" x14ac:dyDescent="0.25"/>
    <row r="767" ht="16.5" customHeight="1" x14ac:dyDescent="0.25"/>
    <row r="768" ht="16.5" customHeight="1" x14ac:dyDescent="0.25"/>
    <row r="769" ht="16.5" customHeight="1" x14ac:dyDescent="0.25"/>
    <row r="770" ht="16.5" customHeight="1" x14ac:dyDescent="0.25"/>
    <row r="771" ht="16.5" customHeight="1" x14ac:dyDescent="0.25"/>
    <row r="772" ht="16.5" customHeight="1" x14ac:dyDescent="0.25"/>
    <row r="773" ht="16.5" customHeight="1" x14ac:dyDescent="0.25"/>
    <row r="774" ht="16.5" customHeight="1" x14ac:dyDescent="0.25"/>
    <row r="775" ht="16.5" customHeight="1" x14ac:dyDescent="0.25"/>
    <row r="776" ht="16.5" customHeight="1" x14ac:dyDescent="0.25"/>
    <row r="777" ht="16.5" customHeight="1" x14ac:dyDescent="0.25"/>
    <row r="778" ht="16.5" customHeight="1" x14ac:dyDescent="0.25"/>
    <row r="779" ht="16.5" customHeight="1" x14ac:dyDescent="0.25"/>
    <row r="780" ht="16.5" customHeight="1" x14ac:dyDescent="0.25"/>
    <row r="781" ht="16.5" customHeight="1" x14ac:dyDescent="0.25"/>
    <row r="782" ht="16.5" customHeight="1" x14ac:dyDescent="0.25"/>
    <row r="783" ht="16.5" customHeight="1" x14ac:dyDescent="0.25"/>
    <row r="784" ht="16.5" customHeight="1" x14ac:dyDescent="0.25"/>
    <row r="785" ht="16.5" customHeight="1" x14ac:dyDescent="0.25"/>
    <row r="786" ht="16.5" customHeight="1" x14ac:dyDescent="0.25"/>
    <row r="787" ht="16.5" customHeight="1" x14ac:dyDescent="0.25"/>
    <row r="788" ht="16.5" customHeight="1" x14ac:dyDescent="0.25"/>
    <row r="789" ht="16.5" customHeight="1" x14ac:dyDescent="0.25"/>
    <row r="790" ht="16.5" customHeight="1" x14ac:dyDescent="0.25"/>
    <row r="791" ht="16.5" customHeight="1" x14ac:dyDescent="0.25"/>
    <row r="792" ht="16.5" customHeight="1" x14ac:dyDescent="0.25"/>
    <row r="793" ht="16.5" customHeight="1" x14ac:dyDescent="0.25"/>
    <row r="794" ht="16.5" customHeight="1" x14ac:dyDescent="0.25"/>
    <row r="795" ht="16.5" customHeight="1" x14ac:dyDescent="0.25"/>
    <row r="796" ht="16.5" customHeight="1" x14ac:dyDescent="0.25"/>
    <row r="797" ht="16.5" customHeight="1" x14ac:dyDescent="0.25"/>
    <row r="798" ht="16.5" customHeight="1" x14ac:dyDescent="0.25"/>
    <row r="799" ht="16.5" customHeight="1" x14ac:dyDescent="0.25"/>
    <row r="800" ht="16.5" customHeight="1" x14ac:dyDescent="0.25"/>
    <row r="801" ht="16.5" customHeight="1" x14ac:dyDescent="0.25"/>
    <row r="802" ht="16.5" customHeight="1" x14ac:dyDescent="0.25"/>
    <row r="803" ht="16.5" customHeight="1" x14ac:dyDescent="0.25"/>
    <row r="804" ht="16.5" customHeight="1" x14ac:dyDescent="0.25"/>
    <row r="805" ht="16.5" customHeight="1" x14ac:dyDescent="0.25"/>
    <row r="806" ht="16.5" customHeight="1" x14ac:dyDescent="0.25"/>
    <row r="807" ht="16.5" customHeight="1" x14ac:dyDescent="0.25"/>
    <row r="808" ht="16.5" customHeight="1" x14ac:dyDescent="0.25"/>
    <row r="809" ht="16.5" customHeight="1" x14ac:dyDescent="0.25"/>
    <row r="810" ht="16.5" customHeight="1" x14ac:dyDescent="0.25"/>
    <row r="811" ht="16.5" customHeight="1" x14ac:dyDescent="0.25"/>
    <row r="812" ht="16.5" customHeight="1" x14ac:dyDescent="0.25"/>
    <row r="813" ht="16.5" customHeight="1" x14ac:dyDescent="0.25"/>
    <row r="814" ht="16.5" customHeight="1" x14ac:dyDescent="0.25"/>
    <row r="815" ht="16.5" customHeight="1" x14ac:dyDescent="0.25"/>
    <row r="816" ht="16.5" customHeight="1" x14ac:dyDescent="0.25"/>
    <row r="817" ht="16.5" customHeight="1" x14ac:dyDescent="0.25"/>
    <row r="818" ht="16.5" customHeight="1" x14ac:dyDescent="0.25"/>
    <row r="819" ht="16.5" customHeight="1" x14ac:dyDescent="0.25"/>
    <row r="820" ht="16.5" customHeight="1" x14ac:dyDescent="0.25"/>
    <row r="821" ht="16.5" customHeight="1" x14ac:dyDescent="0.25"/>
    <row r="822" ht="16.5" customHeight="1" x14ac:dyDescent="0.25"/>
    <row r="823" ht="16.5" customHeight="1" x14ac:dyDescent="0.25"/>
    <row r="824" ht="16.5" customHeight="1" x14ac:dyDescent="0.25"/>
    <row r="825" ht="16.5" customHeight="1" x14ac:dyDescent="0.25"/>
    <row r="826" ht="16.5" customHeight="1" x14ac:dyDescent="0.25"/>
    <row r="827" ht="16.5" customHeight="1" x14ac:dyDescent="0.25"/>
    <row r="828" ht="16.5" customHeight="1" x14ac:dyDescent="0.25"/>
    <row r="829" ht="16.5" customHeight="1" x14ac:dyDescent="0.25"/>
    <row r="830" ht="16.5" customHeight="1" x14ac:dyDescent="0.25"/>
    <row r="831" ht="16.5" customHeight="1" x14ac:dyDescent="0.25"/>
    <row r="832" ht="16.5" customHeight="1" x14ac:dyDescent="0.25"/>
    <row r="833" ht="16.5" customHeight="1" x14ac:dyDescent="0.25"/>
    <row r="834" ht="16.5" customHeight="1" x14ac:dyDescent="0.25"/>
    <row r="835" ht="16.5" customHeight="1" x14ac:dyDescent="0.25"/>
    <row r="836" ht="16.5" customHeight="1" x14ac:dyDescent="0.25"/>
    <row r="837" ht="16.5" customHeight="1" x14ac:dyDescent="0.25"/>
    <row r="838" ht="16.5" customHeight="1" x14ac:dyDescent="0.25"/>
    <row r="839" ht="16.5" customHeight="1" x14ac:dyDescent="0.25"/>
    <row r="840" ht="16.5" customHeight="1" x14ac:dyDescent="0.25"/>
    <row r="841" ht="16.5" customHeight="1" x14ac:dyDescent="0.25"/>
    <row r="842" ht="16.5" customHeight="1" x14ac:dyDescent="0.25"/>
    <row r="843" ht="16.5" customHeight="1" x14ac:dyDescent="0.25"/>
    <row r="844" ht="16.5" customHeight="1" x14ac:dyDescent="0.25"/>
    <row r="845" ht="16.5" customHeight="1" x14ac:dyDescent="0.25"/>
    <row r="846" ht="16.5" customHeight="1" x14ac:dyDescent="0.25"/>
    <row r="847" ht="16.5" customHeight="1" x14ac:dyDescent="0.25"/>
    <row r="848" ht="16.5" customHeight="1" x14ac:dyDescent="0.25"/>
    <row r="849" ht="16.5" customHeight="1" x14ac:dyDescent="0.25"/>
    <row r="850" ht="16.5" customHeight="1" x14ac:dyDescent="0.25"/>
    <row r="851" ht="16.5" customHeight="1" x14ac:dyDescent="0.25"/>
    <row r="852" ht="16.5" customHeight="1" x14ac:dyDescent="0.25"/>
    <row r="853" ht="16.5" customHeight="1" x14ac:dyDescent="0.25"/>
    <row r="854" ht="16.5" customHeight="1" x14ac:dyDescent="0.25"/>
    <row r="855" ht="16.5" customHeight="1" x14ac:dyDescent="0.25"/>
    <row r="856" ht="16.5" customHeight="1" x14ac:dyDescent="0.25"/>
    <row r="857" ht="16.5" customHeight="1" x14ac:dyDescent="0.25"/>
    <row r="858" ht="16.5" customHeight="1" x14ac:dyDescent="0.25"/>
    <row r="859" ht="16.5" customHeight="1" x14ac:dyDescent="0.25"/>
    <row r="860" ht="16.5" customHeight="1" x14ac:dyDescent="0.25"/>
    <row r="861" ht="16.5" customHeight="1" x14ac:dyDescent="0.25"/>
    <row r="862" ht="16.5" customHeight="1" x14ac:dyDescent="0.25"/>
    <row r="863" ht="16.5" customHeight="1" x14ac:dyDescent="0.25"/>
    <row r="864" ht="16.5" customHeight="1" x14ac:dyDescent="0.25"/>
    <row r="865" ht="16.5" customHeight="1" x14ac:dyDescent="0.25"/>
    <row r="866" ht="16.5" customHeight="1" x14ac:dyDescent="0.25"/>
    <row r="867" ht="16.5" customHeight="1" x14ac:dyDescent="0.25"/>
    <row r="868" ht="16.5" customHeight="1" x14ac:dyDescent="0.25"/>
    <row r="869" ht="16.5" customHeight="1" x14ac:dyDescent="0.25"/>
    <row r="870" ht="16.5" customHeight="1" x14ac:dyDescent="0.25"/>
    <row r="871" ht="16.5" customHeight="1" x14ac:dyDescent="0.25"/>
    <row r="872" ht="16.5" customHeight="1" x14ac:dyDescent="0.25"/>
    <row r="873" ht="16.5" customHeight="1" x14ac:dyDescent="0.25"/>
    <row r="874" ht="16.5" customHeight="1" x14ac:dyDescent="0.25"/>
    <row r="875" ht="16.5" customHeight="1" x14ac:dyDescent="0.25"/>
    <row r="876" ht="16.5" customHeight="1" x14ac:dyDescent="0.25"/>
    <row r="877" ht="16.5" customHeight="1" x14ac:dyDescent="0.25"/>
    <row r="878" ht="16.5" customHeight="1" x14ac:dyDescent="0.25"/>
    <row r="879" ht="16.5" customHeight="1" x14ac:dyDescent="0.25"/>
    <row r="880" ht="16.5" customHeight="1" x14ac:dyDescent="0.25"/>
    <row r="881" ht="16.5" customHeight="1" x14ac:dyDescent="0.25"/>
    <row r="882" ht="16.5" customHeight="1" x14ac:dyDescent="0.25"/>
    <row r="883" ht="16.5" customHeight="1" x14ac:dyDescent="0.25"/>
    <row r="884" ht="16.5" customHeight="1" x14ac:dyDescent="0.25"/>
    <row r="885" ht="16.5" customHeight="1" x14ac:dyDescent="0.25"/>
    <row r="886" ht="16.5" customHeight="1" x14ac:dyDescent="0.25"/>
    <row r="887" ht="16.5" customHeight="1" x14ac:dyDescent="0.25"/>
    <row r="888" ht="16.5" customHeight="1" x14ac:dyDescent="0.25"/>
    <row r="889" ht="16.5" customHeight="1" x14ac:dyDescent="0.25"/>
    <row r="890" ht="16.5" customHeight="1" x14ac:dyDescent="0.25"/>
    <row r="891" ht="16.5" customHeight="1" x14ac:dyDescent="0.25"/>
    <row r="892" ht="16.5" customHeight="1" x14ac:dyDescent="0.25"/>
    <row r="893" ht="16.5" customHeight="1" x14ac:dyDescent="0.25"/>
    <row r="894" ht="16.5" customHeight="1" x14ac:dyDescent="0.25"/>
    <row r="895" ht="16.5" customHeight="1" x14ac:dyDescent="0.25"/>
    <row r="896" ht="16.5" customHeight="1" x14ac:dyDescent="0.25"/>
    <row r="897" ht="16.5" customHeight="1" x14ac:dyDescent="0.25"/>
    <row r="898" ht="16.5" customHeight="1" x14ac:dyDescent="0.25"/>
    <row r="899" ht="16.5" customHeight="1" x14ac:dyDescent="0.25"/>
    <row r="900" ht="16.5" customHeight="1" x14ac:dyDescent="0.25"/>
    <row r="901" ht="16.5" customHeight="1" x14ac:dyDescent="0.25"/>
    <row r="902" ht="16.5" customHeight="1" x14ac:dyDescent="0.25"/>
    <row r="903" ht="16.5" customHeight="1" x14ac:dyDescent="0.25"/>
    <row r="904" ht="16.5" customHeight="1" x14ac:dyDescent="0.25"/>
    <row r="905" ht="16.5" customHeight="1" x14ac:dyDescent="0.25"/>
    <row r="906" ht="16.5" customHeight="1" x14ac:dyDescent="0.25"/>
    <row r="907" ht="16.5" customHeight="1" x14ac:dyDescent="0.25"/>
    <row r="908" ht="16.5" customHeight="1" x14ac:dyDescent="0.25"/>
    <row r="909" ht="16.5" customHeight="1" x14ac:dyDescent="0.25"/>
    <row r="910" ht="16.5" customHeight="1" x14ac:dyDescent="0.25"/>
    <row r="911" ht="16.5" customHeight="1" x14ac:dyDescent="0.25"/>
    <row r="912" ht="16.5" customHeight="1" x14ac:dyDescent="0.25"/>
    <row r="913" ht="16.5" customHeight="1" x14ac:dyDescent="0.25"/>
    <row r="914" ht="16.5" customHeight="1" x14ac:dyDescent="0.25"/>
    <row r="915" ht="16.5" customHeight="1" x14ac:dyDescent="0.25"/>
    <row r="916" ht="16.5" customHeight="1" x14ac:dyDescent="0.25"/>
    <row r="917" ht="16.5" customHeight="1" x14ac:dyDescent="0.25"/>
    <row r="918" ht="16.5" customHeight="1" x14ac:dyDescent="0.25"/>
    <row r="919" ht="16.5" customHeight="1" x14ac:dyDescent="0.25"/>
    <row r="920" ht="16.5" customHeight="1" x14ac:dyDescent="0.25"/>
    <row r="921" ht="16.5" customHeight="1" x14ac:dyDescent="0.25"/>
    <row r="922" ht="16.5" customHeight="1" x14ac:dyDescent="0.25"/>
    <row r="923" ht="16.5" customHeight="1" x14ac:dyDescent="0.25"/>
    <row r="924" ht="16.5" customHeight="1" x14ac:dyDescent="0.25"/>
    <row r="925" ht="16.5" customHeight="1" x14ac:dyDescent="0.25"/>
    <row r="926" ht="16.5" customHeight="1" x14ac:dyDescent="0.25"/>
    <row r="927" ht="16.5" customHeight="1" x14ac:dyDescent="0.25"/>
    <row r="928" ht="16.5" customHeight="1" x14ac:dyDescent="0.25"/>
    <row r="929" ht="16.5" customHeight="1" x14ac:dyDescent="0.25"/>
    <row r="930" ht="16.5" customHeight="1" x14ac:dyDescent="0.25"/>
    <row r="931" ht="16.5" customHeight="1" x14ac:dyDescent="0.25"/>
    <row r="932" ht="16.5" customHeight="1" x14ac:dyDescent="0.25"/>
    <row r="933" ht="16.5" customHeight="1" x14ac:dyDescent="0.25"/>
    <row r="934" ht="16.5" customHeight="1" x14ac:dyDescent="0.25"/>
    <row r="935" ht="16.5" customHeight="1" x14ac:dyDescent="0.25"/>
    <row r="936" ht="16.5" customHeight="1" x14ac:dyDescent="0.25"/>
    <row r="937" ht="16.5" customHeight="1" x14ac:dyDescent="0.25"/>
    <row r="938" ht="16.5" customHeight="1" x14ac:dyDescent="0.25"/>
    <row r="939" ht="16.5" customHeight="1" x14ac:dyDescent="0.25"/>
    <row r="940" ht="16.5" customHeight="1" x14ac:dyDescent="0.25"/>
    <row r="941" ht="16.5" customHeight="1" x14ac:dyDescent="0.25"/>
    <row r="942" ht="16.5" customHeight="1" x14ac:dyDescent="0.25"/>
    <row r="943" ht="16.5" customHeight="1" x14ac:dyDescent="0.25"/>
    <row r="944" ht="16.5" customHeight="1" x14ac:dyDescent="0.25"/>
    <row r="945" ht="16.5" customHeight="1" x14ac:dyDescent="0.25"/>
    <row r="946" ht="16.5" customHeight="1" x14ac:dyDescent="0.25"/>
    <row r="947" ht="16.5" customHeight="1" x14ac:dyDescent="0.25"/>
    <row r="948" ht="16.5" customHeight="1" x14ac:dyDescent="0.25"/>
    <row r="949" ht="16.5" customHeight="1" x14ac:dyDescent="0.25"/>
    <row r="950" ht="16.5" customHeight="1" x14ac:dyDescent="0.25"/>
    <row r="951" ht="16.5" customHeight="1" x14ac:dyDescent="0.25"/>
    <row r="952" ht="16.5" customHeight="1" x14ac:dyDescent="0.25"/>
    <row r="953" ht="16.5" customHeight="1" x14ac:dyDescent="0.25"/>
    <row r="954" ht="16.5" customHeight="1" x14ac:dyDescent="0.25"/>
    <row r="955" ht="16.5" customHeight="1" x14ac:dyDescent="0.25"/>
    <row r="956" ht="16.5" customHeight="1" x14ac:dyDescent="0.25"/>
    <row r="957" ht="16.5" customHeight="1" x14ac:dyDescent="0.25"/>
    <row r="958" ht="16.5" customHeight="1" x14ac:dyDescent="0.25"/>
    <row r="959" ht="16.5" customHeight="1" x14ac:dyDescent="0.25"/>
    <row r="960" ht="16.5" customHeight="1" x14ac:dyDescent="0.25"/>
    <row r="961" ht="16.5" customHeight="1" x14ac:dyDescent="0.25"/>
    <row r="962" ht="16.5" customHeight="1" x14ac:dyDescent="0.25"/>
    <row r="963" ht="16.5" customHeight="1" x14ac:dyDescent="0.25"/>
    <row r="964" ht="16.5" customHeight="1" x14ac:dyDescent="0.25"/>
    <row r="965" ht="16.5" customHeight="1" x14ac:dyDescent="0.25"/>
    <row r="966" ht="16.5" customHeight="1" x14ac:dyDescent="0.25"/>
    <row r="967" ht="16.5" customHeight="1" x14ac:dyDescent="0.25"/>
    <row r="968" ht="16.5" customHeight="1" x14ac:dyDescent="0.25"/>
    <row r="969" ht="16.5" customHeight="1" x14ac:dyDescent="0.25"/>
    <row r="970" ht="16.5" customHeight="1" x14ac:dyDescent="0.25"/>
    <row r="971" ht="16.5" customHeight="1" x14ac:dyDescent="0.25"/>
    <row r="972" ht="16.5" customHeight="1" x14ac:dyDescent="0.25"/>
    <row r="973" ht="16.5" customHeight="1" x14ac:dyDescent="0.25"/>
    <row r="974" ht="16.5" customHeight="1" x14ac:dyDescent="0.25"/>
    <row r="975" ht="16.5" customHeight="1" x14ac:dyDescent="0.25"/>
    <row r="976" ht="16.5" customHeight="1" x14ac:dyDescent="0.25"/>
    <row r="977" ht="16.5" customHeight="1" x14ac:dyDescent="0.25"/>
    <row r="978" ht="16.5" customHeight="1" x14ac:dyDescent="0.25"/>
    <row r="979" ht="16.5" customHeight="1" x14ac:dyDescent="0.25"/>
    <row r="980" ht="16.5" customHeight="1" x14ac:dyDescent="0.25"/>
    <row r="981" ht="16.5" customHeight="1" x14ac:dyDescent="0.25"/>
    <row r="982" ht="16.5" customHeight="1" x14ac:dyDescent="0.25"/>
    <row r="983" ht="16.5" customHeight="1" x14ac:dyDescent="0.25"/>
    <row r="984" ht="16.5" customHeight="1" x14ac:dyDescent="0.25"/>
    <row r="985" ht="16.5" customHeight="1" x14ac:dyDescent="0.25"/>
    <row r="986" ht="16.5" customHeight="1" x14ac:dyDescent="0.25"/>
    <row r="987" ht="16.5" customHeight="1" x14ac:dyDescent="0.25"/>
    <row r="988" ht="16.5" customHeight="1" x14ac:dyDescent="0.25"/>
    <row r="989" ht="16.5" customHeight="1" x14ac:dyDescent="0.25"/>
    <row r="990" ht="16.5" customHeight="1" x14ac:dyDescent="0.25"/>
    <row r="991" ht="16.5" customHeight="1" x14ac:dyDescent="0.25"/>
    <row r="992" ht="16.5" customHeight="1" x14ac:dyDescent="0.25"/>
    <row r="993" ht="16.5" customHeight="1" x14ac:dyDescent="0.25"/>
    <row r="994" ht="16.5" customHeight="1" x14ac:dyDescent="0.25"/>
    <row r="995" ht="16.5" customHeight="1" x14ac:dyDescent="0.25"/>
    <row r="996" ht="16.5" customHeight="1" x14ac:dyDescent="0.25"/>
    <row r="997" ht="16.5" customHeight="1" x14ac:dyDescent="0.25"/>
    <row r="998" ht="16.5" customHeight="1" x14ac:dyDescent="0.25"/>
  </sheetData>
  <mergeCells count="31">
    <mergeCell ref="C39:G39"/>
    <mergeCell ref="C48:H48"/>
    <mergeCell ref="C57:E58"/>
    <mergeCell ref="F57:H57"/>
    <mergeCell ref="C40:G40"/>
    <mergeCell ref="C41:G41"/>
    <mergeCell ref="C43:H43"/>
    <mergeCell ref="C44:H44"/>
    <mergeCell ref="C45:H45"/>
    <mergeCell ref="C46:H46"/>
    <mergeCell ref="C47:H47"/>
    <mergeCell ref="C30:H30"/>
    <mergeCell ref="C31:H31"/>
    <mergeCell ref="C32:H32"/>
    <mergeCell ref="C37:G37"/>
    <mergeCell ref="C38:G38"/>
    <mergeCell ref="C25:G25"/>
    <mergeCell ref="I25:J25"/>
    <mergeCell ref="C26:G26"/>
    <mergeCell ref="C27:C28"/>
    <mergeCell ref="D27:D29"/>
    <mergeCell ref="C11:H11"/>
    <mergeCell ref="C12:H12"/>
    <mergeCell ref="C13:H13"/>
    <mergeCell ref="C22:H22"/>
    <mergeCell ref="C24:G24"/>
    <mergeCell ref="B2:F2"/>
    <mergeCell ref="C3:D3"/>
    <mergeCell ref="C7:H7"/>
    <mergeCell ref="C8:C9"/>
    <mergeCell ref="D8:D10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AC998"/>
  <sheetViews>
    <sheetView showGridLines="0" view="pageBreakPreview" topLeftCell="C1" zoomScaleNormal="65" zoomScaleSheetLayoutView="100" workbookViewId="0">
      <selection activeCell="E14" sqref="E14"/>
    </sheetView>
  </sheetViews>
  <sheetFormatPr baseColWidth="10" defaultColWidth="12.625" defaultRowHeight="15" customHeight="1" x14ac:dyDescent="0.25"/>
  <cols>
    <col min="1" max="1" width="5.375" customWidth="1"/>
    <col min="2" max="2" width="8.75" customWidth="1"/>
    <col min="3" max="3" width="10.75" customWidth="1"/>
    <col min="4" max="4" width="47.25" customWidth="1"/>
    <col min="5" max="5" width="18.75" customWidth="1"/>
    <col min="6" max="6" width="14.375" customWidth="1"/>
    <col min="7" max="7" width="22.625" customWidth="1"/>
    <col min="8" max="8" width="23.25" customWidth="1"/>
    <col min="9" max="9" width="4" customWidth="1"/>
    <col min="10" max="10" width="25" customWidth="1"/>
    <col min="11" max="11" width="3.75" customWidth="1"/>
    <col min="12" max="12" width="26" customWidth="1"/>
    <col min="13" max="13" width="10.625" customWidth="1"/>
    <col min="14" max="14" width="13.25" customWidth="1"/>
    <col min="15" max="15" width="10.25" customWidth="1"/>
    <col min="16" max="17" width="4.25" customWidth="1"/>
    <col min="18" max="29" width="12.75" customWidth="1"/>
  </cols>
  <sheetData>
    <row r="1" spans="1:29" ht="16.5" customHeight="1" x14ac:dyDescent="0.25">
      <c r="A1" s="1"/>
      <c r="B1" s="2"/>
      <c r="C1" s="3"/>
      <c r="D1" s="4"/>
      <c r="E1" s="4"/>
      <c r="F1" s="5"/>
      <c r="G1" s="6"/>
      <c r="H1" s="6"/>
      <c r="I1" s="7"/>
      <c r="J1" s="6"/>
      <c r="K1" s="8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</row>
    <row r="2" spans="1:29" ht="16.5" customHeight="1" x14ac:dyDescent="0.25">
      <c r="A2" s="10"/>
      <c r="B2" s="108" t="s">
        <v>0</v>
      </c>
      <c r="C2" s="109"/>
      <c r="D2" s="109"/>
      <c r="E2" s="109"/>
      <c r="F2" s="110"/>
      <c r="G2" s="9"/>
      <c r="H2" s="9"/>
      <c r="I2" s="11"/>
      <c r="J2" s="9"/>
      <c r="K2" s="12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29" ht="16.5" customHeight="1" x14ac:dyDescent="0.25">
      <c r="A3" s="10"/>
      <c r="B3" s="13" t="s">
        <v>1</v>
      </c>
      <c r="C3" s="111" t="s">
        <v>2</v>
      </c>
      <c r="D3" s="110"/>
      <c r="E3" s="14" t="s">
        <v>3</v>
      </c>
      <c r="F3" s="15">
        <v>3</v>
      </c>
      <c r="G3" s="9"/>
      <c r="H3" s="9"/>
      <c r="I3" s="11"/>
      <c r="J3" s="9"/>
      <c r="K3" s="12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ht="16.5" customHeight="1" thickBot="1" x14ac:dyDescent="0.3">
      <c r="A4" s="10"/>
      <c r="B4" s="16"/>
      <c r="C4" s="184"/>
      <c r="D4" s="185"/>
      <c r="E4" s="18"/>
      <c r="F4" s="19"/>
      <c r="G4" s="9"/>
      <c r="H4" s="9"/>
      <c r="I4" s="186"/>
      <c r="J4" s="9"/>
      <c r="K4" s="12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ht="16.5" customHeight="1" x14ac:dyDescent="0.25">
      <c r="A5" s="10"/>
      <c r="B5" s="1"/>
      <c r="C5" s="187"/>
      <c r="D5" s="188"/>
      <c r="E5" s="188"/>
      <c r="F5" s="189"/>
      <c r="G5" s="190"/>
      <c r="H5" s="190"/>
      <c r="I5" s="191"/>
      <c r="J5" s="192"/>
      <c r="K5" s="107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ht="16.5" customHeight="1" thickBot="1" x14ac:dyDescent="0.3">
      <c r="A6" s="10"/>
      <c r="B6" s="181"/>
      <c r="C6" s="193"/>
      <c r="D6" s="18"/>
      <c r="E6" s="18"/>
      <c r="F6" s="19"/>
      <c r="G6" s="9"/>
      <c r="H6" s="9"/>
      <c r="I6" s="186"/>
      <c r="J6" s="194"/>
      <c r="K6" s="107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16.5" customHeight="1" thickBot="1" x14ac:dyDescent="0.3">
      <c r="A7" s="10"/>
      <c r="B7" s="181"/>
      <c r="C7" s="195" t="s">
        <v>4</v>
      </c>
      <c r="D7" s="196"/>
      <c r="E7" s="196"/>
      <c r="F7" s="196"/>
      <c r="G7" s="196"/>
      <c r="H7" s="114"/>
      <c r="I7" s="197"/>
      <c r="J7" s="194"/>
      <c r="K7" s="107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ht="16.5" customHeight="1" x14ac:dyDescent="0.25">
      <c r="A8" s="27"/>
      <c r="B8" s="106"/>
      <c r="C8" s="198" t="s">
        <v>7</v>
      </c>
      <c r="D8" s="117" t="s">
        <v>8</v>
      </c>
      <c r="E8" s="29" t="s">
        <v>10</v>
      </c>
      <c r="F8" s="29" t="s">
        <v>12</v>
      </c>
      <c r="G8" s="29" t="s">
        <v>13</v>
      </c>
      <c r="H8" s="30" t="s">
        <v>14</v>
      </c>
      <c r="I8" s="9"/>
      <c r="J8" s="194"/>
      <c r="K8" s="107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</row>
    <row r="9" spans="1:29" ht="35.4" customHeight="1" x14ac:dyDescent="0.25">
      <c r="A9" s="27"/>
      <c r="B9" s="106"/>
      <c r="C9" s="199"/>
      <c r="D9" s="118"/>
      <c r="E9" s="31" t="s">
        <v>15</v>
      </c>
      <c r="F9" s="32" t="s">
        <v>16</v>
      </c>
      <c r="G9" s="32" t="s">
        <v>16</v>
      </c>
      <c r="H9" s="200" t="s">
        <v>17</v>
      </c>
      <c r="I9" s="9"/>
      <c r="J9" s="194"/>
      <c r="K9" s="107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29" ht="16.5" customHeight="1" thickBot="1" x14ac:dyDescent="0.3">
      <c r="A10" s="27"/>
      <c r="B10" s="106"/>
      <c r="C10" s="201" t="s">
        <v>18</v>
      </c>
      <c r="D10" s="119"/>
      <c r="E10" s="35" t="s">
        <v>19</v>
      </c>
      <c r="F10" s="35" t="s">
        <v>20</v>
      </c>
      <c r="G10" s="35" t="s">
        <v>21</v>
      </c>
      <c r="H10" s="202" t="s">
        <v>23</v>
      </c>
      <c r="I10" s="9"/>
      <c r="J10" s="194"/>
      <c r="K10" s="107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 ht="16.5" customHeight="1" x14ac:dyDescent="0.25">
      <c r="A11" s="27"/>
      <c r="B11" s="106"/>
      <c r="C11" s="203" t="s">
        <v>24</v>
      </c>
      <c r="D11" s="121"/>
      <c r="E11" s="121"/>
      <c r="F11" s="121"/>
      <c r="G11" s="121"/>
      <c r="H11" s="122"/>
      <c r="I11" s="9"/>
      <c r="J11" s="194"/>
      <c r="K11" s="107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</row>
    <row r="12" spans="1:29" ht="16.5" customHeight="1" x14ac:dyDescent="0.3">
      <c r="A12" s="27"/>
      <c r="B12" s="106"/>
      <c r="C12" s="204" t="s">
        <v>25</v>
      </c>
      <c r="D12" s="205"/>
      <c r="E12" s="205"/>
      <c r="F12" s="205"/>
      <c r="G12" s="205"/>
      <c r="H12" s="206"/>
      <c r="I12" s="9"/>
      <c r="J12" s="194"/>
      <c r="K12" s="107"/>
      <c r="L12" s="37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spans="1:29" ht="16.5" customHeight="1" x14ac:dyDescent="0.3">
      <c r="A13" s="27"/>
      <c r="B13" s="106"/>
      <c r="C13" s="207" t="s">
        <v>26</v>
      </c>
      <c r="D13" s="127"/>
      <c r="E13" s="127"/>
      <c r="F13" s="127"/>
      <c r="G13" s="127"/>
      <c r="H13" s="128"/>
      <c r="I13" s="9"/>
      <c r="J13" s="194"/>
      <c r="K13" s="107"/>
      <c r="L13" s="37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25.2" customHeight="1" x14ac:dyDescent="0.25">
      <c r="A14" s="27"/>
      <c r="B14" s="106"/>
      <c r="C14" s="208">
        <v>1</v>
      </c>
      <c r="D14" s="39" t="s">
        <v>65</v>
      </c>
      <c r="E14" s="40">
        <v>10374000</v>
      </c>
      <c r="F14" s="41">
        <v>3</v>
      </c>
      <c r="G14" s="42">
        <v>0.5</v>
      </c>
      <c r="H14" s="43">
        <f t="shared" ref="H14:H21" si="0">+ROUND(C14*E14*F14*G14,0)</f>
        <v>15561000</v>
      </c>
      <c r="I14" s="9"/>
      <c r="J14" s="194"/>
      <c r="K14" s="107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25.8" customHeight="1" x14ac:dyDescent="0.25">
      <c r="A15" s="27"/>
      <c r="B15" s="106"/>
      <c r="C15" s="208">
        <v>2</v>
      </c>
      <c r="D15" s="39" t="s">
        <v>66</v>
      </c>
      <c r="E15" s="40">
        <v>6663000</v>
      </c>
      <c r="F15" s="41">
        <v>3</v>
      </c>
      <c r="G15" s="42">
        <v>1</v>
      </c>
      <c r="H15" s="43">
        <f t="shared" si="0"/>
        <v>39978000</v>
      </c>
      <c r="I15" s="9"/>
      <c r="J15" s="194"/>
      <c r="K15" s="107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spans="1:29" ht="38.4" customHeight="1" x14ac:dyDescent="0.25">
      <c r="A16" s="27"/>
      <c r="B16" s="106"/>
      <c r="C16" s="208">
        <v>1</v>
      </c>
      <c r="D16" s="39" t="s">
        <v>68</v>
      </c>
      <c r="E16" s="40">
        <v>9063000</v>
      </c>
      <c r="F16" s="41">
        <v>3</v>
      </c>
      <c r="G16" s="42">
        <v>0.3</v>
      </c>
      <c r="H16" s="43">
        <f t="shared" si="0"/>
        <v>8156700</v>
      </c>
      <c r="I16" s="9"/>
      <c r="J16" s="194"/>
      <c r="K16" s="107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spans="1:29" ht="46.2" customHeight="1" x14ac:dyDescent="0.25">
      <c r="A17" s="27"/>
      <c r="B17" s="106"/>
      <c r="C17" s="208">
        <v>1</v>
      </c>
      <c r="D17" s="39" t="s">
        <v>70</v>
      </c>
      <c r="E17" s="40">
        <v>4863000</v>
      </c>
      <c r="F17" s="41">
        <v>3</v>
      </c>
      <c r="G17" s="42">
        <v>0.5</v>
      </c>
      <c r="H17" s="43">
        <f t="shared" si="0"/>
        <v>7294500</v>
      </c>
      <c r="I17" s="9"/>
      <c r="J17" s="194"/>
      <c r="K17" s="107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</row>
    <row r="18" spans="1:29" ht="30" customHeight="1" x14ac:dyDescent="0.25">
      <c r="A18" s="106"/>
      <c r="B18" s="106"/>
      <c r="C18" s="208">
        <v>1</v>
      </c>
      <c r="D18" s="39" t="s">
        <v>69</v>
      </c>
      <c r="E18" s="40">
        <v>4863000</v>
      </c>
      <c r="F18" s="41">
        <v>3</v>
      </c>
      <c r="G18" s="42">
        <v>1</v>
      </c>
      <c r="H18" s="43">
        <f t="shared" ref="H18" si="1">+ROUND(C18*E18*F18*G18,0)</f>
        <v>14589000</v>
      </c>
      <c r="I18" s="9"/>
      <c r="J18" s="194"/>
      <c r="K18" s="107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spans="1:29" ht="30" customHeight="1" x14ac:dyDescent="0.25">
      <c r="A19" s="106"/>
      <c r="B19" s="106"/>
      <c r="C19" s="208">
        <v>1</v>
      </c>
      <c r="D19" s="39" t="s">
        <v>72</v>
      </c>
      <c r="E19" s="40">
        <v>4863000</v>
      </c>
      <c r="F19" s="41">
        <v>3</v>
      </c>
      <c r="G19" s="42">
        <v>0.3</v>
      </c>
      <c r="H19" s="43">
        <f t="shared" ref="H19" si="2">+ROUND(C19*E19*F19*G19,0)</f>
        <v>4376700</v>
      </c>
      <c r="I19" s="9"/>
      <c r="J19" s="194"/>
      <c r="K19" s="107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29" ht="30" customHeight="1" x14ac:dyDescent="0.25">
      <c r="A20" s="106"/>
      <c r="B20" s="106"/>
      <c r="C20" s="208">
        <v>1</v>
      </c>
      <c r="D20" s="39" t="s">
        <v>73</v>
      </c>
      <c r="E20" s="40">
        <v>4863000</v>
      </c>
      <c r="F20" s="41">
        <v>3</v>
      </c>
      <c r="G20" s="42">
        <v>1</v>
      </c>
      <c r="H20" s="43">
        <f t="shared" ref="H20" si="3">+ROUND(C20*E20*F20*G20,0)</f>
        <v>14589000</v>
      </c>
      <c r="I20" s="9"/>
      <c r="J20" s="194"/>
      <c r="K20" s="107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ht="40.200000000000003" customHeight="1" x14ac:dyDescent="0.25">
      <c r="A21" s="27"/>
      <c r="B21" s="106"/>
      <c r="C21" s="208">
        <v>1</v>
      </c>
      <c r="D21" s="39" t="s">
        <v>71</v>
      </c>
      <c r="E21" s="40">
        <v>4863000</v>
      </c>
      <c r="F21" s="41">
        <v>3</v>
      </c>
      <c r="G21" s="42">
        <v>0.5</v>
      </c>
      <c r="H21" s="43">
        <f t="shared" si="0"/>
        <v>7294500</v>
      </c>
      <c r="I21" s="9"/>
      <c r="J21" s="194"/>
      <c r="K21" s="107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1:29" ht="16.5" customHeight="1" x14ac:dyDescent="0.25">
      <c r="A22" s="27"/>
      <c r="B22" s="106"/>
      <c r="C22" s="207" t="s">
        <v>27</v>
      </c>
      <c r="D22" s="127"/>
      <c r="E22" s="127"/>
      <c r="F22" s="127"/>
      <c r="G22" s="127"/>
      <c r="H22" s="128"/>
      <c r="I22" s="9"/>
      <c r="J22" s="194"/>
      <c r="K22" s="107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49.2" customHeight="1" x14ac:dyDescent="0.25">
      <c r="A23" s="27"/>
      <c r="B23" s="106"/>
      <c r="C23" s="208">
        <v>1</v>
      </c>
      <c r="D23" s="105" t="s">
        <v>74</v>
      </c>
      <c r="E23" s="40">
        <v>3591000</v>
      </c>
      <c r="F23" s="41">
        <v>3</v>
      </c>
      <c r="G23" s="42">
        <v>1</v>
      </c>
      <c r="H23" s="43">
        <f>+ROUND(C23*E23*F23*G23,0)</f>
        <v>10773000</v>
      </c>
      <c r="I23" s="9"/>
      <c r="J23" s="194"/>
      <c r="K23" s="107"/>
      <c r="L23" s="47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ht="16.5" customHeight="1" x14ac:dyDescent="0.3">
      <c r="A24" s="27"/>
      <c r="B24" s="106"/>
      <c r="C24" s="209" t="s">
        <v>43</v>
      </c>
      <c r="D24" s="127"/>
      <c r="E24" s="127"/>
      <c r="F24" s="127"/>
      <c r="G24" s="131"/>
      <c r="H24" s="48">
        <f>+SUM(H14:H21)+SUM(H23:H23)</f>
        <v>122612400</v>
      </c>
      <c r="I24" s="210"/>
      <c r="J24" s="211"/>
      <c r="K24" s="107"/>
      <c r="L24" s="152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6.5" customHeight="1" x14ac:dyDescent="0.25">
      <c r="A25" s="28"/>
      <c r="B25" s="45"/>
      <c r="C25" s="209" t="s">
        <v>44</v>
      </c>
      <c r="D25" s="127"/>
      <c r="E25" s="127"/>
      <c r="F25" s="127"/>
      <c r="G25" s="131"/>
      <c r="H25" s="212">
        <v>2.4300000000000002</v>
      </c>
      <c r="I25" s="132" t="s">
        <v>30</v>
      </c>
      <c r="J25" s="213"/>
      <c r="K25" s="182"/>
      <c r="L25" s="9"/>
      <c r="M25" s="52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1:29" ht="16.5" customHeight="1" thickBot="1" x14ac:dyDescent="0.3">
      <c r="A26" s="27"/>
      <c r="B26" s="106"/>
      <c r="C26" s="214" t="s">
        <v>45</v>
      </c>
      <c r="D26" s="135"/>
      <c r="E26" s="135"/>
      <c r="F26" s="135"/>
      <c r="G26" s="136"/>
      <c r="H26" s="53">
        <f>+ROUND(H24*H25,0)</f>
        <v>297948132</v>
      </c>
      <c r="I26" s="215"/>
      <c r="J26" s="194"/>
      <c r="K26" s="107"/>
      <c r="L26" s="9"/>
      <c r="M26" s="52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  <row r="27" spans="1:29" ht="16.5" customHeight="1" x14ac:dyDescent="0.25">
      <c r="A27" s="27"/>
      <c r="B27" s="106"/>
      <c r="C27" s="216" t="s">
        <v>7</v>
      </c>
      <c r="D27" s="217" t="s">
        <v>32</v>
      </c>
      <c r="E27" s="55" t="s">
        <v>33</v>
      </c>
      <c r="F27" s="55" t="s">
        <v>34</v>
      </c>
      <c r="G27" s="56" t="s">
        <v>35</v>
      </c>
      <c r="H27" s="57" t="s">
        <v>14</v>
      </c>
      <c r="I27" s="9"/>
      <c r="J27" s="194"/>
      <c r="K27" s="107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29" ht="41.4" customHeight="1" x14ac:dyDescent="0.25">
      <c r="A28" s="27"/>
      <c r="B28" s="106"/>
      <c r="C28" s="199"/>
      <c r="D28" s="218"/>
      <c r="E28" s="58"/>
      <c r="F28" s="32" t="s">
        <v>16</v>
      </c>
      <c r="G28" s="32" t="s">
        <v>16</v>
      </c>
      <c r="H28" s="219" t="s">
        <v>17</v>
      </c>
      <c r="I28" s="9"/>
      <c r="J28" s="194"/>
      <c r="K28" s="107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</row>
    <row r="29" spans="1:29" ht="16.5" customHeight="1" thickBot="1" x14ac:dyDescent="0.3">
      <c r="A29" s="27"/>
      <c r="B29" s="106"/>
      <c r="C29" s="201" t="s">
        <v>36</v>
      </c>
      <c r="D29" s="140"/>
      <c r="E29" s="60" t="s">
        <v>37</v>
      </c>
      <c r="F29" s="35" t="s">
        <v>38</v>
      </c>
      <c r="G29" s="35" t="s">
        <v>39</v>
      </c>
      <c r="H29" s="220" t="s">
        <v>46</v>
      </c>
      <c r="I29" s="9"/>
      <c r="J29" s="194"/>
      <c r="K29" s="107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</row>
    <row r="30" spans="1:29" ht="16.5" customHeight="1" x14ac:dyDescent="0.25">
      <c r="A30" s="27"/>
      <c r="B30" s="106"/>
      <c r="C30" s="203" t="s">
        <v>41</v>
      </c>
      <c r="D30" s="121"/>
      <c r="E30" s="121"/>
      <c r="F30" s="121"/>
      <c r="G30" s="121"/>
      <c r="H30" s="122"/>
      <c r="I30" s="9"/>
      <c r="J30" s="194"/>
      <c r="K30" s="107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</row>
    <row r="31" spans="1:29" ht="16.5" customHeight="1" x14ac:dyDescent="0.25">
      <c r="A31" s="27"/>
      <c r="B31" s="106"/>
      <c r="C31" s="221" t="s">
        <v>42</v>
      </c>
      <c r="D31" s="205"/>
      <c r="E31" s="205"/>
      <c r="F31" s="205"/>
      <c r="G31" s="205"/>
      <c r="H31" s="206"/>
      <c r="I31" s="9"/>
      <c r="J31" s="194"/>
      <c r="K31" s="107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</row>
    <row r="32" spans="1:29" ht="16.5" customHeight="1" x14ac:dyDescent="0.25">
      <c r="A32" s="27"/>
      <c r="B32" s="106"/>
      <c r="C32" s="207" t="s">
        <v>41</v>
      </c>
      <c r="D32" s="127"/>
      <c r="E32" s="127"/>
      <c r="F32" s="127"/>
      <c r="G32" s="127"/>
      <c r="H32" s="128"/>
      <c r="I32" s="9"/>
      <c r="J32" s="194"/>
      <c r="K32" s="107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</row>
    <row r="33" spans="1:29" ht="81" customHeight="1" x14ac:dyDescent="0.25">
      <c r="A33" s="27"/>
      <c r="B33" s="106"/>
      <c r="C33" s="208">
        <v>1</v>
      </c>
      <c r="D33" s="39" t="s">
        <v>123</v>
      </c>
      <c r="E33" s="40">
        <v>3000000</v>
      </c>
      <c r="F33" s="41">
        <v>3</v>
      </c>
      <c r="G33" s="42">
        <v>1</v>
      </c>
      <c r="H33" s="43">
        <f t="shared" ref="H33:H36" si="4">+ROUND(C33*E33*F33*G33,0)</f>
        <v>9000000</v>
      </c>
      <c r="I33" s="9"/>
      <c r="J33" s="222"/>
      <c r="K33" s="107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</row>
    <row r="34" spans="1:29" ht="41.4" customHeight="1" x14ac:dyDescent="0.25">
      <c r="A34" s="27"/>
      <c r="B34" s="106"/>
      <c r="C34" s="208">
        <v>1</v>
      </c>
      <c r="D34" s="64" t="s">
        <v>9</v>
      </c>
      <c r="E34" s="40">
        <v>5500000</v>
      </c>
      <c r="F34" s="41">
        <v>3</v>
      </c>
      <c r="G34" s="42">
        <v>1</v>
      </c>
      <c r="H34" s="43">
        <f t="shared" si="4"/>
        <v>16500000</v>
      </c>
      <c r="I34" s="9"/>
      <c r="J34" s="222"/>
      <c r="K34" s="107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</row>
    <row r="35" spans="1:29" ht="28.2" customHeight="1" x14ac:dyDescent="0.25">
      <c r="A35" s="27"/>
      <c r="B35" s="106"/>
      <c r="C35" s="208">
        <v>1</v>
      </c>
      <c r="D35" s="39" t="s">
        <v>11</v>
      </c>
      <c r="E35" s="40">
        <v>1500000</v>
      </c>
      <c r="F35" s="41">
        <v>3</v>
      </c>
      <c r="G35" s="42">
        <v>1</v>
      </c>
      <c r="H35" s="43">
        <f t="shared" si="4"/>
        <v>4500000</v>
      </c>
      <c r="I35" s="9"/>
      <c r="J35" s="222"/>
      <c r="K35" s="107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</row>
    <row r="36" spans="1:29" ht="31.8" customHeight="1" x14ac:dyDescent="0.25">
      <c r="A36" s="27"/>
      <c r="B36" s="106"/>
      <c r="C36" s="208">
        <v>1</v>
      </c>
      <c r="D36" s="223" t="s">
        <v>124</v>
      </c>
      <c r="E36" s="40">
        <v>1700000</v>
      </c>
      <c r="F36" s="41">
        <v>3</v>
      </c>
      <c r="G36" s="42">
        <v>1</v>
      </c>
      <c r="H36" s="43">
        <f t="shared" si="4"/>
        <v>5100000</v>
      </c>
      <c r="I36" s="9"/>
      <c r="J36" s="222"/>
      <c r="K36" s="107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</row>
    <row r="37" spans="1:29" ht="16.5" customHeight="1" x14ac:dyDescent="0.3">
      <c r="A37" s="27"/>
      <c r="B37" s="106"/>
      <c r="C37" s="209" t="s">
        <v>54</v>
      </c>
      <c r="D37" s="127"/>
      <c r="E37" s="127"/>
      <c r="F37" s="127"/>
      <c r="G37" s="131"/>
      <c r="H37" s="68">
        <f>+SUM(H33:H36)</f>
        <v>35100000</v>
      </c>
      <c r="I37" s="224"/>
      <c r="J37" s="225"/>
      <c r="K37" s="107"/>
      <c r="L37" s="71"/>
      <c r="M37" s="9"/>
      <c r="N37" s="67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</row>
    <row r="38" spans="1:29" ht="16.5" customHeight="1" x14ac:dyDescent="0.3">
      <c r="A38" s="27"/>
      <c r="B38" s="106"/>
      <c r="C38" s="209" t="s">
        <v>49</v>
      </c>
      <c r="D38" s="127"/>
      <c r="E38" s="127"/>
      <c r="F38" s="127"/>
      <c r="G38" s="131"/>
      <c r="H38" s="68">
        <f>+H37+H26</f>
        <v>333048132</v>
      </c>
      <c r="I38" s="224"/>
      <c r="J38" s="225"/>
      <c r="K38" s="107"/>
      <c r="L38" s="71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</row>
    <row r="39" spans="1:29" ht="16.5" customHeight="1" x14ac:dyDescent="0.25">
      <c r="A39" s="28"/>
      <c r="B39" s="45"/>
      <c r="C39" s="209" t="s">
        <v>57</v>
      </c>
      <c r="D39" s="127"/>
      <c r="E39" s="127"/>
      <c r="F39" s="127"/>
      <c r="G39" s="131"/>
      <c r="H39" s="72">
        <f>+ROUND(H38*19%,0)</f>
        <v>63279145</v>
      </c>
      <c r="I39" s="47"/>
      <c r="J39" s="194"/>
      <c r="K39" s="107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</row>
    <row r="40" spans="1:29" ht="16.5" customHeight="1" thickBot="1" x14ac:dyDescent="0.3">
      <c r="A40" s="27"/>
      <c r="B40" s="106"/>
      <c r="C40" s="226" t="s">
        <v>59</v>
      </c>
      <c r="D40" s="227"/>
      <c r="E40" s="227"/>
      <c r="F40" s="227"/>
      <c r="G40" s="151"/>
      <c r="H40" s="72">
        <f>H38+H39</f>
        <v>396327277</v>
      </c>
      <c r="I40" s="76"/>
      <c r="J40" s="222"/>
      <c r="K40" s="107"/>
      <c r="L40" s="47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</row>
    <row r="41" spans="1:29" ht="16.5" customHeight="1" x14ac:dyDescent="0.25">
      <c r="A41" s="10"/>
      <c r="B41" s="106"/>
      <c r="C41" s="228" t="s">
        <v>52</v>
      </c>
      <c r="D41" s="229"/>
      <c r="E41" s="229"/>
      <c r="F41" s="229"/>
      <c r="G41" s="229"/>
      <c r="H41" s="230"/>
      <c r="I41" s="9"/>
      <c r="J41" s="194"/>
      <c r="K41" s="107"/>
      <c r="L41" s="9"/>
      <c r="M41" s="9"/>
      <c r="N41" s="67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</row>
    <row r="42" spans="1:29" ht="35.4" customHeight="1" x14ac:dyDescent="0.25">
      <c r="A42" s="10"/>
      <c r="B42" s="45"/>
      <c r="C42" s="231" t="s">
        <v>53</v>
      </c>
      <c r="D42" s="127"/>
      <c r="E42" s="127"/>
      <c r="F42" s="127"/>
      <c r="G42" s="127"/>
      <c r="H42" s="131"/>
      <c r="I42" s="9"/>
      <c r="J42" s="194"/>
      <c r="K42" s="107"/>
      <c r="L42" s="9"/>
      <c r="M42" s="9"/>
      <c r="N42" s="67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</row>
    <row r="43" spans="1:29" ht="25.8" customHeight="1" x14ac:dyDescent="0.25">
      <c r="A43" s="10"/>
      <c r="B43" s="45"/>
      <c r="C43" s="231" t="s">
        <v>55</v>
      </c>
      <c r="D43" s="127"/>
      <c r="E43" s="127"/>
      <c r="F43" s="127"/>
      <c r="G43" s="127"/>
      <c r="H43" s="131"/>
      <c r="I43" s="9"/>
      <c r="J43" s="194"/>
      <c r="K43" s="107"/>
      <c r="L43" s="9"/>
      <c r="M43" s="9"/>
      <c r="N43" s="67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</row>
    <row r="44" spans="1:29" ht="27.6" customHeight="1" x14ac:dyDescent="0.25">
      <c r="A44" s="10"/>
      <c r="B44" s="45"/>
      <c r="C44" s="231" t="s">
        <v>56</v>
      </c>
      <c r="D44" s="127"/>
      <c r="E44" s="127"/>
      <c r="F44" s="127"/>
      <c r="G44" s="127"/>
      <c r="H44" s="131"/>
      <c r="I44" s="9"/>
      <c r="J44" s="194"/>
      <c r="K44" s="107"/>
      <c r="L44" s="9"/>
      <c r="M44" s="9"/>
      <c r="N44" s="67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spans="1:29" ht="31.2" customHeight="1" x14ac:dyDescent="0.25">
      <c r="A45" s="10"/>
      <c r="B45" s="45"/>
      <c r="C45" s="231" t="s">
        <v>58</v>
      </c>
      <c r="D45" s="127"/>
      <c r="E45" s="127"/>
      <c r="F45" s="127"/>
      <c r="G45" s="127"/>
      <c r="H45" s="131"/>
      <c r="I45" s="9"/>
      <c r="J45" s="194"/>
      <c r="K45" s="107"/>
      <c r="L45" s="9"/>
      <c r="M45" s="9"/>
      <c r="N45" s="67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 spans="1:29" ht="16.5" customHeight="1" x14ac:dyDescent="0.25">
      <c r="A46" s="10"/>
      <c r="B46" s="45"/>
      <c r="C46" s="231" t="s">
        <v>60</v>
      </c>
      <c r="D46" s="127"/>
      <c r="E46" s="127"/>
      <c r="F46" s="127"/>
      <c r="G46" s="127"/>
      <c r="H46" s="131"/>
      <c r="I46" s="9"/>
      <c r="J46" s="194"/>
      <c r="K46" s="107"/>
      <c r="L46" s="9"/>
      <c r="M46" s="9"/>
      <c r="N46" s="67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 spans="1:29" ht="16.5" customHeight="1" x14ac:dyDescent="0.25">
      <c r="A47" s="10"/>
      <c r="B47" s="45"/>
      <c r="C47" s="231"/>
      <c r="D47" s="127"/>
      <c r="E47" s="127"/>
      <c r="F47" s="127"/>
      <c r="G47" s="127"/>
      <c r="H47" s="131"/>
      <c r="I47" s="9"/>
      <c r="J47" s="194"/>
      <c r="K47" s="107"/>
      <c r="L47" s="9"/>
      <c r="M47" s="9"/>
      <c r="N47" s="67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spans="1:29" ht="16.5" customHeight="1" x14ac:dyDescent="0.25">
      <c r="A48" s="10"/>
      <c r="B48" s="22"/>
      <c r="C48" s="232" t="s">
        <v>61</v>
      </c>
      <c r="D48" s="80"/>
      <c r="E48" s="80"/>
      <c r="F48" s="78"/>
      <c r="G48" s="81"/>
      <c r="H48" s="233"/>
      <c r="I48" s="9"/>
      <c r="J48" s="234"/>
      <c r="K48" s="183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</row>
    <row r="49" spans="1:29" ht="16.5" customHeight="1" x14ac:dyDescent="0.25">
      <c r="A49" s="10"/>
      <c r="B49" s="22"/>
      <c r="C49" s="235"/>
      <c r="D49" s="84"/>
      <c r="E49" s="84"/>
      <c r="F49" s="85"/>
      <c r="G49" s="86"/>
      <c r="H49" s="236"/>
      <c r="I49" s="9"/>
      <c r="J49" s="234"/>
      <c r="K49" s="183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1:29" ht="16.5" customHeight="1" x14ac:dyDescent="0.25">
      <c r="A50" s="25"/>
      <c r="B50" s="22"/>
      <c r="C50" s="235"/>
      <c r="D50" s="84"/>
      <c r="E50" s="84"/>
      <c r="F50" s="85"/>
      <c r="G50" s="86"/>
      <c r="H50" s="237"/>
      <c r="I50" s="9"/>
      <c r="J50" s="234"/>
      <c r="K50" s="183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</row>
    <row r="51" spans="1:29" ht="16.5" customHeight="1" x14ac:dyDescent="0.25">
      <c r="A51" s="25"/>
      <c r="B51" s="22"/>
      <c r="C51" s="235"/>
      <c r="D51" s="84"/>
      <c r="E51" s="84"/>
      <c r="F51" s="85"/>
      <c r="G51" s="86"/>
      <c r="H51" s="237"/>
      <c r="I51" s="9"/>
      <c r="J51" s="234"/>
      <c r="K51" s="183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</row>
    <row r="52" spans="1:29" ht="16.5" customHeight="1" x14ac:dyDescent="0.25">
      <c r="A52" s="10"/>
      <c r="B52" s="181"/>
      <c r="C52" s="238"/>
      <c r="D52" s="90"/>
      <c r="E52" s="84"/>
      <c r="F52" s="91"/>
      <c r="G52" s="92"/>
      <c r="H52" s="93"/>
      <c r="I52" s="9"/>
      <c r="J52" s="234"/>
      <c r="K52" s="183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</row>
    <row r="53" spans="1:29" ht="16.5" customHeight="1" x14ac:dyDescent="0.25">
      <c r="A53" s="10"/>
      <c r="B53" s="181"/>
      <c r="C53" s="239" t="s">
        <v>62</v>
      </c>
      <c r="D53" s="218"/>
      <c r="E53" s="218"/>
      <c r="F53" s="147" t="s">
        <v>63</v>
      </c>
      <c r="G53" s="227"/>
      <c r="H53" s="149"/>
      <c r="I53" s="9"/>
      <c r="J53" s="234"/>
      <c r="K53" s="183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29" ht="16.5" customHeight="1" thickBot="1" x14ac:dyDescent="0.3">
      <c r="A54" s="10"/>
      <c r="B54" s="181"/>
      <c r="C54" s="240"/>
      <c r="D54" s="140"/>
      <c r="E54" s="140"/>
      <c r="F54" s="241"/>
      <c r="G54" s="242"/>
      <c r="H54" s="96"/>
      <c r="I54" s="9"/>
      <c r="J54" s="194"/>
      <c r="K54" s="107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</row>
    <row r="55" spans="1:29" ht="16.5" customHeight="1" thickBot="1" x14ac:dyDescent="0.3">
      <c r="A55" s="10"/>
      <c r="B55" s="181"/>
      <c r="C55" s="243"/>
      <c r="D55" s="244"/>
      <c r="E55" s="244"/>
      <c r="F55" s="245"/>
      <c r="G55" s="244"/>
      <c r="H55" s="244"/>
      <c r="I55" s="246"/>
      <c r="J55" s="247"/>
      <c r="K55" s="183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1:29" ht="16.5" customHeight="1" x14ac:dyDescent="0.25">
      <c r="A56" s="10"/>
      <c r="B56" s="2"/>
      <c r="C56" s="22"/>
      <c r="D56" s="22"/>
      <c r="E56" s="22"/>
      <c r="F56" s="22"/>
      <c r="G56" s="22"/>
      <c r="H56" s="22"/>
      <c r="I56" s="9"/>
      <c r="J56" s="22"/>
      <c r="K56" s="98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1:29" ht="16.5" customHeight="1" x14ac:dyDescent="0.25">
      <c r="A57" s="99"/>
      <c r="B57" s="100"/>
      <c r="C57" s="101"/>
      <c r="D57" s="102"/>
      <c r="E57" s="102"/>
      <c r="F57" s="103"/>
      <c r="G57" s="20"/>
      <c r="H57" s="20"/>
      <c r="I57" s="20"/>
      <c r="J57" s="20"/>
      <c r="K57" s="104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</row>
    <row r="58" spans="1:29" ht="16.5" customHeight="1" x14ac:dyDescent="0.25">
      <c r="A58" s="22"/>
      <c r="B58" s="22"/>
      <c r="C58" s="24"/>
      <c r="D58" s="18"/>
      <c r="E58" s="18"/>
      <c r="F58" s="1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 spans="1:29" ht="16.5" customHeight="1" x14ac:dyDescent="0.25">
      <c r="A59" s="22"/>
      <c r="B59" s="22"/>
      <c r="C59" s="24"/>
      <c r="D59" s="18"/>
      <c r="E59" s="18"/>
      <c r="F59" s="1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  <row r="60" spans="1:29" ht="16.5" customHeight="1" x14ac:dyDescent="0.25">
      <c r="A60" s="22"/>
      <c r="B60" s="22"/>
      <c r="C60" s="24"/>
      <c r="D60" s="18"/>
      <c r="E60" s="18"/>
      <c r="F60" s="1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</row>
    <row r="61" spans="1:29" ht="16.5" customHeight="1" x14ac:dyDescent="0.25">
      <c r="A61" s="22"/>
      <c r="B61" s="22"/>
      <c r="C61" s="24"/>
      <c r="D61" s="18"/>
      <c r="E61" s="18"/>
      <c r="F61" s="1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 spans="1:29" ht="16.5" customHeight="1" x14ac:dyDescent="0.25">
      <c r="A62" s="22"/>
      <c r="B62" s="22"/>
      <c r="C62" s="24"/>
      <c r="D62" s="18"/>
      <c r="E62" s="18"/>
      <c r="F62" s="1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 spans="1:29" ht="16.5" customHeight="1" x14ac:dyDescent="0.25">
      <c r="A63" s="22"/>
      <c r="B63" s="22"/>
      <c r="C63" s="24"/>
      <c r="D63" s="18"/>
      <c r="E63" s="18"/>
      <c r="F63" s="1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 spans="1:29" ht="16.5" customHeight="1" x14ac:dyDescent="0.25">
      <c r="A64" s="22"/>
      <c r="B64" s="22"/>
      <c r="C64" s="24"/>
      <c r="D64" s="18"/>
      <c r="E64" s="18"/>
      <c r="F64" s="1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 spans="1:29" ht="16.5" customHeight="1" x14ac:dyDescent="0.25">
      <c r="A65" s="22"/>
      <c r="B65" s="22"/>
      <c r="C65" s="24"/>
      <c r="D65" s="18"/>
      <c r="E65" s="18"/>
      <c r="F65" s="1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 spans="1:29" ht="16.5" customHeight="1" x14ac:dyDescent="0.25">
      <c r="A66" s="22"/>
      <c r="B66" s="22"/>
      <c r="C66" s="24"/>
      <c r="D66" s="18"/>
      <c r="E66" s="18"/>
      <c r="F66" s="1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 spans="1:29" ht="16.5" customHeight="1" x14ac:dyDescent="0.25">
      <c r="A67" s="9"/>
      <c r="B67" s="22"/>
      <c r="C67" s="24"/>
      <c r="D67" s="18"/>
      <c r="E67" s="18"/>
      <c r="F67" s="1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 spans="1:29" ht="16.5" customHeight="1" x14ac:dyDescent="0.25">
      <c r="A68" s="9"/>
      <c r="B68" s="9"/>
      <c r="C68" s="24"/>
      <c r="D68" s="18"/>
      <c r="E68" s="18"/>
      <c r="F68" s="1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1:29" ht="16.5" customHeight="1" x14ac:dyDescent="0.25">
      <c r="A69" s="9"/>
      <c r="B69" s="9"/>
      <c r="C69" s="24"/>
      <c r="D69" s="18"/>
      <c r="E69" s="18"/>
      <c r="F69" s="1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29" ht="16.5" customHeight="1" x14ac:dyDescent="0.25">
      <c r="A70" s="9"/>
      <c r="B70" s="9"/>
      <c r="C70" s="24"/>
      <c r="D70" s="18"/>
      <c r="E70" s="18"/>
      <c r="F70" s="1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1:29" ht="16.5" customHeight="1" x14ac:dyDescent="0.25">
      <c r="A71" s="9"/>
      <c r="B71" s="9"/>
      <c r="C71" s="24"/>
      <c r="D71" s="18"/>
      <c r="E71" s="18"/>
      <c r="F71" s="1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 spans="1:29" ht="16.5" customHeight="1" x14ac:dyDescent="0.25">
      <c r="A72" s="9"/>
      <c r="B72" s="9"/>
      <c r="C72" s="24"/>
      <c r="D72" s="18"/>
      <c r="E72" s="18"/>
      <c r="F72" s="1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spans="1:29" ht="16.5" customHeight="1" x14ac:dyDescent="0.25">
      <c r="A73" s="9"/>
      <c r="B73" s="9"/>
      <c r="C73" s="24"/>
      <c r="D73" s="18"/>
      <c r="E73" s="18"/>
      <c r="F73" s="1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 spans="1:29" ht="16.5" customHeight="1" x14ac:dyDescent="0.25">
      <c r="A74" s="9"/>
      <c r="B74" s="9"/>
      <c r="C74" s="24"/>
      <c r="D74" s="18"/>
      <c r="E74" s="18"/>
      <c r="F74" s="1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 spans="1:29" ht="16.5" customHeight="1" x14ac:dyDescent="0.25">
      <c r="A75" s="9"/>
      <c r="B75" s="9"/>
      <c r="C75" s="24"/>
      <c r="D75" s="18"/>
      <c r="E75" s="18"/>
      <c r="F75" s="1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 spans="1:29" ht="16.5" customHeight="1" x14ac:dyDescent="0.25">
      <c r="A76" s="9"/>
      <c r="B76" s="9"/>
      <c r="C76" s="24"/>
      <c r="D76" s="18"/>
      <c r="E76" s="18"/>
      <c r="F76" s="1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 spans="1:29" ht="16.5" customHeight="1" x14ac:dyDescent="0.25">
      <c r="A77" s="9"/>
      <c r="B77" s="9"/>
      <c r="C77" s="24"/>
      <c r="D77" s="18"/>
      <c r="E77" s="18"/>
      <c r="F77" s="1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</row>
    <row r="78" spans="1:29" ht="16.5" customHeight="1" x14ac:dyDescent="0.25">
      <c r="A78" s="9"/>
      <c r="B78" s="9"/>
      <c r="C78" s="24"/>
      <c r="D78" s="18"/>
      <c r="E78" s="18"/>
      <c r="F78" s="1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</row>
    <row r="79" spans="1:29" ht="16.5" customHeight="1" x14ac:dyDescent="0.25">
      <c r="A79" s="9"/>
      <c r="B79" s="9"/>
      <c r="C79" s="24"/>
      <c r="D79" s="18"/>
      <c r="E79" s="18"/>
      <c r="F79" s="1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</row>
    <row r="80" spans="1:29" ht="16.5" customHeight="1" x14ac:dyDescent="0.25">
      <c r="A80" s="9"/>
      <c r="B80" s="9"/>
      <c r="C80" s="24"/>
      <c r="D80" s="18"/>
      <c r="E80" s="18"/>
      <c r="F80" s="1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 spans="1:29" ht="16.5" customHeight="1" x14ac:dyDescent="0.25">
      <c r="A81" s="9"/>
      <c r="B81" s="9"/>
      <c r="C81" s="24"/>
      <c r="D81" s="18"/>
      <c r="E81" s="18"/>
      <c r="F81" s="1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 spans="1:29" ht="16.5" customHeight="1" x14ac:dyDescent="0.25">
      <c r="A82" s="9"/>
      <c r="B82" s="9"/>
      <c r="C82" s="24"/>
      <c r="D82" s="18"/>
      <c r="E82" s="18"/>
      <c r="F82" s="1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</row>
    <row r="83" spans="1:29" ht="16.5" customHeight="1" x14ac:dyDescent="0.25">
      <c r="A83" s="9"/>
      <c r="B83" s="9"/>
      <c r="C83" s="24"/>
      <c r="D83" s="18"/>
      <c r="E83" s="18"/>
      <c r="F83" s="1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 spans="1:29" ht="16.5" customHeight="1" x14ac:dyDescent="0.25">
      <c r="A84" s="9"/>
      <c r="B84" s="9"/>
      <c r="C84" s="24"/>
      <c r="D84" s="18"/>
      <c r="E84" s="18"/>
      <c r="F84" s="1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 spans="1:29" ht="16.5" customHeight="1" x14ac:dyDescent="0.25">
      <c r="A85" s="9"/>
      <c r="B85" s="9"/>
      <c r="C85" s="24"/>
      <c r="D85" s="18"/>
      <c r="E85" s="18"/>
      <c r="F85" s="1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 spans="1:29" ht="16.5" customHeight="1" x14ac:dyDescent="0.25">
      <c r="A86" s="9"/>
      <c r="B86" s="9"/>
      <c r="C86" s="24"/>
      <c r="D86" s="18"/>
      <c r="E86" s="18"/>
      <c r="F86" s="1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  <row r="87" spans="1:29" ht="16.5" customHeight="1" x14ac:dyDescent="0.25">
      <c r="A87" s="9"/>
      <c r="B87" s="9"/>
      <c r="C87" s="24"/>
      <c r="D87" s="18"/>
      <c r="E87" s="18"/>
      <c r="F87" s="1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</row>
    <row r="88" spans="1:29" ht="16.5" customHeight="1" x14ac:dyDescent="0.25">
      <c r="A88" s="9"/>
      <c r="B88" s="9"/>
      <c r="C88" s="24"/>
      <c r="D88" s="18"/>
      <c r="E88" s="18"/>
      <c r="F88" s="1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</row>
    <row r="89" spans="1:29" ht="16.5" customHeight="1" x14ac:dyDescent="0.25">
      <c r="A89" s="9"/>
      <c r="B89" s="9"/>
      <c r="C89" s="24"/>
      <c r="D89" s="18"/>
      <c r="E89" s="18"/>
      <c r="F89" s="1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</row>
    <row r="90" spans="1:29" ht="16.5" customHeight="1" x14ac:dyDescent="0.25">
      <c r="A90" s="9"/>
      <c r="B90" s="9"/>
      <c r="C90" s="24"/>
      <c r="D90" s="18"/>
      <c r="E90" s="18"/>
      <c r="F90" s="1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</row>
    <row r="91" spans="1:29" ht="16.5" customHeight="1" x14ac:dyDescent="0.25">
      <c r="A91" s="9"/>
      <c r="B91" s="9"/>
      <c r="C91" s="24"/>
      <c r="D91" s="18"/>
      <c r="E91" s="18"/>
      <c r="F91" s="1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</row>
    <row r="92" spans="1:29" ht="16.5" customHeight="1" x14ac:dyDescent="0.25">
      <c r="A92" s="9"/>
      <c r="B92" s="9"/>
      <c r="C92" s="24"/>
      <c r="D92" s="18"/>
      <c r="E92" s="18"/>
      <c r="F92" s="1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</row>
    <row r="93" spans="1:29" ht="16.5" customHeight="1" x14ac:dyDescent="0.25">
      <c r="A93" s="9"/>
      <c r="B93" s="9"/>
      <c r="C93" s="24"/>
      <c r="D93" s="18"/>
      <c r="E93" s="18"/>
      <c r="F93" s="1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</row>
    <row r="94" spans="1:29" ht="16.5" customHeight="1" x14ac:dyDescent="0.25">
      <c r="A94" s="9"/>
      <c r="B94" s="9"/>
      <c r="C94" s="24"/>
      <c r="D94" s="18"/>
      <c r="E94" s="18"/>
      <c r="F94" s="1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</row>
    <row r="95" spans="1:29" ht="16.5" customHeight="1" x14ac:dyDescent="0.25">
      <c r="A95" s="9"/>
      <c r="B95" s="9"/>
      <c r="C95" s="24"/>
      <c r="D95" s="18"/>
      <c r="E95" s="18"/>
      <c r="F95" s="1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</row>
    <row r="96" spans="1:29" ht="16.5" customHeight="1" x14ac:dyDescent="0.25">
      <c r="A96" s="9"/>
      <c r="B96" s="9"/>
      <c r="C96" s="24"/>
      <c r="D96" s="18"/>
      <c r="E96" s="18"/>
      <c r="F96" s="1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</row>
    <row r="97" spans="1:29" ht="16.5" customHeight="1" x14ac:dyDescent="0.25">
      <c r="A97" s="9"/>
      <c r="B97" s="9"/>
      <c r="C97" s="24"/>
      <c r="D97" s="18"/>
      <c r="E97" s="18"/>
      <c r="F97" s="1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</row>
    <row r="98" spans="1:29" ht="16.5" customHeight="1" x14ac:dyDescent="0.25">
      <c r="A98" s="9"/>
      <c r="B98" s="9"/>
      <c r="C98" s="24"/>
      <c r="D98" s="18"/>
      <c r="E98" s="18"/>
      <c r="F98" s="1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</row>
    <row r="99" spans="1:29" ht="16.5" customHeight="1" x14ac:dyDescent="0.25">
      <c r="A99" s="9"/>
      <c r="B99" s="9"/>
      <c r="C99" s="24"/>
      <c r="D99" s="18"/>
      <c r="E99" s="18"/>
      <c r="F99" s="1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</row>
    <row r="100" spans="1:29" ht="16.5" customHeight="1" x14ac:dyDescent="0.25">
      <c r="A100" s="9"/>
      <c r="B100" s="9"/>
      <c r="C100" s="24"/>
      <c r="D100" s="18"/>
      <c r="E100" s="18"/>
      <c r="F100" s="1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</row>
    <row r="101" spans="1:29" ht="16.5" customHeight="1" x14ac:dyDescent="0.25">
      <c r="A101" s="9"/>
      <c r="B101" s="9"/>
      <c r="C101" s="24"/>
      <c r="D101" s="18"/>
      <c r="E101" s="18"/>
      <c r="F101" s="1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</row>
    <row r="102" spans="1:29" ht="16.5" customHeight="1" x14ac:dyDescent="0.25">
      <c r="A102" s="9"/>
      <c r="B102" s="9"/>
      <c r="C102" s="24"/>
      <c r="D102" s="18"/>
      <c r="E102" s="18"/>
      <c r="F102" s="1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</row>
    <row r="103" spans="1:29" ht="16.5" customHeight="1" x14ac:dyDescent="0.25">
      <c r="A103" s="9"/>
      <c r="B103" s="9"/>
      <c r="C103" s="24"/>
      <c r="D103" s="18"/>
      <c r="E103" s="18"/>
      <c r="F103" s="1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</row>
    <row r="104" spans="1:29" ht="16.5" customHeight="1" x14ac:dyDescent="0.25">
      <c r="A104" s="9"/>
      <c r="B104" s="9"/>
      <c r="C104" s="24"/>
      <c r="D104" s="18"/>
      <c r="E104" s="18"/>
      <c r="F104" s="1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</row>
    <row r="105" spans="1:29" ht="16.5" customHeight="1" x14ac:dyDescent="0.25">
      <c r="A105" s="9"/>
      <c r="B105" s="9"/>
      <c r="C105" s="24"/>
      <c r="D105" s="18"/>
      <c r="E105" s="18"/>
      <c r="F105" s="1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</row>
    <row r="106" spans="1:29" ht="16.5" customHeight="1" x14ac:dyDescent="0.25">
      <c r="A106" s="9"/>
      <c r="B106" s="9"/>
      <c r="C106" s="24"/>
      <c r="D106" s="18"/>
      <c r="E106" s="18"/>
      <c r="F106" s="1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</row>
    <row r="107" spans="1:29" ht="16.5" customHeight="1" x14ac:dyDescent="0.25">
      <c r="A107" s="9"/>
      <c r="B107" s="9"/>
      <c r="C107" s="24"/>
      <c r="D107" s="18"/>
      <c r="E107" s="18"/>
      <c r="F107" s="1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</row>
    <row r="108" spans="1:29" ht="16.5" customHeight="1" x14ac:dyDescent="0.25">
      <c r="A108" s="9"/>
      <c r="B108" s="9"/>
      <c r="C108" s="24"/>
      <c r="D108" s="18"/>
      <c r="E108" s="18"/>
      <c r="F108" s="1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</row>
    <row r="109" spans="1:29" ht="16.5" customHeight="1" x14ac:dyDescent="0.25">
      <c r="A109" s="9"/>
      <c r="B109" s="9"/>
      <c r="C109" s="24"/>
      <c r="D109" s="18"/>
      <c r="E109" s="18"/>
      <c r="F109" s="1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</row>
    <row r="110" spans="1:29" ht="16.5" customHeight="1" x14ac:dyDescent="0.25">
      <c r="A110" s="9"/>
      <c r="B110" s="9"/>
      <c r="C110" s="24"/>
      <c r="D110" s="18"/>
      <c r="E110" s="18"/>
      <c r="F110" s="1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</row>
    <row r="111" spans="1:29" ht="16.5" customHeight="1" x14ac:dyDescent="0.25">
      <c r="A111" s="9"/>
      <c r="B111" s="9"/>
      <c r="C111" s="24"/>
      <c r="D111" s="18"/>
      <c r="E111" s="18"/>
      <c r="F111" s="1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</row>
    <row r="112" spans="1:29" ht="16.5" customHeight="1" x14ac:dyDescent="0.25">
      <c r="A112" s="9"/>
      <c r="B112" s="9"/>
      <c r="C112" s="24"/>
      <c r="D112" s="18"/>
      <c r="E112" s="18"/>
      <c r="F112" s="1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</row>
    <row r="113" spans="1:29" ht="16.5" customHeight="1" x14ac:dyDescent="0.25">
      <c r="A113" s="9"/>
      <c r="B113" s="9"/>
      <c r="C113" s="24"/>
      <c r="D113" s="18"/>
      <c r="E113" s="18"/>
      <c r="F113" s="1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</row>
    <row r="114" spans="1:29" ht="16.5" customHeight="1" x14ac:dyDescent="0.25">
      <c r="A114" s="9"/>
      <c r="B114" s="9"/>
      <c r="C114" s="24"/>
      <c r="D114" s="18"/>
      <c r="E114" s="18"/>
      <c r="F114" s="1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</row>
    <row r="115" spans="1:29" ht="16.5" customHeight="1" x14ac:dyDescent="0.25">
      <c r="A115" s="9"/>
      <c r="B115" s="9"/>
      <c r="C115" s="24"/>
      <c r="D115" s="18"/>
      <c r="E115" s="18"/>
      <c r="F115" s="1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 spans="1:29" ht="16.5" customHeight="1" x14ac:dyDescent="0.25">
      <c r="A116" s="9"/>
      <c r="B116" s="9"/>
      <c r="C116" s="24"/>
      <c r="D116" s="18"/>
      <c r="E116" s="18"/>
      <c r="F116" s="1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 spans="1:29" ht="16.5" customHeight="1" x14ac:dyDescent="0.25">
      <c r="A117" s="9"/>
      <c r="B117" s="9"/>
      <c r="C117" s="24"/>
      <c r="D117" s="18"/>
      <c r="E117" s="18"/>
      <c r="F117" s="1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 spans="1:29" ht="16.5" customHeight="1" x14ac:dyDescent="0.25">
      <c r="A118" s="9"/>
      <c r="B118" s="9"/>
      <c r="C118" s="24"/>
      <c r="D118" s="18"/>
      <c r="E118" s="18"/>
      <c r="F118" s="1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 spans="1:29" ht="16.5" customHeight="1" x14ac:dyDescent="0.25">
      <c r="A119" s="9"/>
      <c r="B119" s="9"/>
      <c r="C119" s="24"/>
      <c r="D119" s="18"/>
      <c r="E119" s="18"/>
      <c r="F119" s="1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 spans="1:29" ht="16.5" customHeight="1" x14ac:dyDescent="0.25">
      <c r="A120" s="9"/>
      <c r="B120" s="9"/>
      <c r="C120" s="24"/>
      <c r="D120" s="18"/>
      <c r="E120" s="18"/>
      <c r="F120" s="1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 spans="1:29" ht="16.5" customHeight="1" x14ac:dyDescent="0.25">
      <c r="A121" s="9"/>
      <c r="B121" s="9"/>
      <c r="C121" s="24"/>
      <c r="D121" s="18"/>
      <c r="E121" s="18"/>
      <c r="F121" s="1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 spans="1:29" ht="16.5" customHeight="1" x14ac:dyDescent="0.25">
      <c r="A122" s="9"/>
      <c r="B122" s="9"/>
      <c r="C122" s="24"/>
      <c r="D122" s="18"/>
      <c r="E122" s="18"/>
      <c r="F122" s="1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 spans="1:29" ht="16.5" customHeight="1" x14ac:dyDescent="0.25">
      <c r="A123" s="9"/>
      <c r="B123" s="9"/>
      <c r="C123" s="24"/>
      <c r="D123" s="18"/>
      <c r="E123" s="18"/>
      <c r="F123" s="1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 spans="1:29" ht="16.5" customHeight="1" x14ac:dyDescent="0.25">
      <c r="A124" s="9"/>
      <c r="B124" s="9"/>
      <c r="C124" s="24"/>
      <c r="D124" s="18"/>
      <c r="E124" s="18"/>
      <c r="F124" s="1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 spans="1:29" ht="16.5" customHeight="1" x14ac:dyDescent="0.25">
      <c r="A125" s="9"/>
      <c r="B125" s="9"/>
      <c r="C125" s="24"/>
      <c r="D125" s="18"/>
      <c r="E125" s="18"/>
      <c r="F125" s="1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 spans="1:29" ht="16.5" customHeight="1" x14ac:dyDescent="0.25">
      <c r="A126" s="9"/>
      <c r="B126" s="9"/>
      <c r="C126" s="24"/>
      <c r="D126" s="18"/>
      <c r="E126" s="18"/>
      <c r="F126" s="1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 spans="1:29" ht="16.5" customHeight="1" x14ac:dyDescent="0.25">
      <c r="A127" s="9"/>
      <c r="B127" s="9"/>
      <c r="C127" s="24"/>
      <c r="D127" s="18"/>
      <c r="E127" s="18"/>
      <c r="F127" s="1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 spans="1:29" ht="16.5" customHeight="1" x14ac:dyDescent="0.25">
      <c r="A128" s="9"/>
      <c r="B128" s="9"/>
      <c r="C128" s="24"/>
      <c r="D128" s="18"/>
      <c r="E128" s="18"/>
      <c r="F128" s="1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 spans="1:29" ht="16.5" customHeight="1" x14ac:dyDescent="0.25">
      <c r="A129" s="9"/>
      <c r="B129" s="9"/>
      <c r="C129" s="24"/>
      <c r="D129" s="18"/>
      <c r="E129" s="18"/>
      <c r="F129" s="1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 spans="1:29" ht="16.5" customHeight="1" x14ac:dyDescent="0.25">
      <c r="A130" s="9"/>
      <c r="B130" s="9"/>
      <c r="C130" s="24"/>
      <c r="D130" s="18"/>
      <c r="E130" s="18"/>
      <c r="F130" s="1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 spans="1:29" ht="16.5" customHeight="1" x14ac:dyDescent="0.25">
      <c r="A131" s="9"/>
      <c r="B131" s="9"/>
      <c r="C131" s="24"/>
      <c r="D131" s="18"/>
      <c r="E131" s="18"/>
      <c r="F131" s="1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 spans="1:29" ht="16.5" customHeight="1" x14ac:dyDescent="0.25">
      <c r="A132" s="9"/>
      <c r="B132" s="9"/>
      <c r="C132" s="24"/>
      <c r="D132" s="18"/>
      <c r="E132" s="18"/>
      <c r="F132" s="1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 spans="1:29" ht="16.5" customHeight="1" x14ac:dyDescent="0.25">
      <c r="A133" s="9"/>
      <c r="B133" s="9"/>
      <c r="C133" s="24"/>
      <c r="D133" s="18"/>
      <c r="E133" s="18"/>
      <c r="F133" s="1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 spans="1:29" ht="16.5" customHeight="1" x14ac:dyDescent="0.25">
      <c r="A134" s="9"/>
      <c r="B134" s="9"/>
      <c r="C134" s="24"/>
      <c r="D134" s="18"/>
      <c r="E134" s="18"/>
      <c r="F134" s="1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 spans="1:29" ht="16.5" customHeight="1" x14ac:dyDescent="0.25">
      <c r="A135" s="9"/>
      <c r="B135" s="9"/>
      <c r="C135" s="24"/>
      <c r="D135" s="18"/>
      <c r="E135" s="18"/>
      <c r="F135" s="1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 spans="1:29" ht="16.5" customHeight="1" x14ac:dyDescent="0.25">
      <c r="A136" s="9"/>
      <c r="B136" s="9"/>
      <c r="C136" s="24"/>
      <c r="D136" s="18"/>
      <c r="E136" s="18"/>
      <c r="F136" s="1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 spans="1:29" ht="16.5" customHeight="1" x14ac:dyDescent="0.25">
      <c r="A137" s="9"/>
      <c r="B137" s="9"/>
      <c r="C137" s="24"/>
      <c r="D137" s="18"/>
      <c r="E137" s="18"/>
      <c r="F137" s="1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 spans="1:29" ht="16.5" customHeight="1" x14ac:dyDescent="0.25">
      <c r="A138" s="9"/>
      <c r="B138" s="9"/>
      <c r="C138" s="24"/>
      <c r="D138" s="18"/>
      <c r="E138" s="18"/>
      <c r="F138" s="1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 spans="1:29" ht="16.5" customHeight="1" x14ac:dyDescent="0.25">
      <c r="A139" s="9"/>
      <c r="B139" s="9"/>
      <c r="C139" s="24"/>
      <c r="D139" s="18"/>
      <c r="E139" s="18"/>
      <c r="F139" s="1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 spans="1:29" ht="16.5" customHeight="1" x14ac:dyDescent="0.25">
      <c r="A140" s="9"/>
      <c r="B140" s="9"/>
      <c r="C140" s="24"/>
      <c r="D140" s="18"/>
      <c r="E140" s="18"/>
      <c r="F140" s="1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 spans="1:29" ht="16.5" customHeight="1" x14ac:dyDescent="0.25">
      <c r="A141" s="9"/>
      <c r="B141" s="9"/>
      <c r="C141" s="24"/>
      <c r="D141" s="18"/>
      <c r="E141" s="18"/>
      <c r="F141" s="1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 spans="1:29" ht="16.5" customHeight="1" x14ac:dyDescent="0.25">
      <c r="A142" s="9"/>
      <c r="B142" s="9"/>
      <c r="C142" s="24"/>
      <c r="D142" s="18"/>
      <c r="E142" s="18"/>
      <c r="F142" s="1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 spans="1:29" ht="16.5" customHeight="1" x14ac:dyDescent="0.25">
      <c r="A143" s="9"/>
      <c r="B143" s="9"/>
      <c r="C143" s="24"/>
      <c r="D143" s="18"/>
      <c r="E143" s="18"/>
      <c r="F143" s="1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 spans="1:29" ht="16.5" customHeight="1" x14ac:dyDescent="0.25">
      <c r="A144" s="9"/>
      <c r="B144" s="9"/>
      <c r="C144" s="24"/>
      <c r="D144" s="18"/>
      <c r="E144" s="18"/>
      <c r="F144" s="1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 spans="1:29" ht="16.5" customHeight="1" x14ac:dyDescent="0.25">
      <c r="A145" s="9"/>
      <c r="B145" s="9"/>
      <c r="C145" s="24"/>
      <c r="D145" s="18"/>
      <c r="E145" s="18"/>
      <c r="F145" s="1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 spans="1:29" ht="16.5" customHeight="1" x14ac:dyDescent="0.25">
      <c r="A146" s="9"/>
      <c r="B146" s="9"/>
      <c r="C146" s="24"/>
      <c r="D146" s="18"/>
      <c r="E146" s="18"/>
      <c r="F146" s="1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 spans="1:29" ht="16.5" customHeight="1" x14ac:dyDescent="0.25">
      <c r="A147" s="9"/>
      <c r="B147" s="9"/>
      <c r="C147" s="24"/>
      <c r="D147" s="18"/>
      <c r="E147" s="18"/>
      <c r="F147" s="1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 spans="1:29" ht="16.5" customHeight="1" x14ac:dyDescent="0.25">
      <c r="A148" s="9"/>
      <c r="B148" s="9"/>
      <c r="C148" s="24"/>
      <c r="D148" s="18"/>
      <c r="E148" s="18"/>
      <c r="F148" s="1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 spans="1:29" ht="16.5" customHeight="1" x14ac:dyDescent="0.25">
      <c r="A149" s="9"/>
      <c r="B149" s="9"/>
      <c r="C149" s="24"/>
      <c r="D149" s="18"/>
      <c r="E149" s="18"/>
      <c r="F149" s="1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 spans="1:29" ht="16.5" customHeight="1" x14ac:dyDescent="0.25">
      <c r="A150" s="9"/>
      <c r="B150" s="9"/>
      <c r="C150" s="24"/>
      <c r="D150" s="18"/>
      <c r="E150" s="18"/>
      <c r="F150" s="1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 spans="1:29" ht="16.5" customHeight="1" x14ac:dyDescent="0.25">
      <c r="A151" s="9"/>
      <c r="B151" s="9"/>
      <c r="C151" s="24"/>
      <c r="D151" s="18"/>
      <c r="E151" s="18"/>
      <c r="F151" s="1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 spans="1:29" ht="16.5" customHeight="1" x14ac:dyDescent="0.25">
      <c r="A152" s="9"/>
      <c r="B152" s="9"/>
      <c r="C152" s="24"/>
      <c r="D152" s="18"/>
      <c r="E152" s="18"/>
      <c r="F152" s="1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 spans="1:29" ht="16.5" customHeight="1" x14ac:dyDescent="0.25">
      <c r="A153" s="9"/>
      <c r="B153" s="9"/>
      <c r="C153" s="24"/>
      <c r="D153" s="18"/>
      <c r="E153" s="18"/>
      <c r="F153" s="1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 spans="1:29" ht="16.5" customHeight="1" x14ac:dyDescent="0.25">
      <c r="A154" s="9"/>
      <c r="B154" s="9"/>
      <c r="C154" s="24"/>
      <c r="D154" s="18"/>
      <c r="E154" s="18"/>
      <c r="F154" s="1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 spans="1:29" ht="16.5" customHeight="1" x14ac:dyDescent="0.25">
      <c r="A155" s="9"/>
      <c r="B155" s="9"/>
      <c r="C155" s="24"/>
      <c r="D155" s="18"/>
      <c r="E155" s="18"/>
      <c r="F155" s="1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 spans="1:29" ht="16.5" customHeight="1" x14ac:dyDescent="0.25">
      <c r="A156" s="9"/>
      <c r="B156" s="9"/>
      <c r="C156" s="24"/>
      <c r="D156" s="18"/>
      <c r="E156" s="18"/>
      <c r="F156" s="1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 spans="1:29" ht="16.5" customHeight="1" x14ac:dyDescent="0.25">
      <c r="A157" s="9"/>
      <c r="B157" s="9"/>
      <c r="C157" s="24"/>
      <c r="D157" s="18"/>
      <c r="E157" s="18"/>
      <c r="F157" s="1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 spans="1:29" ht="16.5" customHeight="1" x14ac:dyDescent="0.25">
      <c r="A158" s="9"/>
      <c r="B158" s="9"/>
      <c r="C158" s="24"/>
      <c r="D158" s="18"/>
      <c r="E158" s="18"/>
      <c r="F158" s="1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 spans="1:29" ht="16.5" customHeight="1" x14ac:dyDescent="0.25">
      <c r="A159" s="9"/>
      <c r="B159" s="9"/>
      <c r="C159" s="24"/>
      <c r="D159" s="18"/>
      <c r="E159" s="18"/>
      <c r="F159" s="1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 spans="1:29" ht="16.5" customHeight="1" x14ac:dyDescent="0.25">
      <c r="A160" s="9"/>
      <c r="B160" s="9"/>
      <c r="C160" s="24"/>
      <c r="D160" s="18"/>
      <c r="E160" s="18"/>
      <c r="F160" s="1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 spans="1:29" ht="16.5" customHeight="1" x14ac:dyDescent="0.25">
      <c r="A161" s="9"/>
      <c r="B161" s="9"/>
      <c r="C161" s="24"/>
      <c r="D161" s="18"/>
      <c r="E161" s="18"/>
      <c r="F161" s="1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 spans="1:29" ht="16.5" customHeight="1" x14ac:dyDescent="0.25">
      <c r="A162" s="9"/>
      <c r="B162" s="9"/>
      <c r="C162" s="24"/>
      <c r="D162" s="18"/>
      <c r="E162" s="18"/>
      <c r="F162" s="1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 spans="1:29" ht="16.5" customHeight="1" x14ac:dyDescent="0.25">
      <c r="A163" s="9"/>
      <c r="B163" s="9"/>
      <c r="C163" s="24"/>
      <c r="D163" s="18"/>
      <c r="E163" s="18"/>
      <c r="F163" s="1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 spans="1:29" ht="16.5" customHeight="1" x14ac:dyDescent="0.25">
      <c r="A164" s="9"/>
      <c r="B164" s="9"/>
      <c r="C164" s="24"/>
      <c r="D164" s="18"/>
      <c r="E164" s="18"/>
      <c r="F164" s="1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 spans="1:29" ht="16.5" customHeight="1" x14ac:dyDescent="0.25">
      <c r="A165" s="9"/>
      <c r="B165" s="9"/>
      <c r="C165" s="24"/>
      <c r="D165" s="18"/>
      <c r="E165" s="18"/>
      <c r="F165" s="1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 spans="1:29" ht="16.5" customHeight="1" x14ac:dyDescent="0.25">
      <c r="A166" s="9"/>
      <c r="B166" s="9"/>
      <c r="C166" s="24"/>
      <c r="D166" s="18"/>
      <c r="E166" s="18"/>
      <c r="F166" s="1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 spans="1:29" ht="16.5" customHeight="1" x14ac:dyDescent="0.25">
      <c r="A167" s="9"/>
      <c r="B167" s="9"/>
      <c r="C167" s="24"/>
      <c r="D167" s="18"/>
      <c r="E167" s="18"/>
      <c r="F167" s="1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 spans="1:29" ht="16.5" customHeight="1" x14ac:dyDescent="0.25">
      <c r="A168" s="9"/>
      <c r="B168" s="9"/>
      <c r="C168" s="24"/>
      <c r="D168" s="18"/>
      <c r="E168" s="18"/>
      <c r="F168" s="1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 spans="1:29" ht="16.5" customHeight="1" x14ac:dyDescent="0.25">
      <c r="A169" s="9"/>
      <c r="B169" s="9"/>
      <c r="C169" s="24"/>
      <c r="D169" s="18"/>
      <c r="E169" s="18"/>
      <c r="F169" s="1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 spans="1:29" ht="16.5" customHeight="1" x14ac:dyDescent="0.25">
      <c r="A170" s="9"/>
      <c r="B170" s="9"/>
      <c r="C170" s="24"/>
      <c r="D170" s="18"/>
      <c r="E170" s="18"/>
      <c r="F170" s="1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 spans="1:29" ht="16.5" customHeight="1" x14ac:dyDescent="0.25">
      <c r="A171" s="9"/>
      <c r="B171" s="9"/>
      <c r="C171" s="24"/>
      <c r="D171" s="18"/>
      <c r="E171" s="18"/>
      <c r="F171" s="1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 spans="1:29" ht="16.5" customHeight="1" x14ac:dyDescent="0.25">
      <c r="A172" s="9"/>
      <c r="B172" s="9"/>
      <c r="C172" s="24"/>
      <c r="D172" s="18"/>
      <c r="E172" s="18"/>
      <c r="F172" s="1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 spans="1:29" ht="16.5" customHeight="1" x14ac:dyDescent="0.25">
      <c r="A173" s="9"/>
      <c r="B173" s="9"/>
      <c r="C173" s="24"/>
      <c r="D173" s="18"/>
      <c r="E173" s="18"/>
      <c r="F173" s="1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 spans="1:29" ht="16.5" customHeight="1" x14ac:dyDescent="0.25">
      <c r="A174" s="9"/>
      <c r="B174" s="9"/>
      <c r="C174" s="24"/>
      <c r="D174" s="18"/>
      <c r="E174" s="18"/>
      <c r="F174" s="1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 spans="1:29" ht="16.5" customHeight="1" x14ac:dyDescent="0.25">
      <c r="A175" s="9"/>
      <c r="B175" s="9"/>
      <c r="C175" s="24"/>
      <c r="D175" s="18"/>
      <c r="E175" s="18"/>
      <c r="F175" s="1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 spans="1:29" ht="16.5" customHeight="1" x14ac:dyDescent="0.25">
      <c r="A176" s="9"/>
      <c r="B176" s="9"/>
      <c r="C176" s="24"/>
      <c r="D176" s="18"/>
      <c r="E176" s="18"/>
      <c r="F176" s="1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 spans="1:29" ht="16.5" customHeight="1" x14ac:dyDescent="0.25">
      <c r="A177" s="9"/>
      <c r="B177" s="9"/>
      <c r="C177" s="24"/>
      <c r="D177" s="18"/>
      <c r="E177" s="18"/>
      <c r="F177" s="1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 spans="1:29" ht="16.5" customHeight="1" x14ac:dyDescent="0.25">
      <c r="A178" s="9"/>
      <c r="B178" s="9"/>
      <c r="C178" s="24"/>
      <c r="D178" s="18"/>
      <c r="E178" s="18"/>
      <c r="F178" s="1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 spans="1:29" ht="16.5" customHeight="1" x14ac:dyDescent="0.25">
      <c r="A179" s="9"/>
      <c r="B179" s="9"/>
      <c r="C179" s="24"/>
      <c r="D179" s="18"/>
      <c r="E179" s="18"/>
      <c r="F179" s="1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 spans="1:29" ht="16.5" customHeight="1" x14ac:dyDescent="0.25">
      <c r="A180" s="9"/>
      <c r="B180" s="9"/>
      <c r="C180" s="24"/>
      <c r="D180" s="18"/>
      <c r="E180" s="18"/>
      <c r="F180" s="1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 spans="1:29" ht="16.5" customHeight="1" x14ac:dyDescent="0.25">
      <c r="A181" s="9"/>
      <c r="B181" s="9"/>
      <c r="C181" s="24"/>
      <c r="D181" s="18"/>
      <c r="E181" s="18"/>
      <c r="F181" s="1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 spans="1:29" ht="16.5" customHeight="1" x14ac:dyDescent="0.25">
      <c r="A182" s="9"/>
      <c r="B182" s="9"/>
      <c r="C182" s="24"/>
      <c r="D182" s="18"/>
      <c r="E182" s="18"/>
      <c r="F182" s="1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 spans="1:29" ht="16.5" customHeight="1" x14ac:dyDescent="0.25">
      <c r="A183" s="9"/>
      <c r="B183" s="9"/>
      <c r="C183" s="24"/>
      <c r="D183" s="18"/>
      <c r="E183" s="18"/>
      <c r="F183" s="1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 spans="1:29" ht="16.5" customHeight="1" x14ac:dyDescent="0.25">
      <c r="A184" s="9"/>
      <c r="B184" s="9"/>
      <c r="C184" s="24"/>
      <c r="D184" s="18"/>
      <c r="E184" s="18"/>
      <c r="F184" s="1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 spans="1:29" ht="16.5" customHeight="1" x14ac:dyDescent="0.25">
      <c r="A185" s="9"/>
      <c r="B185" s="9"/>
      <c r="C185" s="24"/>
      <c r="D185" s="18"/>
      <c r="E185" s="18"/>
      <c r="F185" s="1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 spans="1:29" ht="16.5" customHeight="1" x14ac:dyDescent="0.25">
      <c r="A186" s="9"/>
      <c r="B186" s="9"/>
      <c r="C186" s="24"/>
      <c r="D186" s="18"/>
      <c r="E186" s="18"/>
      <c r="F186" s="1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 spans="1:29" ht="16.5" customHeight="1" x14ac:dyDescent="0.25">
      <c r="A187" s="9"/>
      <c r="B187" s="9"/>
      <c r="C187" s="24"/>
      <c r="D187" s="18"/>
      <c r="E187" s="18"/>
      <c r="F187" s="1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 spans="1:29" ht="16.5" customHeight="1" x14ac:dyDescent="0.25">
      <c r="A188" s="9"/>
      <c r="B188" s="9"/>
      <c r="C188" s="24"/>
      <c r="D188" s="18"/>
      <c r="E188" s="18"/>
      <c r="F188" s="1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 spans="1:29" ht="16.5" customHeight="1" x14ac:dyDescent="0.25">
      <c r="A189" s="9"/>
      <c r="B189" s="9"/>
      <c r="C189" s="24"/>
      <c r="D189" s="18"/>
      <c r="E189" s="18"/>
      <c r="F189" s="1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 spans="1:29" ht="16.5" customHeight="1" x14ac:dyDescent="0.25">
      <c r="A190" s="9"/>
      <c r="B190" s="9"/>
      <c r="C190" s="24"/>
      <c r="D190" s="18"/>
      <c r="E190" s="18"/>
      <c r="F190" s="1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 spans="1:29" ht="16.5" customHeight="1" x14ac:dyDescent="0.25">
      <c r="A191" s="9"/>
      <c r="B191" s="9"/>
      <c r="C191" s="24"/>
      <c r="D191" s="18"/>
      <c r="E191" s="18"/>
      <c r="F191" s="1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 spans="1:29" ht="16.5" customHeight="1" x14ac:dyDescent="0.25">
      <c r="A192" s="9"/>
      <c r="B192" s="9"/>
      <c r="C192" s="24"/>
      <c r="D192" s="18"/>
      <c r="E192" s="18"/>
      <c r="F192" s="1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 spans="1:29" ht="16.5" customHeight="1" x14ac:dyDescent="0.25">
      <c r="A193" s="9"/>
      <c r="B193" s="9"/>
      <c r="C193" s="24"/>
      <c r="D193" s="18"/>
      <c r="E193" s="18"/>
      <c r="F193" s="1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 spans="1:29" ht="16.5" customHeight="1" x14ac:dyDescent="0.25">
      <c r="A194" s="9"/>
      <c r="B194" s="9"/>
      <c r="C194" s="24"/>
      <c r="D194" s="18"/>
      <c r="E194" s="18"/>
      <c r="F194" s="1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 spans="1:29" ht="16.5" customHeight="1" x14ac:dyDescent="0.25">
      <c r="A195" s="9"/>
      <c r="B195" s="9"/>
      <c r="C195" s="24"/>
      <c r="D195" s="18"/>
      <c r="E195" s="18"/>
      <c r="F195" s="1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 spans="1:29" ht="16.5" customHeight="1" x14ac:dyDescent="0.25">
      <c r="A196" s="9"/>
      <c r="B196" s="9"/>
      <c r="C196" s="24"/>
      <c r="D196" s="18"/>
      <c r="E196" s="18"/>
      <c r="F196" s="1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 spans="1:29" ht="16.5" customHeight="1" x14ac:dyDescent="0.25">
      <c r="A197" s="9"/>
      <c r="B197" s="9"/>
      <c r="C197" s="24"/>
      <c r="D197" s="18"/>
      <c r="E197" s="18"/>
      <c r="F197" s="1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 spans="1:29" ht="16.5" customHeight="1" x14ac:dyDescent="0.25">
      <c r="A198" s="9"/>
      <c r="B198" s="9"/>
      <c r="C198" s="24"/>
      <c r="D198" s="18"/>
      <c r="E198" s="18"/>
      <c r="F198" s="1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 spans="1:29" ht="16.5" customHeight="1" x14ac:dyDescent="0.25">
      <c r="A199" s="9"/>
      <c r="B199" s="9"/>
      <c r="C199" s="24"/>
      <c r="D199" s="18"/>
      <c r="E199" s="18"/>
      <c r="F199" s="1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 spans="1:29" ht="16.5" customHeight="1" x14ac:dyDescent="0.25">
      <c r="A200" s="9"/>
      <c r="B200" s="9"/>
      <c r="C200" s="24"/>
      <c r="D200" s="18"/>
      <c r="E200" s="18"/>
      <c r="F200" s="1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  <row r="201" spans="1:29" ht="16.5" customHeight="1" x14ac:dyDescent="0.25">
      <c r="A201" s="9"/>
      <c r="B201" s="9"/>
      <c r="C201" s="24"/>
      <c r="D201" s="18"/>
      <c r="E201" s="18"/>
      <c r="F201" s="1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</row>
    <row r="202" spans="1:29" ht="16.5" customHeight="1" x14ac:dyDescent="0.25">
      <c r="A202" s="9"/>
      <c r="B202" s="9"/>
      <c r="C202" s="24"/>
      <c r="D202" s="18"/>
      <c r="E202" s="18"/>
      <c r="F202" s="1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</row>
    <row r="203" spans="1:29" ht="16.5" customHeight="1" x14ac:dyDescent="0.25">
      <c r="A203" s="9"/>
      <c r="B203" s="9"/>
      <c r="C203" s="24"/>
      <c r="D203" s="18"/>
      <c r="E203" s="18"/>
      <c r="F203" s="1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</row>
    <row r="204" spans="1:29" ht="16.5" customHeight="1" x14ac:dyDescent="0.25">
      <c r="A204" s="9"/>
      <c r="B204" s="9"/>
      <c r="C204" s="24"/>
      <c r="D204" s="18"/>
      <c r="E204" s="18"/>
      <c r="F204" s="1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</row>
    <row r="205" spans="1:29" ht="16.5" customHeight="1" x14ac:dyDescent="0.25">
      <c r="A205" s="9"/>
      <c r="B205" s="9"/>
      <c r="C205" s="24"/>
      <c r="D205" s="18"/>
      <c r="E205" s="18"/>
      <c r="F205" s="1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</row>
    <row r="206" spans="1:29" ht="16.5" customHeight="1" x14ac:dyDescent="0.25">
      <c r="A206" s="9"/>
      <c r="B206" s="9"/>
      <c r="C206" s="24"/>
      <c r="D206" s="18"/>
      <c r="E206" s="18"/>
      <c r="F206" s="1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</row>
    <row r="207" spans="1:29" ht="16.5" customHeight="1" x14ac:dyDescent="0.25">
      <c r="A207" s="9"/>
      <c r="B207" s="9"/>
      <c r="C207" s="24"/>
      <c r="D207" s="18"/>
      <c r="E207" s="18"/>
      <c r="F207" s="1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</row>
    <row r="208" spans="1:29" ht="16.5" customHeight="1" x14ac:dyDescent="0.25">
      <c r="A208" s="9"/>
      <c r="B208" s="9"/>
      <c r="C208" s="24"/>
      <c r="D208" s="18"/>
      <c r="E208" s="18"/>
      <c r="F208" s="1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</row>
    <row r="209" spans="1:29" ht="16.5" customHeight="1" x14ac:dyDescent="0.25">
      <c r="A209" s="9"/>
      <c r="B209" s="9"/>
      <c r="C209" s="24"/>
      <c r="D209" s="18"/>
      <c r="E209" s="18"/>
      <c r="F209" s="1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</row>
    <row r="210" spans="1:29" ht="16.5" customHeight="1" x14ac:dyDescent="0.25">
      <c r="A210" s="9"/>
      <c r="B210" s="9"/>
      <c r="C210" s="24"/>
      <c r="D210" s="18"/>
      <c r="E210" s="18"/>
      <c r="F210" s="1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</row>
    <row r="211" spans="1:29" ht="16.5" customHeight="1" x14ac:dyDescent="0.25">
      <c r="A211" s="9"/>
      <c r="B211" s="9"/>
      <c r="C211" s="24"/>
      <c r="D211" s="18"/>
      <c r="E211" s="18"/>
      <c r="F211" s="1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</row>
    <row r="212" spans="1:29" ht="16.5" customHeight="1" x14ac:dyDescent="0.25">
      <c r="A212" s="9"/>
      <c r="B212" s="9"/>
      <c r="C212" s="24"/>
      <c r="D212" s="18"/>
      <c r="E212" s="18"/>
      <c r="F212" s="1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</row>
    <row r="213" spans="1:29" ht="16.5" customHeight="1" x14ac:dyDescent="0.25">
      <c r="A213" s="9"/>
      <c r="B213" s="9"/>
      <c r="C213" s="24"/>
      <c r="D213" s="18"/>
      <c r="E213" s="18"/>
      <c r="F213" s="1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</row>
    <row r="214" spans="1:29" ht="16.5" customHeight="1" x14ac:dyDescent="0.25">
      <c r="A214" s="9"/>
      <c r="B214" s="9"/>
      <c r="C214" s="24"/>
      <c r="D214" s="18"/>
      <c r="E214" s="18"/>
      <c r="F214" s="1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</row>
    <row r="215" spans="1:29" ht="16.5" customHeight="1" x14ac:dyDescent="0.25">
      <c r="A215" s="9"/>
      <c r="B215" s="9"/>
      <c r="C215" s="24"/>
      <c r="D215" s="18"/>
      <c r="E215" s="18"/>
      <c r="F215" s="1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</row>
    <row r="216" spans="1:29" ht="16.5" customHeight="1" x14ac:dyDescent="0.25">
      <c r="A216" s="9"/>
      <c r="B216" s="9"/>
      <c r="C216" s="24"/>
      <c r="D216" s="18"/>
      <c r="E216" s="18"/>
      <c r="F216" s="1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</row>
    <row r="217" spans="1:29" ht="16.5" customHeight="1" x14ac:dyDescent="0.25">
      <c r="A217" s="9"/>
      <c r="B217" s="9"/>
      <c r="C217" s="24"/>
      <c r="D217" s="18"/>
      <c r="E217" s="18"/>
      <c r="F217" s="1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</row>
    <row r="218" spans="1:29" ht="16.5" customHeight="1" x14ac:dyDescent="0.25">
      <c r="A218" s="9"/>
      <c r="B218" s="9"/>
      <c r="C218" s="24"/>
      <c r="D218" s="18"/>
      <c r="E218" s="18"/>
      <c r="F218" s="1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</row>
    <row r="219" spans="1:29" ht="16.5" customHeight="1" x14ac:dyDescent="0.25">
      <c r="A219" s="9"/>
      <c r="B219" s="9"/>
      <c r="C219" s="24"/>
      <c r="D219" s="18"/>
      <c r="E219" s="18"/>
      <c r="F219" s="1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</row>
    <row r="220" spans="1:29" ht="16.5" customHeight="1" x14ac:dyDescent="0.25">
      <c r="A220" s="9"/>
      <c r="B220" s="9"/>
      <c r="C220" s="24"/>
      <c r="D220" s="18"/>
      <c r="E220" s="18"/>
      <c r="F220" s="1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</row>
    <row r="221" spans="1:29" ht="16.5" customHeight="1" x14ac:dyDescent="0.25">
      <c r="A221" s="9"/>
      <c r="B221" s="9"/>
      <c r="C221" s="24"/>
      <c r="D221" s="18"/>
      <c r="E221" s="18"/>
      <c r="F221" s="1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</row>
    <row r="222" spans="1:29" ht="16.5" customHeight="1" x14ac:dyDescent="0.25">
      <c r="A222" s="9"/>
      <c r="B222" s="9"/>
      <c r="C222" s="24"/>
      <c r="D222" s="18"/>
      <c r="E222" s="18"/>
      <c r="F222" s="1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</row>
    <row r="223" spans="1:29" ht="16.5" customHeight="1" x14ac:dyDescent="0.25">
      <c r="A223" s="9"/>
      <c r="B223" s="9"/>
      <c r="C223" s="24"/>
      <c r="D223" s="18"/>
      <c r="E223" s="18"/>
      <c r="F223" s="1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</row>
    <row r="224" spans="1:29" ht="16.5" customHeight="1" x14ac:dyDescent="0.25">
      <c r="A224" s="9"/>
      <c r="B224" s="9"/>
      <c r="C224" s="24"/>
      <c r="D224" s="18"/>
      <c r="E224" s="18"/>
      <c r="F224" s="1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</row>
    <row r="225" spans="1:29" ht="16.5" customHeight="1" x14ac:dyDescent="0.25">
      <c r="A225" s="9"/>
      <c r="B225" s="9"/>
      <c r="C225" s="24"/>
      <c r="D225" s="18"/>
      <c r="E225" s="18"/>
      <c r="F225" s="1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</row>
    <row r="226" spans="1:29" ht="16.5" customHeight="1" x14ac:dyDescent="0.25">
      <c r="A226" s="9"/>
      <c r="B226" s="9"/>
      <c r="C226" s="24"/>
      <c r="D226" s="18"/>
      <c r="E226" s="18"/>
      <c r="F226" s="1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</row>
    <row r="227" spans="1:29" ht="16.5" customHeight="1" x14ac:dyDescent="0.25">
      <c r="A227" s="9"/>
      <c r="B227" s="9"/>
      <c r="C227" s="24"/>
      <c r="D227" s="18"/>
      <c r="E227" s="18"/>
      <c r="F227" s="1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</row>
    <row r="228" spans="1:29" ht="16.5" customHeight="1" x14ac:dyDescent="0.25">
      <c r="A228" s="9"/>
      <c r="B228" s="9"/>
      <c r="C228" s="24"/>
      <c r="D228" s="18"/>
      <c r="E228" s="18"/>
      <c r="F228" s="1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</row>
    <row r="229" spans="1:29" ht="16.5" customHeight="1" x14ac:dyDescent="0.25">
      <c r="A229" s="9"/>
      <c r="B229" s="9"/>
      <c r="C229" s="24"/>
      <c r="D229" s="18"/>
      <c r="E229" s="18"/>
      <c r="F229" s="1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</row>
    <row r="230" spans="1:29" ht="16.5" customHeight="1" x14ac:dyDescent="0.25">
      <c r="A230" s="9"/>
      <c r="B230" s="9"/>
      <c r="C230" s="24"/>
      <c r="D230" s="18"/>
      <c r="E230" s="18"/>
      <c r="F230" s="1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</row>
    <row r="231" spans="1:29" ht="16.5" customHeight="1" x14ac:dyDescent="0.25">
      <c r="A231" s="9"/>
      <c r="B231" s="9"/>
      <c r="C231" s="24"/>
      <c r="D231" s="18"/>
      <c r="E231" s="18"/>
      <c r="F231" s="1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</row>
    <row r="232" spans="1:29" ht="16.5" customHeight="1" x14ac:dyDescent="0.25">
      <c r="A232" s="9"/>
      <c r="B232" s="9"/>
      <c r="C232" s="24"/>
      <c r="D232" s="18"/>
      <c r="E232" s="18"/>
      <c r="F232" s="1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</row>
    <row r="233" spans="1:29" ht="16.5" customHeight="1" x14ac:dyDescent="0.25">
      <c r="A233" s="9"/>
      <c r="B233" s="9"/>
      <c r="C233" s="24"/>
      <c r="D233" s="18"/>
      <c r="E233" s="18"/>
      <c r="F233" s="1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</row>
    <row r="234" spans="1:29" ht="16.5" customHeight="1" x14ac:dyDescent="0.25">
      <c r="A234" s="9"/>
      <c r="B234" s="9"/>
      <c r="C234" s="24"/>
      <c r="D234" s="18"/>
      <c r="E234" s="18"/>
      <c r="F234" s="1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</row>
    <row r="235" spans="1:29" ht="16.5" customHeight="1" x14ac:dyDescent="0.25">
      <c r="A235" s="9"/>
      <c r="B235" s="9"/>
      <c r="C235" s="24"/>
      <c r="D235" s="18"/>
      <c r="E235" s="18"/>
      <c r="F235" s="1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</row>
    <row r="236" spans="1:29" ht="16.5" customHeight="1" x14ac:dyDescent="0.25">
      <c r="A236" s="9"/>
      <c r="B236" s="9"/>
      <c r="C236" s="24"/>
      <c r="D236" s="18"/>
      <c r="E236" s="18"/>
      <c r="F236" s="1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</row>
    <row r="237" spans="1:29" ht="16.5" customHeight="1" x14ac:dyDescent="0.25">
      <c r="A237" s="9"/>
      <c r="B237" s="9"/>
      <c r="C237" s="24"/>
      <c r="D237" s="18"/>
      <c r="E237" s="18"/>
      <c r="F237" s="1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</row>
    <row r="238" spans="1:29" ht="16.5" customHeight="1" x14ac:dyDescent="0.25">
      <c r="A238" s="9"/>
      <c r="B238" s="9"/>
      <c r="C238" s="24"/>
      <c r="D238" s="18"/>
      <c r="E238" s="18"/>
      <c r="F238" s="1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</row>
    <row r="239" spans="1:29" ht="16.5" customHeight="1" x14ac:dyDescent="0.25">
      <c r="A239" s="9"/>
      <c r="B239" s="9"/>
      <c r="C239" s="24"/>
      <c r="D239" s="18"/>
      <c r="E239" s="18"/>
      <c r="F239" s="1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</row>
    <row r="240" spans="1:29" ht="16.5" customHeight="1" x14ac:dyDescent="0.25">
      <c r="A240" s="9"/>
      <c r="B240" s="9"/>
      <c r="C240" s="24"/>
      <c r="D240" s="18"/>
      <c r="E240" s="18"/>
      <c r="F240" s="1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</row>
    <row r="241" spans="1:29" ht="16.5" customHeight="1" x14ac:dyDescent="0.25">
      <c r="A241" s="9"/>
      <c r="B241" s="9"/>
      <c r="C241" s="24"/>
      <c r="D241" s="18"/>
      <c r="E241" s="18"/>
      <c r="F241" s="1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</row>
    <row r="242" spans="1:29" ht="16.5" customHeight="1" x14ac:dyDescent="0.25">
      <c r="A242" s="9"/>
      <c r="B242" s="9"/>
      <c r="C242" s="24"/>
      <c r="D242" s="18"/>
      <c r="E242" s="18"/>
      <c r="F242" s="1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</row>
    <row r="243" spans="1:29" ht="16.5" customHeight="1" x14ac:dyDescent="0.25">
      <c r="A243" s="9"/>
      <c r="B243" s="9"/>
      <c r="C243" s="24"/>
      <c r="D243" s="18"/>
      <c r="E243" s="18"/>
      <c r="F243" s="1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</row>
    <row r="244" spans="1:29" ht="16.5" customHeight="1" x14ac:dyDescent="0.25">
      <c r="A244" s="9"/>
      <c r="B244" s="9"/>
      <c r="C244" s="24"/>
      <c r="D244" s="18"/>
      <c r="E244" s="18"/>
      <c r="F244" s="1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</row>
    <row r="245" spans="1:29" ht="16.5" customHeight="1" x14ac:dyDescent="0.25">
      <c r="A245" s="9"/>
      <c r="B245" s="9"/>
      <c r="C245" s="24"/>
      <c r="D245" s="18"/>
      <c r="E245" s="18"/>
      <c r="F245" s="1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</row>
    <row r="246" spans="1:29" ht="16.5" customHeight="1" x14ac:dyDescent="0.25">
      <c r="A246" s="9"/>
      <c r="B246" s="9"/>
      <c r="C246" s="24"/>
      <c r="D246" s="18"/>
      <c r="E246" s="18"/>
      <c r="F246" s="1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</row>
    <row r="247" spans="1:29" ht="16.5" customHeight="1" x14ac:dyDescent="0.25">
      <c r="A247" s="9"/>
      <c r="B247" s="9"/>
      <c r="C247" s="24"/>
      <c r="D247" s="18"/>
      <c r="E247" s="18"/>
      <c r="F247" s="1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</row>
    <row r="248" spans="1:29" ht="16.5" customHeight="1" x14ac:dyDescent="0.25">
      <c r="A248" s="9"/>
      <c r="B248" s="9"/>
      <c r="C248" s="24"/>
      <c r="D248" s="18"/>
      <c r="E248" s="18"/>
      <c r="F248" s="1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</row>
    <row r="249" spans="1:29" ht="16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</row>
    <row r="250" spans="1:29" ht="16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</row>
    <row r="251" spans="1:29" ht="16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</row>
    <row r="252" spans="1:29" ht="16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</row>
    <row r="253" spans="1:29" ht="16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</row>
    <row r="254" spans="1:29" ht="16.5" customHeight="1" x14ac:dyDescent="0.25"/>
    <row r="255" spans="1:29" ht="16.5" customHeight="1" x14ac:dyDescent="0.25"/>
    <row r="256" spans="1:29" ht="16.5" customHeight="1" x14ac:dyDescent="0.25"/>
    <row r="257" ht="16.5" customHeight="1" x14ac:dyDescent="0.25"/>
    <row r="258" ht="16.5" customHeight="1" x14ac:dyDescent="0.25"/>
    <row r="259" ht="16.5" customHeight="1" x14ac:dyDescent="0.25"/>
    <row r="260" ht="16.5" customHeight="1" x14ac:dyDescent="0.25"/>
    <row r="261" ht="16.5" customHeight="1" x14ac:dyDescent="0.25"/>
    <row r="262" ht="16.5" customHeight="1" x14ac:dyDescent="0.25"/>
    <row r="263" ht="16.5" customHeight="1" x14ac:dyDescent="0.25"/>
    <row r="264" ht="16.5" customHeight="1" x14ac:dyDescent="0.25"/>
    <row r="265" ht="16.5" customHeight="1" x14ac:dyDescent="0.25"/>
    <row r="266" ht="16.5" customHeight="1" x14ac:dyDescent="0.25"/>
    <row r="267" ht="16.5" customHeight="1" x14ac:dyDescent="0.25"/>
    <row r="268" ht="16.5" customHeight="1" x14ac:dyDescent="0.25"/>
    <row r="269" ht="16.5" customHeight="1" x14ac:dyDescent="0.25"/>
    <row r="270" ht="16.5" customHeight="1" x14ac:dyDescent="0.25"/>
    <row r="271" ht="16.5" customHeight="1" x14ac:dyDescent="0.25"/>
    <row r="272" ht="16.5" customHeight="1" x14ac:dyDescent="0.25"/>
    <row r="273" ht="16.5" customHeight="1" x14ac:dyDescent="0.25"/>
    <row r="274" ht="16.5" customHeight="1" x14ac:dyDescent="0.25"/>
    <row r="275" ht="16.5" customHeight="1" x14ac:dyDescent="0.25"/>
    <row r="276" ht="16.5" customHeight="1" x14ac:dyDescent="0.25"/>
    <row r="277" ht="16.5" customHeight="1" x14ac:dyDescent="0.25"/>
    <row r="278" ht="16.5" customHeight="1" x14ac:dyDescent="0.25"/>
    <row r="279" ht="16.5" customHeight="1" x14ac:dyDescent="0.25"/>
    <row r="280" ht="16.5" customHeight="1" x14ac:dyDescent="0.25"/>
    <row r="281" ht="16.5" customHeight="1" x14ac:dyDescent="0.25"/>
    <row r="282" ht="16.5" customHeight="1" x14ac:dyDescent="0.25"/>
    <row r="283" ht="16.5" customHeight="1" x14ac:dyDescent="0.25"/>
    <row r="284" ht="16.5" customHeight="1" x14ac:dyDescent="0.25"/>
    <row r="285" ht="16.5" customHeight="1" x14ac:dyDescent="0.25"/>
    <row r="286" ht="16.5" customHeight="1" x14ac:dyDescent="0.25"/>
    <row r="287" ht="16.5" customHeight="1" x14ac:dyDescent="0.25"/>
    <row r="288" ht="16.5" customHeight="1" x14ac:dyDescent="0.25"/>
    <row r="289" ht="16.5" customHeight="1" x14ac:dyDescent="0.25"/>
    <row r="290" ht="16.5" customHeight="1" x14ac:dyDescent="0.25"/>
    <row r="291" ht="16.5" customHeight="1" x14ac:dyDescent="0.25"/>
    <row r="292" ht="16.5" customHeight="1" x14ac:dyDescent="0.25"/>
    <row r="293" ht="16.5" customHeight="1" x14ac:dyDescent="0.25"/>
    <row r="294" ht="16.5" customHeight="1" x14ac:dyDescent="0.25"/>
    <row r="295" ht="16.5" customHeight="1" x14ac:dyDescent="0.25"/>
    <row r="296" ht="16.5" customHeight="1" x14ac:dyDescent="0.25"/>
    <row r="297" ht="16.5" customHeight="1" x14ac:dyDescent="0.25"/>
    <row r="298" ht="16.5" customHeight="1" x14ac:dyDescent="0.25"/>
    <row r="299" ht="16.5" customHeight="1" x14ac:dyDescent="0.25"/>
    <row r="300" ht="16.5" customHeight="1" x14ac:dyDescent="0.25"/>
    <row r="301" ht="16.5" customHeight="1" x14ac:dyDescent="0.25"/>
    <row r="302" ht="16.5" customHeight="1" x14ac:dyDescent="0.25"/>
    <row r="303" ht="16.5" customHeight="1" x14ac:dyDescent="0.25"/>
    <row r="304" ht="16.5" customHeight="1" x14ac:dyDescent="0.25"/>
    <row r="305" ht="16.5" customHeight="1" x14ac:dyDescent="0.25"/>
    <row r="306" ht="16.5" customHeight="1" x14ac:dyDescent="0.25"/>
    <row r="307" ht="16.5" customHeight="1" x14ac:dyDescent="0.25"/>
    <row r="308" ht="16.5" customHeight="1" x14ac:dyDescent="0.25"/>
    <row r="309" ht="16.5" customHeight="1" x14ac:dyDescent="0.25"/>
    <row r="310" ht="16.5" customHeight="1" x14ac:dyDescent="0.25"/>
    <row r="311" ht="16.5" customHeight="1" x14ac:dyDescent="0.25"/>
    <row r="312" ht="16.5" customHeight="1" x14ac:dyDescent="0.25"/>
    <row r="313" ht="16.5" customHeight="1" x14ac:dyDescent="0.25"/>
    <row r="314" ht="16.5" customHeight="1" x14ac:dyDescent="0.25"/>
    <row r="315" ht="16.5" customHeight="1" x14ac:dyDescent="0.25"/>
    <row r="316" ht="16.5" customHeight="1" x14ac:dyDescent="0.25"/>
    <row r="317" ht="16.5" customHeight="1" x14ac:dyDescent="0.25"/>
    <row r="318" ht="16.5" customHeight="1" x14ac:dyDescent="0.25"/>
    <row r="319" ht="16.5" customHeight="1" x14ac:dyDescent="0.25"/>
    <row r="320" ht="16.5" customHeight="1" x14ac:dyDescent="0.25"/>
    <row r="321" ht="16.5" customHeight="1" x14ac:dyDescent="0.25"/>
    <row r="322" ht="16.5" customHeight="1" x14ac:dyDescent="0.25"/>
    <row r="323" ht="16.5" customHeight="1" x14ac:dyDescent="0.25"/>
    <row r="324" ht="16.5" customHeight="1" x14ac:dyDescent="0.25"/>
    <row r="325" ht="16.5" customHeight="1" x14ac:dyDescent="0.25"/>
    <row r="326" ht="16.5" customHeight="1" x14ac:dyDescent="0.25"/>
    <row r="327" ht="16.5" customHeight="1" x14ac:dyDescent="0.25"/>
    <row r="328" ht="16.5" customHeight="1" x14ac:dyDescent="0.25"/>
    <row r="329" ht="16.5" customHeight="1" x14ac:dyDescent="0.25"/>
    <row r="330" ht="16.5" customHeight="1" x14ac:dyDescent="0.25"/>
    <row r="331" ht="16.5" customHeight="1" x14ac:dyDescent="0.25"/>
    <row r="332" ht="16.5" customHeight="1" x14ac:dyDescent="0.25"/>
    <row r="333" ht="16.5" customHeight="1" x14ac:dyDescent="0.25"/>
    <row r="334" ht="16.5" customHeight="1" x14ac:dyDescent="0.25"/>
    <row r="335" ht="16.5" customHeight="1" x14ac:dyDescent="0.25"/>
    <row r="336" ht="16.5" customHeight="1" x14ac:dyDescent="0.25"/>
    <row r="337" ht="16.5" customHeight="1" x14ac:dyDescent="0.25"/>
    <row r="338" ht="16.5" customHeight="1" x14ac:dyDescent="0.25"/>
    <row r="339" ht="16.5" customHeight="1" x14ac:dyDescent="0.25"/>
    <row r="340" ht="16.5" customHeight="1" x14ac:dyDescent="0.25"/>
    <row r="341" ht="16.5" customHeight="1" x14ac:dyDescent="0.25"/>
    <row r="342" ht="16.5" customHeight="1" x14ac:dyDescent="0.25"/>
    <row r="343" ht="16.5" customHeight="1" x14ac:dyDescent="0.25"/>
    <row r="344" ht="16.5" customHeight="1" x14ac:dyDescent="0.25"/>
    <row r="345" ht="16.5" customHeight="1" x14ac:dyDescent="0.25"/>
    <row r="346" ht="16.5" customHeight="1" x14ac:dyDescent="0.25"/>
    <row r="347" ht="16.5" customHeight="1" x14ac:dyDescent="0.25"/>
    <row r="348" ht="16.5" customHeight="1" x14ac:dyDescent="0.25"/>
    <row r="349" ht="16.5" customHeight="1" x14ac:dyDescent="0.25"/>
    <row r="350" ht="16.5" customHeight="1" x14ac:dyDescent="0.25"/>
    <row r="351" ht="16.5" customHeight="1" x14ac:dyDescent="0.25"/>
    <row r="352" ht="16.5" customHeight="1" x14ac:dyDescent="0.25"/>
    <row r="353" ht="16.5" customHeight="1" x14ac:dyDescent="0.25"/>
    <row r="354" ht="16.5" customHeight="1" x14ac:dyDescent="0.25"/>
    <row r="355" ht="16.5" customHeight="1" x14ac:dyDescent="0.25"/>
    <row r="356" ht="16.5" customHeight="1" x14ac:dyDescent="0.25"/>
    <row r="357" ht="16.5" customHeight="1" x14ac:dyDescent="0.25"/>
    <row r="358" ht="16.5" customHeight="1" x14ac:dyDescent="0.25"/>
    <row r="359" ht="16.5" customHeight="1" x14ac:dyDescent="0.25"/>
    <row r="360" ht="16.5" customHeight="1" x14ac:dyDescent="0.25"/>
    <row r="361" ht="16.5" customHeight="1" x14ac:dyDescent="0.25"/>
    <row r="362" ht="16.5" customHeight="1" x14ac:dyDescent="0.25"/>
    <row r="363" ht="16.5" customHeight="1" x14ac:dyDescent="0.25"/>
    <row r="364" ht="16.5" customHeight="1" x14ac:dyDescent="0.25"/>
    <row r="365" ht="16.5" customHeight="1" x14ac:dyDescent="0.25"/>
    <row r="366" ht="16.5" customHeight="1" x14ac:dyDescent="0.25"/>
    <row r="367" ht="16.5" customHeight="1" x14ac:dyDescent="0.25"/>
    <row r="368" ht="16.5" customHeight="1" x14ac:dyDescent="0.25"/>
    <row r="369" ht="16.5" customHeight="1" x14ac:dyDescent="0.25"/>
    <row r="370" ht="16.5" customHeight="1" x14ac:dyDescent="0.25"/>
    <row r="371" ht="16.5" customHeight="1" x14ac:dyDescent="0.25"/>
    <row r="372" ht="16.5" customHeight="1" x14ac:dyDescent="0.25"/>
    <row r="373" ht="16.5" customHeight="1" x14ac:dyDescent="0.25"/>
    <row r="374" ht="16.5" customHeight="1" x14ac:dyDescent="0.25"/>
    <row r="375" ht="16.5" customHeight="1" x14ac:dyDescent="0.25"/>
    <row r="376" ht="16.5" customHeight="1" x14ac:dyDescent="0.25"/>
    <row r="377" ht="16.5" customHeight="1" x14ac:dyDescent="0.25"/>
    <row r="378" ht="16.5" customHeight="1" x14ac:dyDescent="0.25"/>
    <row r="379" ht="16.5" customHeight="1" x14ac:dyDescent="0.25"/>
    <row r="380" ht="16.5" customHeight="1" x14ac:dyDescent="0.25"/>
    <row r="381" ht="16.5" customHeight="1" x14ac:dyDescent="0.25"/>
    <row r="382" ht="16.5" customHeight="1" x14ac:dyDescent="0.25"/>
    <row r="383" ht="16.5" customHeight="1" x14ac:dyDescent="0.25"/>
    <row r="384" ht="16.5" customHeight="1" x14ac:dyDescent="0.25"/>
    <row r="385" ht="16.5" customHeight="1" x14ac:dyDescent="0.25"/>
    <row r="386" ht="16.5" customHeight="1" x14ac:dyDescent="0.25"/>
    <row r="387" ht="16.5" customHeight="1" x14ac:dyDescent="0.25"/>
    <row r="388" ht="16.5" customHeight="1" x14ac:dyDescent="0.25"/>
    <row r="389" ht="16.5" customHeight="1" x14ac:dyDescent="0.25"/>
    <row r="390" ht="16.5" customHeight="1" x14ac:dyDescent="0.25"/>
    <row r="391" ht="16.5" customHeight="1" x14ac:dyDescent="0.25"/>
    <row r="392" ht="16.5" customHeight="1" x14ac:dyDescent="0.25"/>
    <row r="393" ht="16.5" customHeight="1" x14ac:dyDescent="0.25"/>
    <row r="394" ht="16.5" customHeight="1" x14ac:dyDescent="0.25"/>
    <row r="395" ht="16.5" customHeight="1" x14ac:dyDescent="0.25"/>
    <row r="396" ht="16.5" customHeight="1" x14ac:dyDescent="0.25"/>
    <row r="397" ht="16.5" customHeight="1" x14ac:dyDescent="0.25"/>
    <row r="398" ht="16.5" customHeight="1" x14ac:dyDescent="0.25"/>
    <row r="399" ht="16.5" customHeight="1" x14ac:dyDescent="0.25"/>
    <row r="400" ht="16.5" customHeight="1" x14ac:dyDescent="0.25"/>
    <row r="401" ht="16.5" customHeight="1" x14ac:dyDescent="0.25"/>
    <row r="402" ht="16.5" customHeight="1" x14ac:dyDescent="0.25"/>
    <row r="403" ht="16.5" customHeight="1" x14ac:dyDescent="0.25"/>
    <row r="404" ht="16.5" customHeight="1" x14ac:dyDescent="0.25"/>
    <row r="405" ht="16.5" customHeight="1" x14ac:dyDescent="0.25"/>
    <row r="406" ht="16.5" customHeight="1" x14ac:dyDescent="0.25"/>
    <row r="407" ht="16.5" customHeight="1" x14ac:dyDescent="0.25"/>
    <row r="408" ht="16.5" customHeight="1" x14ac:dyDescent="0.25"/>
    <row r="409" ht="16.5" customHeight="1" x14ac:dyDescent="0.25"/>
    <row r="410" ht="16.5" customHeight="1" x14ac:dyDescent="0.25"/>
    <row r="411" ht="16.5" customHeight="1" x14ac:dyDescent="0.25"/>
    <row r="412" ht="16.5" customHeight="1" x14ac:dyDescent="0.25"/>
    <row r="413" ht="16.5" customHeight="1" x14ac:dyDescent="0.25"/>
    <row r="414" ht="16.5" customHeight="1" x14ac:dyDescent="0.25"/>
    <row r="415" ht="16.5" customHeight="1" x14ac:dyDescent="0.25"/>
    <row r="416" ht="16.5" customHeight="1" x14ac:dyDescent="0.25"/>
    <row r="417" ht="16.5" customHeight="1" x14ac:dyDescent="0.25"/>
    <row r="418" ht="16.5" customHeight="1" x14ac:dyDescent="0.25"/>
    <row r="419" ht="16.5" customHeight="1" x14ac:dyDescent="0.25"/>
    <row r="420" ht="16.5" customHeight="1" x14ac:dyDescent="0.25"/>
    <row r="421" ht="16.5" customHeight="1" x14ac:dyDescent="0.25"/>
    <row r="422" ht="16.5" customHeight="1" x14ac:dyDescent="0.25"/>
    <row r="423" ht="16.5" customHeight="1" x14ac:dyDescent="0.25"/>
    <row r="424" ht="16.5" customHeight="1" x14ac:dyDescent="0.25"/>
    <row r="425" ht="16.5" customHeight="1" x14ac:dyDescent="0.25"/>
    <row r="426" ht="16.5" customHeight="1" x14ac:dyDescent="0.25"/>
    <row r="427" ht="16.5" customHeight="1" x14ac:dyDescent="0.25"/>
    <row r="428" ht="16.5" customHeight="1" x14ac:dyDescent="0.25"/>
    <row r="429" ht="16.5" customHeight="1" x14ac:dyDescent="0.25"/>
    <row r="430" ht="16.5" customHeight="1" x14ac:dyDescent="0.25"/>
    <row r="431" ht="16.5" customHeight="1" x14ac:dyDescent="0.25"/>
    <row r="432" ht="16.5" customHeight="1" x14ac:dyDescent="0.25"/>
    <row r="433" ht="16.5" customHeight="1" x14ac:dyDescent="0.25"/>
    <row r="434" ht="16.5" customHeight="1" x14ac:dyDescent="0.25"/>
    <row r="435" ht="16.5" customHeight="1" x14ac:dyDescent="0.25"/>
    <row r="436" ht="16.5" customHeight="1" x14ac:dyDescent="0.25"/>
    <row r="437" ht="16.5" customHeight="1" x14ac:dyDescent="0.25"/>
    <row r="438" ht="16.5" customHeight="1" x14ac:dyDescent="0.25"/>
    <row r="439" ht="16.5" customHeight="1" x14ac:dyDescent="0.25"/>
    <row r="440" ht="16.5" customHeight="1" x14ac:dyDescent="0.25"/>
    <row r="441" ht="16.5" customHeight="1" x14ac:dyDescent="0.25"/>
    <row r="442" ht="16.5" customHeight="1" x14ac:dyDescent="0.25"/>
    <row r="443" ht="16.5" customHeight="1" x14ac:dyDescent="0.25"/>
    <row r="444" ht="16.5" customHeight="1" x14ac:dyDescent="0.25"/>
    <row r="445" ht="16.5" customHeight="1" x14ac:dyDescent="0.25"/>
    <row r="446" ht="16.5" customHeight="1" x14ac:dyDescent="0.25"/>
    <row r="447" ht="16.5" customHeight="1" x14ac:dyDescent="0.25"/>
    <row r="448" ht="16.5" customHeight="1" x14ac:dyDescent="0.25"/>
    <row r="449" ht="16.5" customHeight="1" x14ac:dyDescent="0.25"/>
    <row r="450" ht="16.5" customHeight="1" x14ac:dyDescent="0.25"/>
    <row r="451" ht="16.5" customHeight="1" x14ac:dyDescent="0.25"/>
    <row r="452" ht="16.5" customHeight="1" x14ac:dyDescent="0.25"/>
    <row r="453" ht="16.5" customHeight="1" x14ac:dyDescent="0.25"/>
    <row r="454" ht="16.5" customHeight="1" x14ac:dyDescent="0.25"/>
    <row r="455" ht="16.5" customHeight="1" x14ac:dyDescent="0.25"/>
    <row r="456" ht="16.5" customHeight="1" x14ac:dyDescent="0.25"/>
    <row r="457" ht="16.5" customHeight="1" x14ac:dyDescent="0.25"/>
    <row r="458" ht="16.5" customHeight="1" x14ac:dyDescent="0.25"/>
    <row r="459" ht="16.5" customHeight="1" x14ac:dyDescent="0.25"/>
    <row r="460" ht="16.5" customHeight="1" x14ac:dyDescent="0.25"/>
    <row r="461" ht="16.5" customHeight="1" x14ac:dyDescent="0.25"/>
    <row r="462" ht="16.5" customHeight="1" x14ac:dyDescent="0.25"/>
    <row r="463" ht="16.5" customHeight="1" x14ac:dyDescent="0.25"/>
    <row r="464" ht="16.5" customHeight="1" x14ac:dyDescent="0.25"/>
    <row r="465" ht="16.5" customHeight="1" x14ac:dyDescent="0.25"/>
    <row r="466" ht="16.5" customHeight="1" x14ac:dyDescent="0.25"/>
    <row r="467" ht="16.5" customHeight="1" x14ac:dyDescent="0.25"/>
    <row r="468" ht="16.5" customHeight="1" x14ac:dyDescent="0.25"/>
    <row r="469" ht="16.5" customHeight="1" x14ac:dyDescent="0.25"/>
    <row r="470" ht="16.5" customHeight="1" x14ac:dyDescent="0.25"/>
    <row r="471" ht="16.5" customHeight="1" x14ac:dyDescent="0.25"/>
    <row r="472" ht="16.5" customHeight="1" x14ac:dyDescent="0.25"/>
    <row r="473" ht="16.5" customHeight="1" x14ac:dyDescent="0.25"/>
    <row r="474" ht="16.5" customHeight="1" x14ac:dyDescent="0.25"/>
    <row r="475" ht="16.5" customHeight="1" x14ac:dyDescent="0.25"/>
    <row r="476" ht="16.5" customHeight="1" x14ac:dyDescent="0.25"/>
    <row r="477" ht="16.5" customHeight="1" x14ac:dyDescent="0.25"/>
    <row r="478" ht="16.5" customHeight="1" x14ac:dyDescent="0.25"/>
    <row r="479" ht="16.5" customHeight="1" x14ac:dyDescent="0.25"/>
    <row r="480" ht="16.5" customHeight="1" x14ac:dyDescent="0.25"/>
    <row r="481" ht="16.5" customHeight="1" x14ac:dyDescent="0.25"/>
    <row r="482" ht="16.5" customHeight="1" x14ac:dyDescent="0.25"/>
    <row r="483" ht="16.5" customHeight="1" x14ac:dyDescent="0.25"/>
    <row r="484" ht="16.5" customHeight="1" x14ac:dyDescent="0.25"/>
    <row r="485" ht="16.5" customHeight="1" x14ac:dyDescent="0.25"/>
    <row r="486" ht="16.5" customHeight="1" x14ac:dyDescent="0.25"/>
    <row r="487" ht="16.5" customHeight="1" x14ac:dyDescent="0.25"/>
    <row r="488" ht="16.5" customHeight="1" x14ac:dyDescent="0.25"/>
    <row r="489" ht="16.5" customHeight="1" x14ac:dyDescent="0.25"/>
    <row r="490" ht="16.5" customHeight="1" x14ac:dyDescent="0.25"/>
    <row r="491" ht="16.5" customHeight="1" x14ac:dyDescent="0.25"/>
    <row r="492" ht="16.5" customHeight="1" x14ac:dyDescent="0.25"/>
    <row r="493" ht="16.5" customHeight="1" x14ac:dyDescent="0.25"/>
    <row r="494" ht="16.5" customHeight="1" x14ac:dyDescent="0.25"/>
    <row r="495" ht="16.5" customHeight="1" x14ac:dyDescent="0.25"/>
    <row r="496" ht="16.5" customHeight="1" x14ac:dyDescent="0.25"/>
    <row r="497" ht="16.5" customHeight="1" x14ac:dyDescent="0.25"/>
    <row r="498" ht="16.5" customHeight="1" x14ac:dyDescent="0.25"/>
    <row r="499" ht="16.5" customHeight="1" x14ac:dyDescent="0.25"/>
    <row r="500" ht="16.5" customHeight="1" x14ac:dyDescent="0.25"/>
    <row r="501" ht="16.5" customHeight="1" x14ac:dyDescent="0.25"/>
    <row r="502" ht="16.5" customHeight="1" x14ac:dyDescent="0.25"/>
    <row r="503" ht="16.5" customHeight="1" x14ac:dyDescent="0.25"/>
    <row r="504" ht="16.5" customHeight="1" x14ac:dyDescent="0.25"/>
    <row r="505" ht="16.5" customHeight="1" x14ac:dyDescent="0.25"/>
    <row r="506" ht="16.5" customHeight="1" x14ac:dyDescent="0.25"/>
    <row r="507" ht="16.5" customHeight="1" x14ac:dyDescent="0.25"/>
    <row r="508" ht="16.5" customHeight="1" x14ac:dyDescent="0.25"/>
    <row r="509" ht="16.5" customHeight="1" x14ac:dyDescent="0.25"/>
    <row r="510" ht="16.5" customHeight="1" x14ac:dyDescent="0.25"/>
    <row r="511" ht="16.5" customHeight="1" x14ac:dyDescent="0.25"/>
    <row r="512" ht="16.5" customHeight="1" x14ac:dyDescent="0.25"/>
    <row r="513" ht="16.5" customHeight="1" x14ac:dyDescent="0.25"/>
    <row r="514" ht="16.5" customHeight="1" x14ac:dyDescent="0.25"/>
    <row r="515" ht="16.5" customHeight="1" x14ac:dyDescent="0.25"/>
    <row r="516" ht="16.5" customHeight="1" x14ac:dyDescent="0.25"/>
    <row r="517" ht="16.5" customHeight="1" x14ac:dyDescent="0.25"/>
    <row r="518" ht="16.5" customHeight="1" x14ac:dyDescent="0.25"/>
    <row r="519" ht="16.5" customHeight="1" x14ac:dyDescent="0.25"/>
    <row r="520" ht="16.5" customHeight="1" x14ac:dyDescent="0.25"/>
    <row r="521" ht="16.5" customHeight="1" x14ac:dyDescent="0.25"/>
    <row r="522" ht="16.5" customHeight="1" x14ac:dyDescent="0.25"/>
    <row r="523" ht="16.5" customHeight="1" x14ac:dyDescent="0.25"/>
    <row r="524" ht="16.5" customHeight="1" x14ac:dyDescent="0.25"/>
    <row r="525" ht="16.5" customHeight="1" x14ac:dyDescent="0.25"/>
    <row r="526" ht="16.5" customHeight="1" x14ac:dyDescent="0.25"/>
    <row r="527" ht="16.5" customHeight="1" x14ac:dyDescent="0.25"/>
    <row r="528" ht="16.5" customHeight="1" x14ac:dyDescent="0.25"/>
    <row r="529" ht="16.5" customHeight="1" x14ac:dyDescent="0.25"/>
    <row r="530" ht="16.5" customHeight="1" x14ac:dyDescent="0.25"/>
    <row r="531" ht="16.5" customHeight="1" x14ac:dyDescent="0.25"/>
    <row r="532" ht="16.5" customHeight="1" x14ac:dyDescent="0.25"/>
    <row r="533" ht="16.5" customHeight="1" x14ac:dyDescent="0.25"/>
    <row r="534" ht="16.5" customHeight="1" x14ac:dyDescent="0.25"/>
    <row r="535" ht="16.5" customHeight="1" x14ac:dyDescent="0.25"/>
    <row r="536" ht="16.5" customHeight="1" x14ac:dyDescent="0.25"/>
    <row r="537" ht="16.5" customHeight="1" x14ac:dyDescent="0.25"/>
    <row r="538" ht="16.5" customHeight="1" x14ac:dyDescent="0.25"/>
    <row r="539" ht="16.5" customHeight="1" x14ac:dyDescent="0.25"/>
    <row r="540" ht="16.5" customHeight="1" x14ac:dyDescent="0.25"/>
    <row r="541" ht="16.5" customHeight="1" x14ac:dyDescent="0.25"/>
    <row r="542" ht="16.5" customHeight="1" x14ac:dyDescent="0.25"/>
    <row r="543" ht="16.5" customHeight="1" x14ac:dyDescent="0.25"/>
    <row r="544" ht="16.5" customHeight="1" x14ac:dyDescent="0.25"/>
    <row r="545" ht="16.5" customHeight="1" x14ac:dyDescent="0.25"/>
    <row r="546" ht="16.5" customHeight="1" x14ac:dyDescent="0.25"/>
    <row r="547" ht="16.5" customHeight="1" x14ac:dyDescent="0.25"/>
    <row r="548" ht="16.5" customHeight="1" x14ac:dyDescent="0.25"/>
    <row r="549" ht="16.5" customHeight="1" x14ac:dyDescent="0.25"/>
    <row r="550" ht="16.5" customHeight="1" x14ac:dyDescent="0.25"/>
    <row r="551" ht="16.5" customHeight="1" x14ac:dyDescent="0.25"/>
    <row r="552" ht="16.5" customHeight="1" x14ac:dyDescent="0.25"/>
    <row r="553" ht="16.5" customHeight="1" x14ac:dyDescent="0.25"/>
    <row r="554" ht="16.5" customHeight="1" x14ac:dyDescent="0.25"/>
    <row r="555" ht="16.5" customHeight="1" x14ac:dyDescent="0.25"/>
    <row r="556" ht="16.5" customHeight="1" x14ac:dyDescent="0.25"/>
    <row r="557" ht="16.5" customHeight="1" x14ac:dyDescent="0.25"/>
    <row r="558" ht="16.5" customHeight="1" x14ac:dyDescent="0.25"/>
    <row r="559" ht="16.5" customHeight="1" x14ac:dyDescent="0.25"/>
    <row r="560" ht="16.5" customHeight="1" x14ac:dyDescent="0.25"/>
    <row r="561" ht="16.5" customHeight="1" x14ac:dyDescent="0.25"/>
    <row r="562" ht="16.5" customHeight="1" x14ac:dyDescent="0.25"/>
    <row r="563" ht="16.5" customHeight="1" x14ac:dyDescent="0.25"/>
    <row r="564" ht="16.5" customHeight="1" x14ac:dyDescent="0.25"/>
    <row r="565" ht="16.5" customHeight="1" x14ac:dyDescent="0.25"/>
    <row r="566" ht="16.5" customHeight="1" x14ac:dyDescent="0.25"/>
    <row r="567" ht="16.5" customHeight="1" x14ac:dyDescent="0.25"/>
    <row r="568" ht="16.5" customHeight="1" x14ac:dyDescent="0.25"/>
    <row r="569" ht="16.5" customHeight="1" x14ac:dyDescent="0.25"/>
    <row r="570" ht="16.5" customHeight="1" x14ac:dyDescent="0.25"/>
    <row r="571" ht="16.5" customHeight="1" x14ac:dyDescent="0.25"/>
    <row r="572" ht="16.5" customHeight="1" x14ac:dyDescent="0.25"/>
    <row r="573" ht="16.5" customHeight="1" x14ac:dyDescent="0.25"/>
    <row r="574" ht="16.5" customHeight="1" x14ac:dyDescent="0.25"/>
    <row r="575" ht="16.5" customHeight="1" x14ac:dyDescent="0.25"/>
    <row r="576" ht="16.5" customHeight="1" x14ac:dyDescent="0.25"/>
    <row r="577" ht="16.5" customHeight="1" x14ac:dyDescent="0.25"/>
    <row r="578" ht="16.5" customHeight="1" x14ac:dyDescent="0.25"/>
    <row r="579" ht="16.5" customHeight="1" x14ac:dyDescent="0.25"/>
    <row r="580" ht="16.5" customHeight="1" x14ac:dyDescent="0.25"/>
    <row r="581" ht="16.5" customHeight="1" x14ac:dyDescent="0.25"/>
    <row r="582" ht="16.5" customHeight="1" x14ac:dyDescent="0.25"/>
    <row r="583" ht="16.5" customHeight="1" x14ac:dyDescent="0.25"/>
    <row r="584" ht="16.5" customHeight="1" x14ac:dyDescent="0.25"/>
    <row r="585" ht="16.5" customHeight="1" x14ac:dyDescent="0.25"/>
    <row r="586" ht="16.5" customHeight="1" x14ac:dyDescent="0.25"/>
    <row r="587" ht="16.5" customHeight="1" x14ac:dyDescent="0.25"/>
    <row r="588" ht="16.5" customHeight="1" x14ac:dyDescent="0.25"/>
    <row r="589" ht="16.5" customHeight="1" x14ac:dyDescent="0.25"/>
    <row r="590" ht="16.5" customHeight="1" x14ac:dyDescent="0.25"/>
    <row r="591" ht="16.5" customHeight="1" x14ac:dyDescent="0.25"/>
    <row r="592" ht="16.5" customHeight="1" x14ac:dyDescent="0.25"/>
    <row r="593" ht="16.5" customHeight="1" x14ac:dyDescent="0.25"/>
    <row r="594" ht="16.5" customHeight="1" x14ac:dyDescent="0.25"/>
    <row r="595" ht="16.5" customHeight="1" x14ac:dyDescent="0.25"/>
    <row r="596" ht="16.5" customHeight="1" x14ac:dyDescent="0.25"/>
    <row r="597" ht="16.5" customHeight="1" x14ac:dyDescent="0.25"/>
    <row r="598" ht="16.5" customHeight="1" x14ac:dyDescent="0.25"/>
    <row r="599" ht="16.5" customHeight="1" x14ac:dyDescent="0.25"/>
    <row r="600" ht="16.5" customHeight="1" x14ac:dyDescent="0.25"/>
    <row r="601" ht="16.5" customHeight="1" x14ac:dyDescent="0.25"/>
    <row r="602" ht="16.5" customHeight="1" x14ac:dyDescent="0.25"/>
    <row r="603" ht="16.5" customHeight="1" x14ac:dyDescent="0.25"/>
    <row r="604" ht="16.5" customHeight="1" x14ac:dyDescent="0.25"/>
    <row r="605" ht="16.5" customHeight="1" x14ac:dyDescent="0.25"/>
    <row r="606" ht="16.5" customHeight="1" x14ac:dyDescent="0.25"/>
    <row r="607" ht="16.5" customHeight="1" x14ac:dyDescent="0.25"/>
    <row r="608" ht="16.5" customHeight="1" x14ac:dyDescent="0.25"/>
    <row r="609" ht="16.5" customHeight="1" x14ac:dyDescent="0.25"/>
    <row r="610" ht="16.5" customHeight="1" x14ac:dyDescent="0.25"/>
    <row r="611" ht="16.5" customHeight="1" x14ac:dyDescent="0.25"/>
    <row r="612" ht="16.5" customHeight="1" x14ac:dyDescent="0.25"/>
    <row r="613" ht="16.5" customHeight="1" x14ac:dyDescent="0.25"/>
    <row r="614" ht="16.5" customHeight="1" x14ac:dyDescent="0.25"/>
    <row r="615" ht="16.5" customHeight="1" x14ac:dyDescent="0.25"/>
    <row r="616" ht="16.5" customHeight="1" x14ac:dyDescent="0.25"/>
    <row r="617" ht="16.5" customHeight="1" x14ac:dyDescent="0.25"/>
    <row r="618" ht="16.5" customHeight="1" x14ac:dyDescent="0.25"/>
    <row r="619" ht="16.5" customHeight="1" x14ac:dyDescent="0.25"/>
    <row r="620" ht="16.5" customHeight="1" x14ac:dyDescent="0.25"/>
    <row r="621" ht="16.5" customHeight="1" x14ac:dyDescent="0.25"/>
    <row r="622" ht="16.5" customHeight="1" x14ac:dyDescent="0.25"/>
    <row r="623" ht="16.5" customHeight="1" x14ac:dyDescent="0.25"/>
    <row r="624" ht="16.5" customHeight="1" x14ac:dyDescent="0.25"/>
    <row r="625" ht="16.5" customHeight="1" x14ac:dyDescent="0.25"/>
    <row r="626" ht="16.5" customHeight="1" x14ac:dyDescent="0.25"/>
    <row r="627" ht="16.5" customHeight="1" x14ac:dyDescent="0.25"/>
    <row r="628" ht="16.5" customHeight="1" x14ac:dyDescent="0.25"/>
    <row r="629" ht="16.5" customHeight="1" x14ac:dyDescent="0.25"/>
    <row r="630" ht="16.5" customHeight="1" x14ac:dyDescent="0.25"/>
    <row r="631" ht="16.5" customHeight="1" x14ac:dyDescent="0.25"/>
    <row r="632" ht="16.5" customHeight="1" x14ac:dyDescent="0.25"/>
    <row r="633" ht="16.5" customHeight="1" x14ac:dyDescent="0.25"/>
    <row r="634" ht="16.5" customHeight="1" x14ac:dyDescent="0.25"/>
    <row r="635" ht="16.5" customHeight="1" x14ac:dyDescent="0.25"/>
    <row r="636" ht="16.5" customHeight="1" x14ac:dyDescent="0.25"/>
    <row r="637" ht="16.5" customHeight="1" x14ac:dyDescent="0.25"/>
    <row r="638" ht="16.5" customHeight="1" x14ac:dyDescent="0.25"/>
    <row r="639" ht="16.5" customHeight="1" x14ac:dyDescent="0.25"/>
    <row r="640" ht="16.5" customHeight="1" x14ac:dyDescent="0.25"/>
    <row r="641" ht="16.5" customHeight="1" x14ac:dyDescent="0.25"/>
    <row r="642" ht="16.5" customHeight="1" x14ac:dyDescent="0.25"/>
    <row r="643" ht="16.5" customHeight="1" x14ac:dyDescent="0.25"/>
    <row r="644" ht="16.5" customHeight="1" x14ac:dyDescent="0.25"/>
    <row r="645" ht="16.5" customHeight="1" x14ac:dyDescent="0.25"/>
    <row r="646" ht="16.5" customHeight="1" x14ac:dyDescent="0.25"/>
    <row r="647" ht="16.5" customHeight="1" x14ac:dyDescent="0.25"/>
    <row r="648" ht="16.5" customHeight="1" x14ac:dyDescent="0.25"/>
    <row r="649" ht="16.5" customHeight="1" x14ac:dyDescent="0.25"/>
    <row r="650" ht="16.5" customHeight="1" x14ac:dyDescent="0.25"/>
    <row r="651" ht="16.5" customHeight="1" x14ac:dyDescent="0.25"/>
    <row r="652" ht="16.5" customHeight="1" x14ac:dyDescent="0.25"/>
    <row r="653" ht="16.5" customHeight="1" x14ac:dyDescent="0.25"/>
    <row r="654" ht="16.5" customHeight="1" x14ac:dyDescent="0.25"/>
    <row r="655" ht="16.5" customHeight="1" x14ac:dyDescent="0.25"/>
    <row r="656" ht="16.5" customHeight="1" x14ac:dyDescent="0.25"/>
    <row r="657" ht="16.5" customHeight="1" x14ac:dyDescent="0.25"/>
    <row r="658" ht="16.5" customHeight="1" x14ac:dyDescent="0.25"/>
    <row r="659" ht="16.5" customHeight="1" x14ac:dyDescent="0.25"/>
    <row r="660" ht="16.5" customHeight="1" x14ac:dyDescent="0.25"/>
    <row r="661" ht="16.5" customHeight="1" x14ac:dyDescent="0.25"/>
    <row r="662" ht="16.5" customHeight="1" x14ac:dyDescent="0.25"/>
    <row r="663" ht="16.5" customHeight="1" x14ac:dyDescent="0.25"/>
    <row r="664" ht="16.5" customHeight="1" x14ac:dyDescent="0.25"/>
    <row r="665" ht="16.5" customHeight="1" x14ac:dyDescent="0.25"/>
    <row r="666" ht="16.5" customHeight="1" x14ac:dyDescent="0.25"/>
    <row r="667" ht="16.5" customHeight="1" x14ac:dyDescent="0.25"/>
    <row r="668" ht="16.5" customHeight="1" x14ac:dyDescent="0.25"/>
    <row r="669" ht="16.5" customHeight="1" x14ac:dyDescent="0.25"/>
    <row r="670" ht="16.5" customHeight="1" x14ac:dyDescent="0.25"/>
    <row r="671" ht="16.5" customHeight="1" x14ac:dyDescent="0.25"/>
    <row r="672" ht="16.5" customHeight="1" x14ac:dyDescent="0.25"/>
    <row r="673" ht="16.5" customHeight="1" x14ac:dyDescent="0.25"/>
    <row r="674" ht="16.5" customHeight="1" x14ac:dyDescent="0.25"/>
    <row r="675" ht="16.5" customHeight="1" x14ac:dyDescent="0.25"/>
    <row r="676" ht="16.5" customHeight="1" x14ac:dyDescent="0.25"/>
    <row r="677" ht="16.5" customHeight="1" x14ac:dyDescent="0.25"/>
    <row r="678" ht="16.5" customHeight="1" x14ac:dyDescent="0.25"/>
    <row r="679" ht="16.5" customHeight="1" x14ac:dyDescent="0.25"/>
    <row r="680" ht="16.5" customHeight="1" x14ac:dyDescent="0.25"/>
    <row r="681" ht="16.5" customHeight="1" x14ac:dyDescent="0.25"/>
    <row r="682" ht="16.5" customHeight="1" x14ac:dyDescent="0.25"/>
    <row r="683" ht="16.5" customHeight="1" x14ac:dyDescent="0.25"/>
    <row r="684" ht="16.5" customHeight="1" x14ac:dyDescent="0.25"/>
    <row r="685" ht="16.5" customHeight="1" x14ac:dyDescent="0.25"/>
    <row r="686" ht="16.5" customHeight="1" x14ac:dyDescent="0.25"/>
    <row r="687" ht="16.5" customHeight="1" x14ac:dyDescent="0.25"/>
    <row r="688" ht="16.5" customHeight="1" x14ac:dyDescent="0.25"/>
    <row r="689" ht="16.5" customHeight="1" x14ac:dyDescent="0.25"/>
    <row r="690" ht="16.5" customHeight="1" x14ac:dyDescent="0.25"/>
    <row r="691" ht="16.5" customHeight="1" x14ac:dyDescent="0.25"/>
    <row r="692" ht="16.5" customHeight="1" x14ac:dyDescent="0.25"/>
    <row r="693" ht="16.5" customHeight="1" x14ac:dyDescent="0.25"/>
    <row r="694" ht="16.5" customHeight="1" x14ac:dyDescent="0.25"/>
    <row r="695" ht="16.5" customHeight="1" x14ac:dyDescent="0.25"/>
    <row r="696" ht="16.5" customHeight="1" x14ac:dyDescent="0.25"/>
    <row r="697" ht="16.5" customHeight="1" x14ac:dyDescent="0.25"/>
    <row r="698" ht="16.5" customHeight="1" x14ac:dyDescent="0.25"/>
    <row r="699" ht="16.5" customHeight="1" x14ac:dyDescent="0.25"/>
    <row r="700" ht="16.5" customHeight="1" x14ac:dyDescent="0.25"/>
    <row r="701" ht="16.5" customHeight="1" x14ac:dyDescent="0.25"/>
    <row r="702" ht="16.5" customHeight="1" x14ac:dyDescent="0.25"/>
    <row r="703" ht="16.5" customHeight="1" x14ac:dyDescent="0.25"/>
    <row r="704" ht="16.5" customHeight="1" x14ac:dyDescent="0.25"/>
    <row r="705" ht="16.5" customHeight="1" x14ac:dyDescent="0.25"/>
    <row r="706" ht="16.5" customHeight="1" x14ac:dyDescent="0.25"/>
    <row r="707" ht="16.5" customHeight="1" x14ac:dyDescent="0.25"/>
    <row r="708" ht="16.5" customHeight="1" x14ac:dyDescent="0.25"/>
    <row r="709" ht="16.5" customHeight="1" x14ac:dyDescent="0.25"/>
    <row r="710" ht="16.5" customHeight="1" x14ac:dyDescent="0.25"/>
    <row r="711" ht="16.5" customHeight="1" x14ac:dyDescent="0.25"/>
    <row r="712" ht="16.5" customHeight="1" x14ac:dyDescent="0.25"/>
    <row r="713" ht="16.5" customHeight="1" x14ac:dyDescent="0.25"/>
    <row r="714" ht="16.5" customHeight="1" x14ac:dyDescent="0.25"/>
    <row r="715" ht="16.5" customHeight="1" x14ac:dyDescent="0.25"/>
    <row r="716" ht="16.5" customHeight="1" x14ac:dyDescent="0.25"/>
    <row r="717" ht="16.5" customHeight="1" x14ac:dyDescent="0.25"/>
    <row r="718" ht="16.5" customHeight="1" x14ac:dyDescent="0.25"/>
    <row r="719" ht="16.5" customHeight="1" x14ac:dyDescent="0.25"/>
    <row r="720" ht="16.5" customHeight="1" x14ac:dyDescent="0.25"/>
    <row r="721" ht="16.5" customHeight="1" x14ac:dyDescent="0.25"/>
    <row r="722" ht="16.5" customHeight="1" x14ac:dyDescent="0.25"/>
    <row r="723" ht="16.5" customHeight="1" x14ac:dyDescent="0.25"/>
    <row r="724" ht="16.5" customHeight="1" x14ac:dyDescent="0.25"/>
    <row r="725" ht="16.5" customHeight="1" x14ac:dyDescent="0.25"/>
    <row r="726" ht="16.5" customHeight="1" x14ac:dyDescent="0.25"/>
    <row r="727" ht="16.5" customHeight="1" x14ac:dyDescent="0.25"/>
    <row r="728" ht="16.5" customHeight="1" x14ac:dyDescent="0.25"/>
    <row r="729" ht="16.5" customHeight="1" x14ac:dyDescent="0.25"/>
    <row r="730" ht="16.5" customHeight="1" x14ac:dyDescent="0.25"/>
    <row r="731" ht="16.5" customHeight="1" x14ac:dyDescent="0.25"/>
    <row r="732" ht="16.5" customHeight="1" x14ac:dyDescent="0.25"/>
    <row r="733" ht="16.5" customHeight="1" x14ac:dyDescent="0.25"/>
    <row r="734" ht="16.5" customHeight="1" x14ac:dyDescent="0.25"/>
    <row r="735" ht="16.5" customHeight="1" x14ac:dyDescent="0.25"/>
    <row r="736" ht="16.5" customHeight="1" x14ac:dyDescent="0.25"/>
    <row r="737" ht="16.5" customHeight="1" x14ac:dyDescent="0.25"/>
    <row r="738" ht="16.5" customHeight="1" x14ac:dyDescent="0.25"/>
    <row r="739" ht="16.5" customHeight="1" x14ac:dyDescent="0.25"/>
    <row r="740" ht="16.5" customHeight="1" x14ac:dyDescent="0.25"/>
    <row r="741" ht="16.5" customHeight="1" x14ac:dyDescent="0.25"/>
    <row r="742" ht="16.5" customHeight="1" x14ac:dyDescent="0.25"/>
    <row r="743" ht="16.5" customHeight="1" x14ac:dyDescent="0.25"/>
    <row r="744" ht="16.5" customHeight="1" x14ac:dyDescent="0.25"/>
    <row r="745" ht="16.5" customHeight="1" x14ac:dyDescent="0.25"/>
    <row r="746" ht="16.5" customHeight="1" x14ac:dyDescent="0.25"/>
    <row r="747" ht="16.5" customHeight="1" x14ac:dyDescent="0.25"/>
    <row r="748" ht="16.5" customHeight="1" x14ac:dyDescent="0.25"/>
    <row r="749" ht="16.5" customHeight="1" x14ac:dyDescent="0.25"/>
    <row r="750" ht="16.5" customHeight="1" x14ac:dyDescent="0.25"/>
    <row r="751" ht="16.5" customHeight="1" x14ac:dyDescent="0.25"/>
    <row r="752" ht="16.5" customHeight="1" x14ac:dyDescent="0.25"/>
    <row r="753" ht="16.5" customHeight="1" x14ac:dyDescent="0.25"/>
    <row r="754" ht="16.5" customHeight="1" x14ac:dyDescent="0.25"/>
    <row r="755" ht="16.5" customHeight="1" x14ac:dyDescent="0.25"/>
    <row r="756" ht="16.5" customHeight="1" x14ac:dyDescent="0.25"/>
    <row r="757" ht="16.5" customHeight="1" x14ac:dyDescent="0.25"/>
    <row r="758" ht="16.5" customHeight="1" x14ac:dyDescent="0.25"/>
    <row r="759" ht="16.5" customHeight="1" x14ac:dyDescent="0.25"/>
    <row r="760" ht="16.5" customHeight="1" x14ac:dyDescent="0.25"/>
    <row r="761" ht="16.5" customHeight="1" x14ac:dyDescent="0.25"/>
    <row r="762" ht="16.5" customHeight="1" x14ac:dyDescent="0.25"/>
    <row r="763" ht="16.5" customHeight="1" x14ac:dyDescent="0.25"/>
    <row r="764" ht="16.5" customHeight="1" x14ac:dyDescent="0.25"/>
    <row r="765" ht="16.5" customHeight="1" x14ac:dyDescent="0.25"/>
    <row r="766" ht="16.5" customHeight="1" x14ac:dyDescent="0.25"/>
    <row r="767" ht="16.5" customHeight="1" x14ac:dyDescent="0.25"/>
    <row r="768" ht="16.5" customHeight="1" x14ac:dyDescent="0.25"/>
    <row r="769" ht="16.5" customHeight="1" x14ac:dyDescent="0.25"/>
    <row r="770" ht="16.5" customHeight="1" x14ac:dyDescent="0.25"/>
    <row r="771" ht="16.5" customHeight="1" x14ac:dyDescent="0.25"/>
    <row r="772" ht="16.5" customHeight="1" x14ac:dyDescent="0.25"/>
    <row r="773" ht="16.5" customHeight="1" x14ac:dyDescent="0.25"/>
    <row r="774" ht="16.5" customHeight="1" x14ac:dyDescent="0.25"/>
    <row r="775" ht="16.5" customHeight="1" x14ac:dyDescent="0.25"/>
    <row r="776" ht="16.5" customHeight="1" x14ac:dyDescent="0.25"/>
    <row r="777" ht="16.5" customHeight="1" x14ac:dyDescent="0.25"/>
    <row r="778" ht="16.5" customHeight="1" x14ac:dyDescent="0.25"/>
    <row r="779" ht="16.5" customHeight="1" x14ac:dyDescent="0.25"/>
    <row r="780" ht="16.5" customHeight="1" x14ac:dyDescent="0.25"/>
    <row r="781" ht="16.5" customHeight="1" x14ac:dyDescent="0.25"/>
    <row r="782" ht="16.5" customHeight="1" x14ac:dyDescent="0.25"/>
    <row r="783" ht="16.5" customHeight="1" x14ac:dyDescent="0.25"/>
    <row r="784" ht="16.5" customHeight="1" x14ac:dyDescent="0.25"/>
    <row r="785" ht="16.5" customHeight="1" x14ac:dyDescent="0.25"/>
    <row r="786" ht="16.5" customHeight="1" x14ac:dyDescent="0.25"/>
    <row r="787" ht="16.5" customHeight="1" x14ac:dyDescent="0.25"/>
    <row r="788" ht="16.5" customHeight="1" x14ac:dyDescent="0.25"/>
    <row r="789" ht="16.5" customHeight="1" x14ac:dyDescent="0.25"/>
    <row r="790" ht="16.5" customHeight="1" x14ac:dyDescent="0.25"/>
    <row r="791" ht="16.5" customHeight="1" x14ac:dyDescent="0.25"/>
    <row r="792" ht="16.5" customHeight="1" x14ac:dyDescent="0.25"/>
    <row r="793" ht="16.5" customHeight="1" x14ac:dyDescent="0.25"/>
    <row r="794" ht="16.5" customHeight="1" x14ac:dyDescent="0.25"/>
    <row r="795" ht="16.5" customHeight="1" x14ac:dyDescent="0.25"/>
    <row r="796" ht="16.5" customHeight="1" x14ac:dyDescent="0.25"/>
    <row r="797" ht="16.5" customHeight="1" x14ac:dyDescent="0.25"/>
    <row r="798" ht="16.5" customHeight="1" x14ac:dyDescent="0.25"/>
    <row r="799" ht="16.5" customHeight="1" x14ac:dyDescent="0.25"/>
    <row r="800" ht="16.5" customHeight="1" x14ac:dyDescent="0.25"/>
    <row r="801" ht="16.5" customHeight="1" x14ac:dyDescent="0.25"/>
    <row r="802" ht="16.5" customHeight="1" x14ac:dyDescent="0.25"/>
    <row r="803" ht="16.5" customHeight="1" x14ac:dyDescent="0.25"/>
    <row r="804" ht="16.5" customHeight="1" x14ac:dyDescent="0.25"/>
    <row r="805" ht="16.5" customHeight="1" x14ac:dyDescent="0.25"/>
    <row r="806" ht="16.5" customHeight="1" x14ac:dyDescent="0.25"/>
    <row r="807" ht="16.5" customHeight="1" x14ac:dyDescent="0.25"/>
    <row r="808" ht="16.5" customHeight="1" x14ac:dyDescent="0.25"/>
    <row r="809" ht="16.5" customHeight="1" x14ac:dyDescent="0.25"/>
    <row r="810" ht="16.5" customHeight="1" x14ac:dyDescent="0.25"/>
    <row r="811" ht="16.5" customHeight="1" x14ac:dyDescent="0.25"/>
    <row r="812" ht="16.5" customHeight="1" x14ac:dyDescent="0.25"/>
    <row r="813" ht="16.5" customHeight="1" x14ac:dyDescent="0.25"/>
    <row r="814" ht="16.5" customHeight="1" x14ac:dyDescent="0.25"/>
    <row r="815" ht="16.5" customHeight="1" x14ac:dyDescent="0.25"/>
    <row r="816" ht="16.5" customHeight="1" x14ac:dyDescent="0.25"/>
    <row r="817" ht="16.5" customHeight="1" x14ac:dyDescent="0.25"/>
    <row r="818" ht="16.5" customHeight="1" x14ac:dyDescent="0.25"/>
    <row r="819" ht="16.5" customHeight="1" x14ac:dyDescent="0.25"/>
    <row r="820" ht="16.5" customHeight="1" x14ac:dyDescent="0.25"/>
    <row r="821" ht="16.5" customHeight="1" x14ac:dyDescent="0.25"/>
    <row r="822" ht="16.5" customHeight="1" x14ac:dyDescent="0.25"/>
    <row r="823" ht="16.5" customHeight="1" x14ac:dyDescent="0.25"/>
    <row r="824" ht="16.5" customHeight="1" x14ac:dyDescent="0.25"/>
    <row r="825" ht="16.5" customHeight="1" x14ac:dyDescent="0.25"/>
    <row r="826" ht="16.5" customHeight="1" x14ac:dyDescent="0.25"/>
    <row r="827" ht="16.5" customHeight="1" x14ac:dyDescent="0.25"/>
    <row r="828" ht="16.5" customHeight="1" x14ac:dyDescent="0.25"/>
    <row r="829" ht="16.5" customHeight="1" x14ac:dyDescent="0.25"/>
    <row r="830" ht="16.5" customHeight="1" x14ac:dyDescent="0.25"/>
    <row r="831" ht="16.5" customHeight="1" x14ac:dyDescent="0.25"/>
    <row r="832" ht="16.5" customHeight="1" x14ac:dyDescent="0.25"/>
    <row r="833" ht="16.5" customHeight="1" x14ac:dyDescent="0.25"/>
    <row r="834" ht="16.5" customHeight="1" x14ac:dyDescent="0.25"/>
    <row r="835" ht="16.5" customHeight="1" x14ac:dyDescent="0.25"/>
    <row r="836" ht="16.5" customHeight="1" x14ac:dyDescent="0.25"/>
    <row r="837" ht="16.5" customHeight="1" x14ac:dyDescent="0.25"/>
    <row r="838" ht="16.5" customHeight="1" x14ac:dyDescent="0.25"/>
    <row r="839" ht="16.5" customHeight="1" x14ac:dyDescent="0.25"/>
    <row r="840" ht="16.5" customHeight="1" x14ac:dyDescent="0.25"/>
    <row r="841" ht="16.5" customHeight="1" x14ac:dyDescent="0.25"/>
    <row r="842" ht="16.5" customHeight="1" x14ac:dyDescent="0.25"/>
    <row r="843" ht="16.5" customHeight="1" x14ac:dyDescent="0.25"/>
    <row r="844" ht="16.5" customHeight="1" x14ac:dyDescent="0.25"/>
    <row r="845" ht="16.5" customHeight="1" x14ac:dyDescent="0.25"/>
    <row r="846" ht="16.5" customHeight="1" x14ac:dyDescent="0.25"/>
    <row r="847" ht="16.5" customHeight="1" x14ac:dyDescent="0.25"/>
    <row r="848" ht="16.5" customHeight="1" x14ac:dyDescent="0.25"/>
    <row r="849" ht="16.5" customHeight="1" x14ac:dyDescent="0.25"/>
    <row r="850" ht="16.5" customHeight="1" x14ac:dyDescent="0.25"/>
    <row r="851" ht="16.5" customHeight="1" x14ac:dyDescent="0.25"/>
    <row r="852" ht="16.5" customHeight="1" x14ac:dyDescent="0.25"/>
    <row r="853" ht="16.5" customHeight="1" x14ac:dyDescent="0.25"/>
    <row r="854" ht="16.5" customHeight="1" x14ac:dyDescent="0.25"/>
    <row r="855" ht="16.5" customHeight="1" x14ac:dyDescent="0.25"/>
    <row r="856" ht="16.5" customHeight="1" x14ac:dyDescent="0.25"/>
    <row r="857" ht="16.5" customHeight="1" x14ac:dyDescent="0.25"/>
    <row r="858" ht="16.5" customHeight="1" x14ac:dyDescent="0.25"/>
    <row r="859" ht="16.5" customHeight="1" x14ac:dyDescent="0.25"/>
    <row r="860" ht="16.5" customHeight="1" x14ac:dyDescent="0.25"/>
    <row r="861" ht="16.5" customHeight="1" x14ac:dyDescent="0.25"/>
    <row r="862" ht="16.5" customHeight="1" x14ac:dyDescent="0.25"/>
    <row r="863" ht="16.5" customHeight="1" x14ac:dyDescent="0.25"/>
    <row r="864" ht="16.5" customHeight="1" x14ac:dyDescent="0.25"/>
    <row r="865" ht="16.5" customHeight="1" x14ac:dyDescent="0.25"/>
    <row r="866" ht="16.5" customHeight="1" x14ac:dyDescent="0.25"/>
    <row r="867" ht="16.5" customHeight="1" x14ac:dyDescent="0.25"/>
    <row r="868" ht="16.5" customHeight="1" x14ac:dyDescent="0.25"/>
    <row r="869" ht="16.5" customHeight="1" x14ac:dyDescent="0.25"/>
    <row r="870" ht="16.5" customHeight="1" x14ac:dyDescent="0.25"/>
    <row r="871" ht="16.5" customHeight="1" x14ac:dyDescent="0.25"/>
    <row r="872" ht="16.5" customHeight="1" x14ac:dyDescent="0.25"/>
    <row r="873" ht="16.5" customHeight="1" x14ac:dyDescent="0.25"/>
    <row r="874" ht="16.5" customHeight="1" x14ac:dyDescent="0.25"/>
    <row r="875" ht="16.5" customHeight="1" x14ac:dyDescent="0.25"/>
    <row r="876" ht="16.5" customHeight="1" x14ac:dyDescent="0.25"/>
    <row r="877" ht="16.5" customHeight="1" x14ac:dyDescent="0.25"/>
    <row r="878" ht="16.5" customHeight="1" x14ac:dyDescent="0.25"/>
    <row r="879" ht="16.5" customHeight="1" x14ac:dyDescent="0.25"/>
    <row r="880" ht="16.5" customHeight="1" x14ac:dyDescent="0.25"/>
    <row r="881" ht="16.5" customHeight="1" x14ac:dyDescent="0.25"/>
    <row r="882" ht="16.5" customHeight="1" x14ac:dyDescent="0.25"/>
    <row r="883" ht="16.5" customHeight="1" x14ac:dyDescent="0.25"/>
    <row r="884" ht="16.5" customHeight="1" x14ac:dyDescent="0.25"/>
    <row r="885" ht="16.5" customHeight="1" x14ac:dyDescent="0.25"/>
    <row r="886" ht="16.5" customHeight="1" x14ac:dyDescent="0.25"/>
    <row r="887" ht="16.5" customHeight="1" x14ac:dyDescent="0.25"/>
    <row r="888" ht="16.5" customHeight="1" x14ac:dyDescent="0.25"/>
    <row r="889" ht="16.5" customHeight="1" x14ac:dyDescent="0.25"/>
    <row r="890" ht="16.5" customHeight="1" x14ac:dyDescent="0.25"/>
    <row r="891" ht="16.5" customHeight="1" x14ac:dyDescent="0.25"/>
    <row r="892" ht="16.5" customHeight="1" x14ac:dyDescent="0.25"/>
    <row r="893" ht="16.5" customHeight="1" x14ac:dyDescent="0.25"/>
    <row r="894" ht="16.5" customHeight="1" x14ac:dyDescent="0.25"/>
    <row r="895" ht="16.5" customHeight="1" x14ac:dyDescent="0.25"/>
    <row r="896" ht="16.5" customHeight="1" x14ac:dyDescent="0.25"/>
    <row r="897" ht="16.5" customHeight="1" x14ac:dyDescent="0.25"/>
    <row r="898" ht="16.5" customHeight="1" x14ac:dyDescent="0.25"/>
    <row r="899" ht="16.5" customHeight="1" x14ac:dyDescent="0.25"/>
    <row r="900" ht="16.5" customHeight="1" x14ac:dyDescent="0.25"/>
    <row r="901" ht="16.5" customHeight="1" x14ac:dyDescent="0.25"/>
    <row r="902" ht="16.5" customHeight="1" x14ac:dyDescent="0.25"/>
    <row r="903" ht="16.5" customHeight="1" x14ac:dyDescent="0.25"/>
    <row r="904" ht="16.5" customHeight="1" x14ac:dyDescent="0.25"/>
    <row r="905" ht="16.5" customHeight="1" x14ac:dyDescent="0.25"/>
    <row r="906" ht="16.5" customHeight="1" x14ac:dyDescent="0.25"/>
    <row r="907" ht="16.5" customHeight="1" x14ac:dyDescent="0.25"/>
    <row r="908" ht="16.5" customHeight="1" x14ac:dyDescent="0.25"/>
    <row r="909" ht="16.5" customHeight="1" x14ac:dyDescent="0.25"/>
    <row r="910" ht="16.5" customHeight="1" x14ac:dyDescent="0.25"/>
    <row r="911" ht="16.5" customHeight="1" x14ac:dyDescent="0.25"/>
    <row r="912" ht="16.5" customHeight="1" x14ac:dyDescent="0.25"/>
    <row r="913" ht="16.5" customHeight="1" x14ac:dyDescent="0.25"/>
    <row r="914" ht="16.5" customHeight="1" x14ac:dyDescent="0.25"/>
    <row r="915" ht="16.5" customHeight="1" x14ac:dyDescent="0.25"/>
    <row r="916" ht="16.5" customHeight="1" x14ac:dyDescent="0.25"/>
    <row r="917" ht="16.5" customHeight="1" x14ac:dyDescent="0.25"/>
    <row r="918" ht="16.5" customHeight="1" x14ac:dyDescent="0.25"/>
    <row r="919" ht="16.5" customHeight="1" x14ac:dyDescent="0.25"/>
    <row r="920" ht="16.5" customHeight="1" x14ac:dyDescent="0.25"/>
    <row r="921" ht="16.5" customHeight="1" x14ac:dyDescent="0.25"/>
    <row r="922" ht="16.5" customHeight="1" x14ac:dyDescent="0.25"/>
    <row r="923" ht="16.5" customHeight="1" x14ac:dyDescent="0.25"/>
    <row r="924" ht="16.5" customHeight="1" x14ac:dyDescent="0.25"/>
    <row r="925" ht="16.5" customHeight="1" x14ac:dyDescent="0.25"/>
    <row r="926" ht="16.5" customHeight="1" x14ac:dyDescent="0.25"/>
    <row r="927" ht="16.5" customHeight="1" x14ac:dyDescent="0.25"/>
    <row r="928" ht="16.5" customHeight="1" x14ac:dyDescent="0.25"/>
    <row r="929" ht="16.5" customHeight="1" x14ac:dyDescent="0.25"/>
    <row r="930" ht="16.5" customHeight="1" x14ac:dyDescent="0.25"/>
    <row r="931" ht="16.5" customHeight="1" x14ac:dyDescent="0.25"/>
    <row r="932" ht="16.5" customHeight="1" x14ac:dyDescent="0.25"/>
    <row r="933" ht="16.5" customHeight="1" x14ac:dyDescent="0.25"/>
    <row r="934" ht="16.5" customHeight="1" x14ac:dyDescent="0.25"/>
    <row r="935" ht="16.5" customHeight="1" x14ac:dyDescent="0.25"/>
    <row r="936" ht="16.5" customHeight="1" x14ac:dyDescent="0.25"/>
    <row r="937" ht="16.5" customHeight="1" x14ac:dyDescent="0.25"/>
    <row r="938" ht="16.5" customHeight="1" x14ac:dyDescent="0.25"/>
    <row r="939" ht="16.5" customHeight="1" x14ac:dyDescent="0.25"/>
    <row r="940" ht="16.5" customHeight="1" x14ac:dyDescent="0.25"/>
    <row r="941" ht="16.5" customHeight="1" x14ac:dyDescent="0.25"/>
    <row r="942" ht="16.5" customHeight="1" x14ac:dyDescent="0.25"/>
    <row r="943" ht="16.5" customHeight="1" x14ac:dyDescent="0.25"/>
    <row r="944" ht="16.5" customHeight="1" x14ac:dyDescent="0.25"/>
    <row r="945" ht="16.5" customHeight="1" x14ac:dyDescent="0.25"/>
    <row r="946" ht="16.5" customHeight="1" x14ac:dyDescent="0.25"/>
    <row r="947" ht="16.5" customHeight="1" x14ac:dyDescent="0.25"/>
    <row r="948" ht="16.5" customHeight="1" x14ac:dyDescent="0.25"/>
    <row r="949" ht="16.5" customHeight="1" x14ac:dyDescent="0.25"/>
    <row r="950" ht="16.5" customHeight="1" x14ac:dyDescent="0.25"/>
    <row r="951" ht="16.5" customHeight="1" x14ac:dyDescent="0.25"/>
    <row r="952" ht="16.5" customHeight="1" x14ac:dyDescent="0.25"/>
    <row r="953" ht="16.5" customHeight="1" x14ac:dyDescent="0.25"/>
    <row r="954" ht="16.5" customHeight="1" x14ac:dyDescent="0.25"/>
    <row r="955" ht="16.5" customHeight="1" x14ac:dyDescent="0.25"/>
    <row r="956" ht="16.5" customHeight="1" x14ac:dyDescent="0.25"/>
    <row r="957" ht="16.5" customHeight="1" x14ac:dyDescent="0.25"/>
    <row r="958" ht="16.5" customHeight="1" x14ac:dyDescent="0.25"/>
    <row r="959" ht="16.5" customHeight="1" x14ac:dyDescent="0.25"/>
    <row r="960" ht="16.5" customHeight="1" x14ac:dyDescent="0.25"/>
    <row r="961" ht="16.5" customHeight="1" x14ac:dyDescent="0.25"/>
    <row r="962" ht="16.5" customHeight="1" x14ac:dyDescent="0.25"/>
    <row r="963" ht="16.5" customHeight="1" x14ac:dyDescent="0.25"/>
    <row r="964" ht="16.5" customHeight="1" x14ac:dyDescent="0.25"/>
    <row r="965" ht="16.5" customHeight="1" x14ac:dyDescent="0.25"/>
    <row r="966" ht="16.5" customHeight="1" x14ac:dyDescent="0.25"/>
    <row r="967" ht="16.5" customHeight="1" x14ac:dyDescent="0.25"/>
    <row r="968" ht="16.5" customHeight="1" x14ac:dyDescent="0.25"/>
    <row r="969" ht="16.5" customHeight="1" x14ac:dyDescent="0.25"/>
    <row r="970" ht="16.5" customHeight="1" x14ac:dyDescent="0.25"/>
    <row r="971" ht="16.5" customHeight="1" x14ac:dyDescent="0.25"/>
    <row r="972" ht="16.5" customHeight="1" x14ac:dyDescent="0.25"/>
    <row r="973" ht="16.5" customHeight="1" x14ac:dyDescent="0.25"/>
    <row r="974" ht="16.5" customHeight="1" x14ac:dyDescent="0.25"/>
    <row r="975" ht="16.5" customHeight="1" x14ac:dyDescent="0.25"/>
    <row r="976" ht="16.5" customHeight="1" x14ac:dyDescent="0.25"/>
    <row r="977" ht="16.5" customHeight="1" x14ac:dyDescent="0.25"/>
    <row r="978" ht="16.5" customHeight="1" x14ac:dyDescent="0.25"/>
    <row r="979" ht="16.5" customHeight="1" x14ac:dyDescent="0.25"/>
    <row r="980" ht="16.5" customHeight="1" x14ac:dyDescent="0.25"/>
    <row r="981" ht="16.5" customHeight="1" x14ac:dyDescent="0.25"/>
    <row r="982" ht="16.5" customHeight="1" x14ac:dyDescent="0.25"/>
    <row r="983" ht="16.5" customHeight="1" x14ac:dyDescent="0.25"/>
    <row r="984" ht="16.5" customHeight="1" x14ac:dyDescent="0.25"/>
    <row r="985" ht="16.5" customHeight="1" x14ac:dyDescent="0.25"/>
    <row r="986" ht="16.5" customHeight="1" x14ac:dyDescent="0.25"/>
    <row r="987" ht="16.5" customHeight="1" x14ac:dyDescent="0.25"/>
    <row r="988" ht="16.5" customHeight="1" x14ac:dyDescent="0.25"/>
    <row r="989" ht="16.5" customHeight="1" x14ac:dyDescent="0.25"/>
    <row r="990" ht="16.5" customHeight="1" x14ac:dyDescent="0.25"/>
    <row r="991" ht="16.5" customHeight="1" x14ac:dyDescent="0.25"/>
    <row r="992" ht="16.5" customHeight="1" x14ac:dyDescent="0.25"/>
    <row r="993" ht="16.5" customHeight="1" x14ac:dyDescent="0.25"/>
    <row r="994" ht="16.5" customHeight="1" x14ac:dyDescent="0.25"/>
    <row r="995" ht="16.5" customHeight="1" x14ac:dyDescent="0.25"/>
    <row r="996" ht="16.5" customHeight="1" x14ac:dyDescent="0.25"/>
    <row r="997" ht="16.5" customHeight="1" x14ac:dyDescent="0.25"/>
    <row r="998" ht="16.5" customHeight="1" x14ac:dyDescent="0.25"/>
  </sheetData>
  <mergeCells count="30">
    <mergeCell ref="C39:G39"/>
    <mergeCell ref="C53:E54"/>
    <mergeCell ref="F53:H53"/>
    <mergeCell ref="C40:G40"/>
    <mergeCell ref="C42:H42"/>
    <mergeCell ref="C43:H43"/>
    <mergeCell ref="C44:H44"/>
    <mergeCell ref="C45:H45"/>
    <mergeCell ref="C46:H46"/>
    <mergeCell ref="C47:H47"/>
    <mergeCell ref="C30:H30"/>
    <mergeCell ref="C31:H31"/>
    <mergeCell ref="C32:H32"/>
    <mergeCell ref="C37:G37"/>
    <mergeCell ref="C38:G38"/>
    <mergeCell ref="C25:G25"/>
    <mergeCell ref="I25:J25"/>
    <mergeCell ref="C26:G26"/>
    <mergeCell ref="C27:C28"/>
    <mergeCell ref="D27:D29"/>
    <mergeCell ref="C11:H11"/>
    <mergeCell ref="C12:H12"/>
    <mergeCell ref="C13:H13"/>
    <mergeCell ref="C22:H22"/>
    <mergeCell ref="C24:G24"/>
    <mergeCell ref="B2:F2"/>
    <mergeCell ref="C3:D3"/>
    <mergeCell ref="C7:H7"/>
    <mergeCell ref="C8:C9"/>
    <mergeCell ref="D8:D10"/>
  </mergeCells>
  <pageMargins left="0.70866141732283472" right="0.70866141732283472" top="0.74803149606299213" bottom="0.74803149606299213" header="0" footer="0"/>
  <pageSetup scale="50" fitToWidth="0" fitToHeight="0" orientation="portrait" r:id="rId1"/>
  <rowBreaks count="1" manualBreakCount="1">
    <brk id="57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A095D-AE4F-4616-A54A-D8DADBB90341}">
  <dimension ref="A1:C40"/>
  <sheetViews>
    <sheetView tabSelected="1" view="pageBreakPreview" zoomScale="115" zoomScaleNormal="100" zoomScaleSheetLayoutView="115" workbookViewId="0">
      <selection activeCell="F48" sqref="F48"/>
    </sheetView>
  </sheetViews>
  <sheetFormatPr baseColWidth="10" defaultRowHeight="13.8" x14ac:dyDescent="0.25"/>
  <cols>
    <col min="1" max="1" width="17.75" bestFit="1" customWidth="1"/>
    <col min="2" max="2" width="41.25" customWidth="1"/>
    <col min="3" max="3" width="11.75" bestFit="1" customWidth="1"/>
  </cols>
  <sheetData>
    <row r="1" spans="1:3" ht="14.4" thickBot="1" x14ac:dyDescent="0.3">
      <c r="A1" s="153" t="s">
        <v>75</v>
      </c>
      <c r="B1" s="153"/>
      <c r="C1" s="153"/>
    </row>
    <row r="2" spans="1:3" x14ac:dyDescent="0.25">
      <c r="A2" s="154" t="s">
        <v>76</v>
      </c>
      <c r="B2" s="155" t="s">
        <v>77</v>
      </c>
      <c r="C2" s="156" t="s">
        <v>78</v>
      </c>
    </row>
    <row r="3" spans="1:3" x14ac:dyDescent="0.25">
      <c r="A3" s="157" t="s">
        <v>79</v>
      </c>
      <c r="B3" s="158" t="s">
        <v>80</v>
      </c>
      <c r="C3" s="159">
        <v>1</v>
      </c>
    </row>
    <row r="4" spans="1:3" x14ac:dyDescent="0.25">
      <c r="A4" s="160" t="s">
        <v>81</v>
      </c>
      <c r="B4" s="158" t="s">
        <v>82</v>
      </c>
      <c r="C4" s="161">
        <f>SUM(C5:C8)</f>
        <v>0.21829999999999999</v>
      </c>
    </row>
    <row r="5" spans="1:3" x14ac:dyDescent="0.25">
      <c r="A5" s="160"/>
      <c r="B5" s="162" t="s">
        <v>83</v>
      </c>
      <c r="C5" s="163">
        <v>8.3299999999999999E-2</v>
      </c>
    </row>
    <row r="6" spans="1:3" x14ac:dyDescent="0.25">
      <c r="A6" s="160"/>
      <c r="B6" s="162" t="s">
        <v>84</v>
      </c>
      <c r="C6" s="163">
        <v>8.3299999999999999E-2</v>
      </c>
    </row>
    <row r="7" spans="1:3" x14ac:dyDescent="0.25">
      <c r="A7" s="160"/>
      <c r="B7" s="162" t="s">
        <v>85</v>
      </c>
      <c r="C7" s="163">
        <v>0.01</v>
      </c>
    </row>
    <row r="8" spans="1:3" x14ac:dyDescent="0.25">
      <c r="A8" s="160"/>
      <c r="B8" s="162" t="s">
        <v>86</v>
      </c>
      <c r="C8" s="163">
        <v>4.1700000000000001E-2</v>
      </c>
    </row>
    <row r="9" spans="1:3" x14ac:dyDescent="0.25">
      <c r="A9" s="160" t="s">
        <v>87</v>
      </c>
      <c r="B9" s="164" t="s">
        <v>88</v>
      </c>
      <c r="C9" s="165">
        <f>SUM(C10:C16)</f>
        <v>0.38460000000000005</v>
      </c>
    </row>
    <row r="10" spans="1:3" x14ac:dyDescent="0.25">
      <c r="A10" s="160"/>
      <c r="B10" s="162" t="s">
        <v>89</v>
      </c>
      <c r="C10" s="166">
        <v>6.9599999999999995E-2</v>
      </c>
    </row>
    <row r="11" spans="1:3" x14ac:dyDescent="0.25">
      <c r="A11" s="160"/>
      <c r="B11" s="162" t="s">
        <v>90</v>
      </c>
      <c r="C11" s="166">
        <v>0.12</v>
      </c>
    </row>
    <row r="12" spans="1:3" x14ac:dyDescent="0.25">
      <c r="A12" s="160"/>
      <c r="B12" s="162" t="s">
        <v>91</v>
      </c>
      <c r="C12" s="163">
        <v>8.5000000000000006E-2</v>
      </c>
    </row>
    <row r="13" spans="1:3" x14ac:dyDescent="0.25">
      <c r="A13" s="160"/>
      <c r="B13" s="162" t="s">
        <v>92</v>
      </c>
      <c r="C13" s="163">
        <v>0.04</v>
      </c>
    </row>
    <row r="14" spans="1:3" x14ac:dyDescent="0.25">
      <c r="A14" s="160"/>
      <c r="B14" s="162" t="s">
        <v>93</v>
      </c>
      <c r="C14" s="163">
        <v>0.02</v>
      </c>
    </row>
    <row r="15" spans="1:3" x14ac:dyDescent="0.25">
      <c r="A15" s="160"/>
      <c r="B15" s="162" t="s">
        <v>94</v>
      </c>
      <c r="C15" s="163">
        <v>0.03</v>
      </c>
    </row>
    <row r="16" spans="1:3" x14ac:dyDescent="0.25">
      <c r="A16" s="160"/>
      <c r="B16" s="162" t="s">
        <v>95</v>
      </c>
      <c r="C16" s="166">
        <v>0.02</v>
      </c>
    </row>
    <row r="17" spans="1:3" x14ac:dyDescent="0.25">
      <c r="A17" s="167" t="s">
        <v>96</v>
      </c>
      <c r="B17" s="158" t="s">
        <v>97</v>
      </c>
      <c r="C17" s="168">
        <f>SUM(C18:C19)</f>
        <v>0.14000000000000001</v>
      </c>
    </row>
    <row r="18" spans="1:3" x14ac:dyDescent="0.25">
      <c r="A18" s="167"/>
      <c r="B18" s="162" t="s">
        <v>98</v>
      </c>
      <c r="C18" s="166">
        <v>0.04</v>
      </c>
    </row>
    <row r="19" spans="1:3" x14ac:dyDescent="0.25">
      <c r="A19" s="167"/>
      <c r="B19" s="162" t="s">
        <v>99</v>
      </c>
      <c r="C19" s="163">
        <v>0.1</v>
      </c>
    </row>
    <row r="20" spans="1:3" x14ac:dyDescent="0.25">
      <c r="A20" s="157" t="s">
        <v>100</v>
      </c>
      <c r="B20" s="162"/>
      <c r="C20" s="169">
        <f>+C4+C9</f>
        <v>0.60289999999999999</v>
      </c>
    </row>
    <row r="21" spans="1:3" x14ac:dyDescent="0.25">
      <c r="A21" s="157" t="s">
        <v>101</v>
      </c>
      <c r="B21" s="162"/>
      <c r="C21" s="169">
        <f>+C3+C4+C9+C17</f>
        <v>1.7429000000000001</v>
      </c>
    </row>
    <row r="22" spans="1:3" x14ac:dyDescent="0.25">
      <c r="A22" s="157" t="s">
        <v>102</v>
      </c>
      <c r="B22" s="158" t="s">
        <v>103</v>
      </c>
      <c r="C22" s="169"/>
    </row>
    <row r="23" spans="1:3" x14ac:dyDescent="0.25">
      <c r="A23" s="160" t="s">
        <v>104</v>
      </c>
      <c r="B23" s="158" t="s">
        <v>105</v>
      </c>
      <c r="C23" s="161">
        <f>SUM(C24:C28)</f>
        <v>0.32300000000000001</v>
      </c>
    </row>
    <row r="24" spans="1:3" x14ac:dyDescent="0.25">
      <c r="A24" s="160"/>
      <c r="B24" s="162" t="s">
        <v>106</v>
      </c>
      <c r="C24" s="170">
        <v>0.05</v>
      </c>
    </row>
    <row r="25" spans="1:3" x14ac:dyDescent="0.25">
      <c r="A25" s="160"/>
      <c r="B25" s="162" t="s">
        <v>107</v>
      </c>
      <c r="C25" s="170">
        <v>0.05</v>
      </c>
    </row>
    <row r="26" spans="1:3" x14ac:dyDescent="0.25">
      <c r="A26" s="160"/>
      <c r="B26" s="162" t="s">
        <v>108</v>
      </c>
      <c r="C26" s="170">
        <v>0.12</v>
      </c>
    </row>
    <row r="27" spans="1:3" x14ac:dyDescent="0.25">
      <c r="A27" s="160"/>
      <c r="B27" s="162" t="s">
        <v>109</v>
      </c>
      <c r="C27" s="170">
        <v>0.04</v>
      </c>
    </row>
    <row r="28" spans="1:3" x14ac:dyDescent="0.25">
      <c r="A28" s="160"/>
      <c r="B28" s="162" t="s">
        <v>99</v>
      </c>
      <c r="C28" s="170">
        <v>6.3E-2</v>
      </c>
    </row>
    <row r="29" spans="1:3" x14ac:dyDescent="0.25">
      <c r="A29" s="160" t="s">
        <v>110</v>
      </c>
      <c r="B29" s="158" t="s">
        <v>111</v>
      </c>
      <c r="C29" s="169">
        <f>SUM(C30:C34)</f>
        <v>0.24160000000000004</v>
      </c>
    </row>
    <row r="30" spans="1:3" x14ac:dyDescent="0.25">
      <c r="A30" s="160"/>
      <c r="B30" s="162" t="s">
        <v>112</v>
      </c>
      <c r="C30" s="170">
        <v>0.01</v>
      </c>
    </row>
    <row r="31" spans="1:3" x14ac:dyDescent="0.25">
      <c r="A31" s="160"/>
      <c r="B31" s="162" t="s">
        <v>113</v>
      </c>
      <c r="C31" s="170">
        <v>0.01</v>
      </c>
    </row>
    <row r="32" spans="1:3" x14ac:dyDescent="0.25">
      <c r="A32" s="160"/>
      <c r="B32" s="162" t="s">
        <v>114</v>
      </c>
      <c r="C32" s="171">
        <v>6.6E-3</v>
      </c>
    </row>
    <row r="33" spans="1:3" x14ac:dyDescent="0.25">
      <c r="A33" s="160"/>
      <c r="B33" s="162" t="s">
        <v>115</v>
      </c>
      <c r="C33" s="170">
        <v>0.13</v>
      </c>
    </row>
    <row r="34" spans="1:3" x14ac:dyDescent="0.25">
      <c r="A34" s="160"/>
      <c r="B34" s="162" t="s">
        <v>99</v>
      </c>
      <c r="C34" s="170">
        <v>8.5000000000000006E-2</v>
      </c>
    </row>
    <row r="35" spans="1:3" x14ac:dyDescent="0.25">
      <c r="A35" s="172" t="s">
        <v>116</v>
      </c>
      <c r="B35" s="173"/>
      <c r="C35" s="174">
        <f>+C23+C29</f>
        <v>0.56459999999999999</v>
      </c>
    </row>
    <row r="36" spans="1:3" x14ac:dyDescent="0.25">
      <c r="A36" s="160" t="s">
        <v>117</v>
      </c>
      <c r="B36" s="158" t="s">
        <v>118</v>
      </c>
      <c r="C36" s="169">
        <v>0.01</v>
      </c>
    </row>
    <row r="37" spans="1:3" x14ac:dyDescent="0.25">
      <c r="A37" s="160"/>
      <c r="B37" s="158" t="s">
        <v>119</v>
      </c>
      <c r="C37" s="169">
        <v>0.06</v>
      </c>
    </row>
    <row r="38" spans="1:3" x14ac:dyDescent="0.25">
      <c r="A38" s="160"/>
      <c r="B38" s="158" t="s">
        <v>120</v>
      </c>
      <c r="C38" s="169">
        <v>5.3100000000000001E-2</v>
      </c>
    </row>
    <row r="39" spans="1:3" ht="15.6" x14ac:dyDescent="0.3">
      <c r="A39" s="175" t="s">
        <v>121</v>
      </c>
      <c r="B39" s="176"/>
      <c r="C39" s="177">
        <f>+C21+C35+C36+C37+C38</f>
        <v>2.4306000000000001</v>
      </c>
    </row>
    <row r="40" spans="1:3" ht="21" thickBot="1" x14ac:dyDescent="0.4">
      <c r="A40" s="178" t="s">
        <v>122</v>
      </c>
      <c r="B40" s="179"/>
      <c r="C40" s="180">
        <f>ROUND(C39,2)</f>
        <v>2.4300000000000002</v>
      </c>
    </row>
  </sheetData>
  <mergeCells count="10">
    <mergeCell ref="A35:B35"/>
    <mergeCell ref="A36:A38"/>
    <mergeCell ref="A39:B39"/>
    <mergeCell ref="A40:B40"/>
    <mergeCell ref="A1:C1"/>
    <mergeCell ref="A4:A8"/>
    <mergeCell ref="A9:A16"/>
    <mergeCell ref="A17:A19"/>
    <mergeCell ref="A23:A28"/>
    <mergeCell ref="A29:A34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FORMULARIO 1 - PRESUPUESTO</vt:lpstr>
      <vt:lpstr>FORMULARIO 1 - DETALLADO</vt:lpstr>
      <vt:lpstr>DESGLOSE FACTOR MULTIPLICADOR</vt:lpstr>
      <vt:lpstr>'FORMULARIO 1 - DETALLADO'!Área_de_impresión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Camilo Bermudez Salazar</dc:creator>
  <cp:lastModifiedBy>Juan Camilo Gutiérrez Quintero</cp:lastModifiedBy>
  <cp:lastPrinted>2026-10-19T22:29:59Z</cp:lastPrinted>
  <dcterms:created xsi:type="dcterms:W3CDTF">2026-05-12T15:45:00Z</dcterms:created>
  <dcterms:modified xsi:type="dcterms:W3CDTF">2026-10-20T02:36:31Z</dcterms:modified>
</cp:coreProperties>
</file>