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defaultThemeVersion="124226"/>
  <mc:AlternateContent xmlns:mc="http://schemas.openxmlformats.org/markup-compatibility/2006">
    <mc:Choice Requires="x15">
      <x15ac:absPath xmlns:x15ac="http://schemas.microsoft.com/office/spreadsheetml/2010/11/ac" url="C:\Users\angel\Desktop\ejemplos PROSPERIDAD SOCIAL\"/>
    </mc:Choice>
  </mc:AlternateContent>
  <xr:revisionPtr revIDLastSave="0" documentId="13_ncr:1_{E986A27E-AD8A-4F78-B1FC-768FA38D9596}" xr6:coauthVersionLast="47" xr6:coauthVersionMax="47" xr10:uidLastSave="{00000000-0000-0000-0000-000000000000}"/>
  <bookViews>
    <workbookView xWindow="-120" yWindow="-120" windowWidth="20730" windowHeight="11040" xr2:uid="{00000000-000D-0000-FFFF-FFFF00000000}"/>
  </bookViews>
  <sheets>
    <sheet name="MATRIZ" sheetId="1" r:id="rId1"/>
    <sheet name="PROBABILIDAD" sheetId="2" r:id="rId2"/>
    <sheet name="IMPACTO DEL RIESGO" sheetId="3" r:id="rId3"/>
    <sheet name="VALORACIÓN" sheetId="4" r:id="rId4"/>
  </sheets>
  <definedNames>
    <definedName name="_xlnm.Print_Area" localSheetId="0">MATRIZ!$B$1:$X$33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1" i="1" l="1"/>
  <c r="R30" i="1"/>
  <c r="AM29" i="1" l="1"/>
  <c r="AL29" i="1"/>
  <c r="AK29" i="1"/>
  <c r="AM28" i="1"/>
  <c r="AL28" i="1"/>
  <c r="AK28" i="1"/>
  <c r="Q29" i="1" l="1"/>
  <c r="AM20" i="1"/>
  <c r="AL20" i="1"/>
  <c r="AK20" i="1"/>
  <c r="AJ20" i="1"/>
  <c r="AJ23" i="1"/>
  <c r="AK23" i="1"/>
  <c r="AL23" i="1"/>
  <c r="AM23" i="1"/>
  <c r="Q20" i="1" l="1"/>
  <c r="R20" i="1" s="1"/>
  <c r="Q23" i="1"/>
  <c r="R23" i="1" s="1"/>
  <c r="K23" i="1"/>
  <c r="L23" i="1" s="1"/>
  <c r="K20" i="1"/>
  <c r="L20" i="1" s="1"/>
  <c r="AM22" i="1"/>
  <c r="AL22" i="1"/>
  <c r="AK22" i="1"/>
  <c r="AJ22" i="1"/>
  <c r="Q22" i="1" l="1"/>
  <c r="R22" i="1" s="1"/>
  <c r="K22" i="1"/>
  <c r="L22" i="1" s="1"/>
  <c r="AM27" i="1"/>
  <c r="AL27" i="1"/>
  <c r="AK27" i="1"/>
  <c r="AJ27" i="1"/>
  <c r="AM26" i="1"/>
  <c r="AL26" i="1"/>
  <c r="AK26" i="1"/>
  <c r="AJ26" i="1"/>
  <c r="Q26" i="1" l="1"/>
  <c r="R26" i="1" s="1"/>
  <c r="Q27" i="1"/>
  <c r="R27" i="1" s="1"/>
  <c r="K26" i="1"/>
  <c r="L26" i="1" s="1"/>
  <c r="K27" i="1"/>
  <c r="L27" i="1" s="1"/>
  <c r="AM24" i="1"/>
  <c r="AL24" i="1"/>
  <c r="AK24" i="1"/>
  <c r="AJ24" i="1"/>
  <c r="K24" i="1" l="1"/>
  <c r="L24" i="1" s="1"/>
  <c r="Q24" i="1"/>
  <c r="R24" i="1" s="1"/>
  <c r="AJ19" i="1" l="1"/>
  <c r="AK19" i="1"/>
  <c r="AL19" i="1"/>
  <c r="AM19" i="1"/>
  <c r="AJ18" i="1"/>
  <c r="AK18" i="1"/>
  <c r="AL18" i="1"/>
  <c r="AM18" i="1"/>
  <c r="K18" i="1" l="1"/>
  <c r="L18" i="1" s="1"/>
  <c r="Q18" i="1"/>
  <c r="R18" i="1" s="1"/>
  <c r="Q19" i="1"/>
  <c r="R19" i="1" s="1"/>
  <c r="K19" i="1"/>
  <c r="L19" i="1" s="1"/>
  <c r="AM25" i="1"/>
  <c r="AL25" i="1"/>
  <c r="AK25" i="1"/>
  <c r="AJ25" i="1"/>
  <c r="AM21" i="1"/>
  <c r="AL21" i="1"/>
  <c r="AK21" i="1"/>
  <c r="AJ21" i="1"/>
  <c r="Q21" i="1" l="1"/>
  <c r="R21" i="1" s="1"/>
  <c r="Q25" i="1"/>
  <c r="R25" i="1" s="1"/>
  <c r="K21" i="1"/>
  <c r="L21" i="1" s="1"/>
  <c r="K25" i="1"/>
  <c r="L25" i="1" s="1"/>
</calcChain>
</file>

<file path=xl/sharedStrings.xml><?xml version="1.0" encoding="utf-8"?>
<sst xmlns="http://schemas.openxmlformats.org/spreadsheetml/2006/main" count="397" uniqueCount="212">
  <si>
    <t>CLASE</t>
  </si>
  <si>
    <t>FUENTE</t>
  </si>
  <si>
    <t>CONSECUENCIA DE LA OCURRENCIA DEL EVENTO</t>
  </si>
  <si>
    <t>PROBABILIDAD</t>
  </si>
  <si>
    <t>IMPACTO</t>
  </si>
  <si>
    <t xml:space="preserve">¿A QUIÉN SE LE ASIGNA? </t>
  </si>
  <si>
    <t xml:space="preserve">IMPACTO DESPUÉS DEL TRATAMIENTO </t>
  </si>
  <si>
    <t xml:space="preserve">IMPACTO  </t>
  </si>
  <si>
    <t>PERSONA RESPONSABLE POR IMPLEMENTAR EL TRATAMIENTO</t>
  </si>
  <si>
    <t>FECHA EN QUE SE INICIA EL TRATAMIENTO</t>
  </si>
  <si>
    <t>¿CÓMO SE REALIZA EL MONITOREO?</t>
  </si>
  <si>
    <t>PERIOCIDICIDAD ¿CUÁNDO?</t>
  </si>
  <si>
    <t>MONITOREO Y REVISÓN</t>
  </si>
  <si>
    <t xml:space="preserve">CATEGORÍA </t>
  </si>
  <si>
    <t xml:space="preserve">VALORACIÓN </t>
  </si>
  <si>
    <t>IMPROBABLE (PUEDE OCURIR OCASIONALMENTE)</t>
  </si>
  <si>
    <t>RARO (PUEDE OCURIR EXCEPCIONALMENTE)</t>
  </si>
  <si>
    <t>POSIBLE (PUEDE OCURIR EN CUALQUIER MOMENTO FUTURO )</t>
  </si>
  <si>
    <t>PROBABLE (PROBABLEMENTE VA A OCURIR)</t>
  </si>
  <si>
    <t>CASI CIERTO (OCURRE EN LA MAYORIA DE LAS CIRCUNSTACIAS)</t>
  </si>
  <si>
    <t>IMPACTO DEL RIESGO</t>
  </si>
  <si>
    <t>CALIFICACIÓN CUALITATIVA</t>
  </si>
  <si>
    <t>CALIFICACIÓN MONETARIA</t>
  </si>
  <si>
    <t xml:space="preserve">CATEGORIA </t>
  </si>
  <si>
    <t>VALORACIÓN</t>
  </si>
  <si>
    <t xml:space="preserve">Obstruye la ejecución del contrato de manera intrascedente </t>
  </si>
  <si>
    <t xml:space="preserve">Dificulta la ejecución del contrato de manera baja. Aplicando mediadas mínimas se puede lograr el objeto contractual.  </t>
  </si>
  <si>
    <t xml:space="preserve">Afecta la ejecución del contrato sin afectar el beneficio ara las partes </t>
  </si>
  <si>
    <t xml:space="preserve">Obstruye la ejecución del contrato sustancialmente pero aún así permite la ejecución del objeto contractual </t>
  </si>
  <si>
    <t xml:space="preserve">perturba la ejecución del contrato de manera grave imposibilitando la consecución del objeto contractual  </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</si>
  <si>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</si>
  <si>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</si>
  <si>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</si>
  <si>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por ciento (15%) y  el treinta (30%) y </t>
  </si>
  <si>
    <t>Impacto sobre el vaor del contrato más del treinta por ciento (30%)</t>
  </si>
  <si>
    <t>Insignificante</t>
  </si>
  <si>
    <t>Menor</t>
  </si>
  <si>
    <t xml:space="preserve">Moderado </t>
  </si>
  <si>
    <t>Mayor</t>
  </si>
  <si>
    <t xml:space="preserve">Catastrófico </t>
  </si>
  <si>
    <t>Raro (puede ocurrir excepcionalmente)</t>
  </si>
  <si>
    <t>Improbable (puede ocurrir ocasionalmente)</t>
  </si>
  <si>
    <t>Posible (puede ocurrir en cualquier momento futuro)</t>
  </si>
  <si>
    <t>Probable (Probablemente va a ocurrir )</t>
  </si>
  <si>
    <t>casi cierto (ocuerre en la mayoría de las circunstancias)</t>
  </si>
  <si>
    <t>VALORACIÓN DEL RIESGO</t>
  </si>
  <si>
    <t>Valoración del Riesgo</t>
  </si>
  <si>
    <t xml:space="preserve">Categoría </t>
  </si>
  <si>
    <t>8,9,10</t>
  </si>
  <si>
    <t>Riesgo Extremo</t>
  </si>
  <si>
    <t xml:space="preserve">6 y 7 </t>
  </si>
  <si>
    <t>Riesgo Alto</t>
  </si>
  <si>
    <t>Riesgo Medio</t>
  </si>
  <si>
    <t>2,3 y 4</t>
  </si>
  <si>
    <t>Riesgo Bajo</t>
  </si>
  <si>
    <t>TABLA 5 CATEGORÍA DEL RIESGO</t>
  </si>
  <si>
    <t>8, 9 y 10</t>
  </si>
  <si>
    <t>ETAPA</t>
  </si>
  <si>
    <t>TIPO</t>
  </si>
  <si>
    <t>CATEGORÍA</t>
  </si>
  <si>
    <t>AFECTA LA EJECUCIÓN DEL CONTRATO?</t>
  </si>
  <si>
    <t>FECHA ESTIMADA EN QUE SE COMPLETA EL TRATAMIENTO</t>
  </si>
  <si>
    <t>GENERAL</t>
  </si>
  <si>
    <t>INSIGNIFICANTE (1)</t>
  </si>
  <si>
    <t>MENOR (2)</t>
  </si>
  <si>
    <t>MODERADO (3)</t>
  </si>
  <si>
    <t xml:space="preserve">MAYOR (4) </t>
  </si>
  <si>
    <t>CATASTROFICO (5)</t>
  </si>
  <si>
    <t>RARO (1)</t>
  </si>
  <si>
    <t>IMPROBABLE (2)</t>
  </si>
  <si>
    <t>POSIBLE (3)</t>
  </si>
  <si>
    <t>PROBABLE (4)</t>
  </si>
  <si>
    <t>CASI CIERTO (5)</t>
  </si>
  <si>
    <t>EXTREMO</t>
  </si>
  <si>
    <t>ALTO</t>
  </si>
  <si>
    <t xml:space="preserve">MEDIO </t>
  </si>
  <si>
    <t>BAJO</t>
  </si>
  <si>
    <t>CONTRATISTA</t>
  </si>
  <si>
    <t>CONTRATANTE</t>
  </si>
  <si>
    <t>SI</t>
  </si>
  <si>
    <t>NO</t>
  </si>
  <si>
    <t>ESPECIFICO</t>
  </si>
  <si>
    <t>INTERNO</t>
  </si>
  <si>
    <t>EXTERNO</t>
  </si>
  <si>
    <t xml:space="preserve">PLANEACIÓN </t>
  </si>
  <si>
    <t>SELECCIÓN</t>
  </si>
  <si>
    <t>ECONOMICO</t>
  </si>
  <si>
    <t>SOCIAL O POLÍTICO</t>
  </si>
  <si>
    <t>OPERACIONAL</t>
  </si>
  <si>
    <t>FINANCIERO</t>
  </si>
  <si>
    <t>REGULATORIO</t>
  </si>
  <si>
    <t>NATURALEZA</t>
  </si>
  <si>
    <t>AMBIENTAL</t>
  </si>
  <si>
    <t>TECNOLÓGICO</t>
  </si>
  <si>
    <t>EJECUCIÓN</t>
  </si>
  <si>
    <t>No.</t>
  </si>
  <si>
    <t>DESCRIPCIÓN 
(QUÉ PUEDE PASARY, CÓMO PUEDE OCURRIR)</t>
  </si>
  <si>
    <t>TRATAMIENTO/CONTROLES A SER IMPLEMENTADOS</t>
  </si>
  <si>
    <t>CORREDOR DE SEGUROS</t>
  </si>
  <si>
    <t>CONTRATANTE Y CORREDOR DE SEGUROS</t>
  </si>
  <si>
    <t>CONTRATANTE Y CONTRATISTA</t>
  </si>
  <si>
    <t>NO APLICA</t>
  </si>
  <si>
    <t>PLANEACIÓN Y EJECUCIÓN</t>
  </si>
  <si>
    <t>SELECCIÓN Y EJECUCIÓN</t>
  </si>
  <si>
    <t xml:space="preserve">CONTRATACIÓN </t>
  </si>
  <si>
    <t>CONTRATACIÓN Y EJECUCIÓN</t>
  </si>
  <si>
    <t>PRECONTRACTUAL</t>
  </si>
  <si>
    <t>SUPERVISOR DEL CONTRATO</t>
  </si>
  <si>
    <t>COMITÉ ESTRUCTURADOR Y SUPERVISOR DEL CONTRATO</t>
  </si>
  <si>
    <t xml:space="preserve">Desde los estudios previos </t>
  </si>
  <si>
    <t>Plazo para publicación de adendas</t>
  </si>
  <si>
    <t>Ejecución del Contrato con niveles deficientes del servicio</t>
  </si>
  <si>
    <t>Desde el inicio de la vigencia del contrato</t>
  </si>
  <si>
    <t>Hasta el cumplimiento de las obligaciones derivadas del contrato</t>
  </si>
  <si>
    <t xml:space="preserve">1. No contar con una adecuada cobertura para los bienes e intereses de la entidad
2. Incremento en el costo de los seguros </t>
  </si>
  <si>
    <t>Cada vez que se requiera</t>
  </si>
  <si>
    <t>1. Posible declaratoria de desierto
2. Ausencia de cobertura de los bienes e intereses de la Entidad, entre tanto se surte nuevamente el proceso</t>
  </si>
  <si>
    <t>Desde la elaboración del estudio de mercado y estudios previos</t>
  </si>
  <si>
    <t>1. No obtener la indemnización u obtener una inferior a la equivalente de acuerdo con las condiciones de la póliza
2.  Juicios de responsabilidad fiscal y/o disciplinarios para los funcionarios a cargo de la reclamación</t>
  </si>
  <si>
    <t>Supervisor del contrato de  seguros /  Corredor seguros</t>
  </si>
  <si>
    <t>Durante la vigencia de contrato</t>
  </si>
  <si>
    <t>Incrementa el valor del contrato entre el quince por ciento (15%) y  el treinta (30%)</t>
  </si>
  <si>
    <t>La calidad del servicio no cumple los estándares exigidos</t>
  </si>
  <si>
    <t>Que ninguna compañía aseguradora cumpla con los requerimientos técnicos establecidos en el pliego de condiciones</t>
  </si>
  <si>
    <t>Cada vez que se requiera durante la etapa precontractual</t>
  </si>
  <si>
    <t>Dejar la entidad sin respaldo de un programa de seguros que permita resarcir económicamente a la entidad en caso de un evento amparado en el programa de seguros</t>
  </si>
  <si>
    <t xml:space="preserve">Cada vez que se requiera </t>
  </si>
  <si>
    <t>Durante la etapa precontractual</t>
  </si>
  <si>
    <t>Reunión para la verificación del pliego de condiciones</t>
  </si>
  <si>
    <t>Supervisor Contrato  y corredor de seguros</t>
  </si>
  <si>
    <t>Desde el momento en que el corredor entrega la evaluación a la Entidad</t>
  </si>
  <si>
    <t>Terminación unilateral del contrato por parte de la aseguradora antes de la vigencia pactada por efecto de un sesgo de siniestralidad.</t>
  </si>
  <si>
    <t>Durante la etapa precontractual y contractual</t>
  </si>
  <si>
    <t>Hasta la vigencia del programa de seguros</t>
  </si>
  <si>
    <t>Desde la etapa precontractual</t>
  </si>
  <si>
    <t>Errores en el proceso de evaluación y adjudicación de las propuestas</t>
  </si>
  <si>
    <t>Hasta el cumplimiento de la obligación contractual</t>
  </si>
  <si>
    <t>Acta de comité de contratación</t>
  </si>
  <si>
    <t>No incluir requisitos ponderables de dificil cumplimiento y establecer una adecuada estrategia para la contratación</t>
  </si>
  <si>
    <t xml:space="preserve">Verificación de la información de bienes y cargos de la Entidad  </t>
  </si>
  <si>
    <t>Hasta el vencimiento de la vigencia del programa de seguros</t>
  </si>
  <si>
    <t>1. Adquisición de un servicio que no cumple con los verdaderos requerimientos y especificaciones  de la entidad, o a precios que no son de mercado 
2. El proceso puede quedar desierto o revocarse</t>
  </si>
  <si>
    <t>Omisiones y/o errores en la información de los bienes y cargos asegurados por parte del  corredor de seguros a la compañía de seguros</t>
  </si>
  <si>
    <t xml:space="preserve">Inclusión de condiciones jurídicas, técnicas y/o financieras que NO puedan ser cumplidas por ninguna Compañía Aseguradora </t>
  </si>
  <si>
    <t xml:space="preserve">Declaratoria de desierto del proceso de contratación </t>
  </si>
  <si>
    <t>Revisión de las condiciones técnicas exigidas vs. las necesidades de la Entidad, con el fin de adoptar las decisiones pertinentes.
Análisis y consideración de las obsevaciones presentadas por los posibles interesados en la etapa de proyecto de pliego y pliego de condiciones definitivo</t>
  </si>
  <si>
    <t xml:space="preserve">Demoras en la adjudicación o  Adjudicación equivocada; que pueden ocasionar demandas o procesos juridicos en contra de la entidad asegurada. </t>
  </si>
  <si>
    <t xml:space="preserve">Idoneidad y experiencia en el personal del intermediario
</t>
  </si>
  <si>
    <t>Errores en la información de los bienes y cargos asegurados por parte de la Entidad al corredor de seguros</t>
  </si>
  <si>
    <t>Deficiencias en la oportunidad de la necesidad en la etapa precontractual por parte de la Entidad</t>
  </si>
  <si>
    <t>Deficiencias en la oportunidad y/o en la estructuración de la necesidad en la etapa precontractual, por parte del Intermediarios de Seguros de la Entidad</t>
  </si>
  <si>
    <t>Desde el momento de la selección del corredor de seguros</t>
  </si>
  <si>
    <t>Capacitación del contenido de las pólizas y proceso de reclamación de cada uno de los ramos contratados y manual de siniestros, por parte del corredor de Seguros</t>
  </si>
  <si>
    <t>Desconocimiento por parte de los funcionarios del contenido como de las reclamaciones de las pólizas patrimoniales posterior al vencimiento de la vigencia de estas</t>
  </si>
  <si>
    <t xml:space="preserve">Liquidación de la Compañía Aseguradora contratista por parte de un Ente de Control </t>
  </si>
  <si>
    <t xml:space="preserve">Terminación anticipada del Contrato de Seguros </t>
  </si>
  <si>
    <t xml:space="preserve">La Entidad Contratante / EL contratista </t>
  </si>
  <si>
    <t xml:space="preserve">Cambios políticos o reformas de las condiciones económicas del mercado de seguros por cambios en los ramos contratados, que conlleven al desmejorar el programa de seguros </t>
  </si>
  <si>
    <t xml:space="preserve">Durante la ejecución del contrato </t>
  </si>
  <si>
    <t>En la ocurrencia 
del evento</t>
  </si>
  <si>
    <t>Verificación por parte del Comité de Estructuración y el Corredor de Seguros con la debida antelación de los pliegos de condiciones. Generar una estrategía para evitar que el proceso pueda quedar desierto.</t>
  </si>
  <si>
    <t xml:space="preserve">Equipo Estructurador </t>
  </si>
  <si>
    <t xml:space="preserve">Mesas de trabajo </t>
  </si>
  <si>
    <t>Cada vez que se requiera, durante la etapa de planeación</t>
  </si>
  <si>
    <t xml:space="preserve">Equipo Estructurador (el corredor de seguros forma parte de este) </t>
  </si>
  <si>
    <t xml:space="preserve">Los funcionarios responsables del aseguramiento de los bienes de la Entidad y el Equipo Estructurador </t>
  </si>
  <si>
    <t xml:space="preserve">Al momento de conocer las observaciones del prepliego y en su defecto en las observaciones del pliego.  </t>
  </si>
  <si>
    <t>Hasta la última adenda, antes del cierre.</t>
  </si>
  <si>
    <t>Adenda</t>
  </si>
  <si>
    <t>Revisión del comité evaluador.</t>
  </si>
  <si>
    <t xml:space="preserve">Grupo Evaluador 
Corredor de Seguros </t>
  </si>
  <si>
    <t>Hasta la adjudicación del proceso</t>
  </si>
  <si>
    <t>Informe de evaluación</t>
  </si>
  <si>
    <t xml:space="preserve">Supervisor del contrato de intermediación de seguros </t>
  </si>
  <si>
    <t>Plazo para publicación de adendas antes del cierre</t>
  </si>
  <si>
    <t xml:space="preserve">Durante toda la etapa elaboración y publicación de documentos precontractuales </t>
  </si>
  <si>
    <t>Reuniones de seguimiento de acuerdo con la necesidad, se debe establecer como una obligación de la aseguradora los tiempos de respuesta de siniestros, inclusiones y exclusiones.</t>
  </si>
  <si>
    <t>Reuniones de acuerdo con la necesidad</t>
  </si>
  <si>
    <t>Seguimiento durante Los comités de seguros</t>
  </si>
  <si>
    <t>Cláusula de revocación de la póliza como mínimo noventa (90) días</t>
  </si>
  <si>
    <t>Hasta la publicación de adendas antes del cierre</t>
  </si>
  <si>
    <t xml:space="preserve">Durante la estructuración el Gerente del proyecto requerira a las áreas donde se originó la necesidad de contratación  y  a la dirección de Talento  Humano. De igual manera durante la ejecución del contrato el supervisor del contrato  podrá requerir a las áres en mención las respectivas inclusiones y exclusiones.   </t>
  </si>
  <si>
    <t xml:space="preserve">Reunión para la verificación del pliego de condiciones </t>
  </si>
  <si>
    <t>Reuniones de seguros 
Idoneidad y experiencia en el personal del intermediario
Exigir póliza de Cumplimiento.
Solicitar la póliza de errores y omisiones</t>
  </si>
  <si>
    <t xml:space="preserve">Equipo estructurador </t>
  </si>
  <si>
    <t>Envió de correo electrónico con la información de los  movimientos de bienes y cargos en general</t>
  </si>
  <si>
    <t xml:space="preserve">Mensualmente </t>
  </si>
  <si>
    <t xml:space="preserve">Por ser un riesgo externo ajeno a la Entidad Contratante, no podría implementar controles que prevengan la ocurrencia del riesgo. Estar atentos de las noticias del sector asegurador, especialmente de las compañias de seguros que repaldan el contrato de seguros de la entidad. </t>
  </si>
  <si>
    <t xml:space="preserve">Corredor de seguros a través de reportes a la entidad con relación al sector asegurador </t>
  </si>
  <si>
    <t>Hasta la vigencia de las pólizas</t>
  </si>
  <si>
    <t xml:space="preserve">Reuniones de seguimiento trimestral y boletin del mercado asegurador bimestral (corredor de seguros) </t>
  </si>
  <si>
    <t>Modificación de las condiciones del contrato de seguros  y en el peor de los casos la revocación de la póliza</t>
  </si>
  <si>
    <t xml:space="preserve">Claúsula de revocación de la póliza con un mínimo de 90 dias.  </t>
  </si>
  <si>
    <t>Supervisor del contrato de seguros</t>
  </si>
  <si>
    <t xml:space="preserve">La última adenda antes del cierre </t>
  </si>
  <si>
    <t>Mesas de trabajo de estructuración</t>
  </si>
  <si>
    <t xml:space="preserve">No continuidad operativa del contrato por medidas gubernamentales ante contigencia del estado de emergencia, económica o social o sanitaria </t>
  </si>
  <si>
    <t>Revocación de la póliza o disminición  en la calidad del servicio prestado por el contratista</t>
  </si>
  <si>
    <t>Exigirle al contratista el plan de continuidad del negocio. Claúsula de revocatoria con minimo de 90 días.</t>
  </si>
  <si>
    <t>Contratista,  Supervisor del contrato y Corredor de Seguros</t>
  </si>
  <si>
    <t>A através se observaciones dentro del proceso, y ofertas presentadas. Reuniones  de seguimiento trimestrales</t>
  </si>
  <si>
    <t xml:space="preserve">Proyecto: Jargu S.A. Corredores de Seguros - Abog Angela Patricia Chavarro Díaz
</t>
  </si>
  <si>
    <t>Elaborado de conformidad con la metodología propuesta por la Agencia Nacional para la Contratación Pública – Colombia Compra Eficiente, detallada en el 'Manual para la Identificación y Cobertura del Riesgo en los Proceso de Contratación'.
Fuente: http://www.colombiacompra.gov.co/es/manuales-y-documentos-tipo</t>
  </si>
  <si>
    <t>ANEXO No. 4</t>
  </si>
  <si>
    <t>MATRIZ DE RIESGOS</t>
  </si>
  <si>
    <t>Variación imprevista Incremento en las tarifas para el cálculo de las primas de seguro, ocasionadas por Disposiciones Gubernamentales en la imposición, ajuste y/o actualización de impuestos (para SOAT modificaciones en los valores del RUNT o el porcentaje de la contribución a la ADRESS</t>
  </si>
  <si>
    <t>No presentación de ofertas y/o no expedición de las pólizas adjudicadas por parte de los proponentes</t>
  </si>
  <si>
    <t>Exigirle al contratista el sostenimiento de los valores de su oferta y/o cotización del valor de las primas de seguro del SOAT</t>
  </si>
  <si>
    <t xml:space="preserve">Contratista  </t>
  </si>
  <si>
    <t xml:space="preserve">Desde la elaboración del estudio de mercado y estructuración del proceso
 En la fecha en que el Ministerio de Transporte emite el acto administrativo de actualización de las tarifas del RUNT </t>
  </si>
  <si>
    <t>En la ocurrencia del evento, cuando el contratista se ratifique en los valores de su oferta</t>
  </si>
  <si>
    <t>Durante la estructuración del proceso y/o a través de observaciones dentro del proceso y/o adendas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</si>
</sst>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sz val="16"/>
      <color theme="1"/>
      <name val="Calibri"/>
      <family val="2"/>
      <scheme val="minor"/>
    </font>
    <font>
      <sz val="9"/>
      <color theme="1"/>
      <name val="Tahoma"/>
      <family val="2"/>
    </font>
    <font>
      <sz val="9"/>
      <color rgb="FF000000"/>
      <name val="Tahoma"/>
      <family val="2"/>
    </font>
    <font>
      <sz val="9"/>
      <name val="Tahoma"/>
      <family val="2"/>
    </font>
    <font>
      <b/>
      <sz val="9"/>
      <color theme="9" tint="-0.249977111117893"/>
      <name val="Tahoma"/>
      <family val="2"/>
    </font>
    <font>
      <b/>
      <sz val="9"/>
      <name val="Tahoma"/>
      <family val="2"/>
    </font>
    <font>
      <b/>
      <sz val="12"/>
      <color theme="1"/>
      <name val="Tahoma"/>
      <family val="2"/>
    </font>
  </fonts>
  <fills count="9">
    <fill>
      <patternFill patternType="none"/>
    </fill>
    <fill>
      <patternFill patternType="gray125"/>
    </fill>
    <fill>
      <patternFill patternType="solid">
        <fgColor theme="0" tint="-0.249977111117893"/>
        <bgColor indexed="64"/>
      </patternFill>
    </fill>
    <fill>
      <patternFill patternType="solid">
        <fgColor theme="1" tint="0.499984740745262"/>
        <bgColor indexed="64"/>
      </patternFill>
    </fill>
    <fill>
      <patternFill patternType="solid">
        <fgColor rgb="FF00B050"/>
        <bgColor indexed="64"/>
      </patternFill>
    </fill>
    <fill>
      <patternFill patternType="solid">
        <fgColor rgb="FFFFFF00"/>
        <bgColor indexed="64"/>
      </patternFill>
    </fill>
    <fill>
      <patternFill patternType="solid">
        <fgColor theme="9" tint="-0.249977111117893"/>
        <bgColor indexed="64"/>
      </patternFill>
    </fill>
    <fill>
      <patternFill patternType="solid">
        <fgColor theme="0"/>
        <bgColor indexed="64"/>
      </patternFill>
    </fill>
    <fill>
      <patternFill patternType="solid">
        <fgColor rgb="FFFF00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69">
    <xf numFmtId="0" fontId="0" fillId="0" borderId="0" xfId="0"/>
    <xf numFmtId="0" fontId="0" fillId="0" borderId="1" xfId="0" applyBorder="1" applyAlignment="1">
      <alignment wrapText="1"/>
    </xf>
    <xf numFmtId="0" fontId="0" fillId="0" borderId="1" xfId="0" applyBorder="1" applyAlignment="1">
      <alignment horizontal="center"/>
    </xf>
    <xf numFmtId="0" fontId="1" fillId="3" borderId="1" xfId="0" applyFont="1" applyFill="1" applyBorder="1"/>
    <xf numFmtId="0" fontId="0" fillId="0" borderId="1" xfId="0" applyBorder="1"/>
    <xf numFmtId="0" fontId="0" fillId="0" borderId="1" xfId="0" applyBorder="1" applyAlignment="1">
      <alignment vertical="top" wrapText="1"/>
    </xf>
    <xf numFmtId="0" fontId="0" fillId="0" borderId="1" xfId="0" applyBorder="1" applyAlignment="1">
      <alignment horizontal="center" vertical="top" wrapText="1"/>
    </xf>
    <xf numFmtId="0" fontId="0" fillId="3" borderId="1" xfId="0" applyFill="1" applyBorder="1" applyAlignment="1">
      <alignment horizontal="center" vertical="top" wrapText="1"/>
    </xf>
    <xf numFmtId="0" fontId="0" fillId="0" borderId="3" xfId="0" applyBorder="1"/>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0" fillId="0" borderId="0" xfId="0" applyAlignment="1">
      <alignment horizontal="center" vertical="justify" wrapText="1"/>
    </xf>
    <xf numFmtId="0" fontId="0" fillId="0" borderId="5" xfId="0" applyBorder="1" applyAlignment="1">
      <alignment horizontal="center" vertical="justify" wrapText="1"/>
    </xf>
    <xf numFmtId="0" fontId="0" fillId="0" borderId="1" xfId="0" applyBorder="1" applyAlignment="1">
      <alignment horizontal="center" vertical="center"/>
    </xf>
    <xf numFmtId="0" fontId="0" fillId="0" borderId="1" xfId="0" applyBorder="1" applyAlignment="1">
      <alignment horizontal="left" wrapText="1"/>
    </xf>
    <xf numFmtId="0" fontId="1" fillId="8" borderId="1" xfId="0" applyFont="1" applyFill="1" applyBorder="1" applyAlignment="1">
      <alignment horizontal="center" vertical="center" wrapText="1"/>
    </xf>
    <xf numFmtId="0" fontId="4" fillId="7" borderId="10" xfId="0" applyFont="1" applyFill="1" applyBorder="1" applyAlignment="1">
      <alignment horizontal="right" vertical="center" textRotation="90" wrapText="1"/>
    </xf>
    <xf numFmtId="0" fontId="4" fillId="7" borderId="10" xfId="0" applyFont="1" applyFill="1" applyBorder="1" applyAlignment="1">
      <alignment vertical="center" textRotation="90" wrapText="1"/>
    </xf>
    <xf numFmtId="0" fontId="3" fillId="7" borderId="10" xfId="0" applyFont="1" applyFill="1" applyBorder="1" applyAlignment="1">
      <alignment vertical="center" textRotation="90" wrapText="1"/>
    </xf>
    <xf numFmtId="0" fontId="4" fillId="7" borderId="10" xfId="0" applyFont="1" applyFill="1" applyBorder="1" applyAlignment="1">
      <alignment horizontal="center" vertical="center" wrapText="1"/>
    </xf>
    <xf numFmtId="15" fontId="4" fillId="7" borderId="10" xfId="0" applyNumberFormat="1" applyFont="1" applyFill="1" applyBorder="1" applyAlignment="1">
      <alignment horizontal="center" vertical="center" wrapText="1"/>
    </xf>
    <xf numFmtId="0" fontId="3" fillId="7" borderId="10" xfId="0" applyFont="1" applyFill="1" applyBorder="1" applyAlignment="1">
      <alignment horizontal="center" vertical="center" wrapText="1"/>
    </xf>
    <xf numFmtId="0" fontId="4" fillId="7" borderId="10" xfId="0" applyFont="1" applyFill="1" applyBorder="1" applyAlignment="1">
      <alignment horizontal="center" vertical="center" textRotation="90" wrapText="1"/>
    </xf>
    <xf numFmtId="0" fontId="3" fillId="7" borderId="10" xfId="0" applyFont="1" applyFill="1" applyBorder="1" applyAlignment="1">
      <alignment horizontal="center" vertical="center" textRotation="90" wrapText="1"/>
    </xf>
    <xf numFmtId="0" fontId="5" fillId="7" borderId="10" xfId="0" applyFont="1" applyFill="1" applyBorder="1" applyAlignment="1">
      <alignment horizontal="center" vertical="center" wrapText="1"/>
    </xf>
    <xf numFmtId="0" fontId="5" fillId="7" borderId="10" xfId="0" applyFont="1" applyFill="1" applyBorder="1" applyAlignment="1">
      <alignment horizontal="right" vertical="center" textRotation="90" wrapText="1"/>
    </xf>
    <xf numFmtId="0" fontId="3" fillId="0" borderId="0" xfId="0" applyFont="1"/>
    <xf numFmtId="0" fontId="3" fillId="0" borderId="0" xfId="0" applyFont="1" applyAlignment="1">
      <alignment textRotation="90"/>
    </xf>
    <xf numFmtId="0" fontId="6" fillId="0" borderId="0" xfId="0" applyFont="1"/>
    <xf numFmtId="0" fontId="3" fillId="7" borderId="1" xfId="0" applyFont="1" applyFill="1" applyBorder="1" applyAlignment="1">
      <alignment horizontal="justify" vertical="center" wrapText="1"/>
    </xf>
    <xf numFmtId="0" fontId="3" fillId="7" borderId="1" xfId="0" applyFont="1" applyFill="1" applyBorder="1" applyAlignment="1">
      <alignment vertical="center" wrapText="1"/>
    </xf>
    <xf numFmtId="0" fontId="3" fillId="7" borderId="1" xfId="0" applyFont="1" applyFill="1" applyBorder="1" applyAlignment="1">
      <alignment horizontal="center" vertical="center" wrapText="1"/>
    </xf>
    <xf numFmtId="0" fontId="3" fillId="7" borderId="0" xfId="0" applyFont="1" applyFill="1" applyAlignment="1">
      <alignment textRotation="90"/>
    </xf>
    <xf numFmtId="0" fontId="3" fillId="7" borderId="0" xfId="0" applyFont="1" applyFill="1"/>
    <xf numFmtId="0" fontId="8" fillId="7" borderId="0" xfId="0" applyFont="1" applyFill="1"/>
    <xf numFmtId="0" fontId="3" fillId="2" borderId="10" xfId="0" applyFont="1" applyFill="1" applyBorder="1" applyAlignment="1">
      <alignment horizontal="center" vertical="center" textRotation="90"/>
    </xf>
    <xf numFmtId="0" fontId="3" fillId="2" borderId="10" xfId="0" applyFont="1" applyFill="1" applyBorder="1" applyAlignment="1">
      <alignment horizontal="center" vertical="center" wrapText="1"/>
    </xf>
    <xf numFmtId="0" fontId="3" fillId="2" borderId="10" xfId="0" applyFont="1" applyFill="1" applyBorder="1" applyAlignment="1">
      <alignment horizontal="center" vertical="center" textRotation="90" wrapText="1"/>
    </xf>
    <xf numFmtId="0" fontId="3" fillId="0" borderId="10" xfId="0" applyFont="1" applyBorder="1" applyAlignment="1">
      <alignment textRotation="90" wrapText="1"/>
    </xf>
    <xf numFmtId="0" fontId="3" fillId="2" borderId="9" xfId="0" applyFont="1" applyFill="1" applyBorder="1" applyAlignment="1">
      <alignment horizontal="center" vertical="center" textRotation="90" wrapText="1"/>
    </xf>
    <xf numFmtId="0" fontId="3" fillId="2" borderId="8" xfId="0" applyFont="1" applyFill="1" applyBorder="1" applyAlignment="1">
      <alignment horizontal="center" vertical="center" textRotation="90" wrapText="1"/>
    </xf>
    <xf numFmtId="0" fontId="3" fillId="2" borderId="7" xfId="0" applyFont="1" applyFill="1" applyBorder="1" applyAlignment="1">
      <alignment horizontal="center" vertical="center" textRotation="90" wrapText="1"/>
    </xf>
    <xf numFmtId="0" fontId="3" fillId="0" borderId="20" xfId="0" applyFont="1" applyBorder="1" applyAlignment="1">
      <alignment horizontal="center" vertical="center" textRotation="90"/>
    </xf>
    <xf numFmtId="0" fontId="7" fillId="7" borderId="15" xfId="0" applyFont="1" applyFill="1" applyBorder="1" applyAlignment="1">
      <alignment horizontal="left" vertical="center" wrapText="1"/>
    </xf>
    <xf numFmtId="0" fontId="5" fillId="7" borderId="14" xfId="0" applyFont="1" applyFill="1" applyBorder="1" applyAlignment="1">
      <alignment horizontal="left" vertical="center" wrapText="1"/>
    </xf>
    <xf numFmtId="0" fontId="5" fillId="7" borderId="16" xfId="0" applyFont="1" applyFill="1" applyBorder="1" applyAlignment="1">
      <alignment horizontal="left" vertical="center" wrapText="1"/>
    </xf>
    <xf numFmtId="0" fontId="5" fillId="7" borderId="17" xfId="0" applyFont="1" applyFill="1" applyBorder="1" applyAlignment="1">
      <alignment horizontal="left" vertical="center" wrapText="1"/>
    </xf>
    <xf numFmtId="0" fontId="5" fillId="7" borderId="0" xfId="0" applyFont="1" applyFill="1" applyAlignment="1">
      <alignment horizontal="left" vertical="center" wrapText="1"/>
    </xf>
    <xf numFmtId="0" fontId="5" fillId="7" borderId="18" xfId="0" applyFont="1" applyFill="1" applyBorder="1" applyAlignment="1">
      <alignment horizontal="left" vertical="center" wrapText="1"/>
    </xf>
    <xf numFmtId="0" fontId="5" fillId="7" borderId="19" xfId="0" applyFont="1" applyFill="1" applyBorder="1" applyAlignment="1">
      <alignment horizontal="left" vertical="center" wrapText="1"/>
    </xf>
    <xf numFmtId="0" fontId="5" fillId="7" borderId="20" xfId="0" applyFont="1" applyFill="1" applyBorder="1" applyAlignment="1">
      <alignment horizontal="left" vertical="center" wrapText="1"/>
    </xf>
    <xf numFmtId="0" fontId="5" fillId="7" borderId="21" xfId="0" applyFont="1" applyFill="1" applyBorder="1" applyAlignment="1">
      <alignment horizontal="left" vertical="center" wrapText="1"/>
    </xf>
    <xf numFmtId="0" fontId="5" fillId="0" borderId="11" xfId="0" applyFont="1" applyBorder="1" applyAlignment="1">
      <alignment horizontal="justify" vertical="center" wrapText="1"/>
    </xf>
    <xf numFmtId="0" fontId="5" fillId="0" borderId="12" xfId="0" applyFont="1" applyBorder="1" applyAlignment="1">
      <alignment horizontal="justify" vertical="center" wrapText="1"/>
    </xf>
    <xf numFmtId="0" fontId="5" fillId="0" borderId="13" xfId="0" applyFont="1" applyBorder="1" applyAlignment="1">
      <alignment horizontal="justify" vertical="center" wrapText="1"/>
    </xf>
    <xf numFmtId="0" fontId="1" fillId="3" borderId="2" xfId="0" applyFont="1" applyFill="1" applyBorder="1" applyAlignment="1">
      <alignment horizontal="center" vertical="center" textRotation="90"/>
    </xf>
    <xf numFmtId="0" fontId="1" fillId="3" borderId="3" xfId="0" applyFont="1" applyFill="1" applyBorder="1" applyAlignment="1">
      <alignment horizontal="center" vertical="center" textRotation="90"/>
    </xf>
    <xf numFmtId="0" fontId="1" fillId="3" borderId="4" xfId="0" applyFont="1" applyFill="1" applyBorder="1" applyAlignment="1">
      <alignment horizontal="center" vertical="center" textRotation="90"/>
    </xf>
    <xf numFmtId="0" fontId="0" fillId="0" borderId="0" xfId="0" applyAlignment="1">
      <alignment horizontal="center"/>
    </xf>
    <xf numFmtId="0" fontId="0" fillId="3" borderId="1" xfId="0" applyFill="1" applyBorder="1" applyAlignment="1">
      <alignment horizontal="center" wrapText="1"/>
    </xf>
    <xf numFmtId="0" fontId="0" fillId="0" borderId="2" xfId="0" applyBorder="1" applyAlignment="1">
      <alignment horizontal="center" textRotation="90"/>
    </xf>
    <xf numFmtId="0" fontId="0" fillId="0" borderId="3" xfId="0" applyBorder="1" applyAlignment="1">
      <alignment horizontal="center" textRotation="90"/>
    </xf>
    <xf numFmtId="0" fontId="0" fillId="0" borderId="4" xfId="0" applyBorder="1" applyAlignment="1">
      <alignment horizontal="center" textRotation="90"/>
    </xf>
    <xf numFmtId="0" fontId="1" fillId="3" borderId="1" xfId="0" applyFont="1" applyFill="1" applyBorder="1" applyAlignment="1">
      <alignment horizontal="center" wrapText="1"/>
    </xf>
    <xf numFmtId="0" fontId="2" fillId="0" borderId="0" xfId="0" applyFont="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xf numFmtId="0" fontId="8" fillId="7" borderId="0" xfId="0" applyFont="1" applyFill="1" applyAlignment="1">
      <alignment horizontal="center"/>
    </xf>
  </cellXfs>
  <cellStyles count="1">
    <cellStyle name="Normal" xfId="0" builtinId="0"/>
  </cellStyles>
  <dxfs count="20">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
      <fill>
        <patternFill>
          <bgColor rgb="FFFF0000"/>
        </patternFill>
      </fill>
    </dxf>
    <dxf>
      <fill>
        <patternFill>
          <bgColor theme="9" tint="-0.24994659260841701"/>
        </patternFill>
      </fill>
    </dxf>
    <dxf>
      <fill>
        <patternFill>
          <bgColor rgb="FFFFFF00"/>
        </patternFill>
      </fill>
    </dxf>
    <dxf>
      <fill>
        <patternFill>
          <bgColor rgb="FF00B050"/>
        </patternFill>
      </fill>
    </dxf>
  </dxfs>
  <tableStyles count="0" defaultTableStyle="TableStyleMedium2" defaultPivotStyle="PivotStyleLight16"/>
  <colors>
    <mruColors>
      <color rgb="FFF5FD91"/>
      <color rgb="FF003A1A"/>
      <color rgb="FF66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24</xdr:col>
      <xdr:colOff>0</xdr:colOff>
      <xdr:row>16</xdr:row>
      <xdr:rowOff>0</xdr:rowOff>
    </xdr:from>
    <xdr:to>
      <xdr:col>24</xdr:col>
      <xdr:colOff>304800</xdr:colOff>
      <xdr:row>17</xdr:row>
      <xdr:rowOff>44450</xdr:rowOff>
    </xdr:to>
    <xdr:sp macro="" textlink="">
      <xdr:nvSpPr>
        <xdr:cNvPr id="1062" name="AutoShape 38" descr="Resultado de imagen para logo de secretaria de movilidad">
          <a:extLst>
            <a:ext uri="{FF2B5EF4-FFF2-40B4-BE49-F238E27FC236}">
              <a16:creationId xmlns:a16="http://schemas.microsoft.com/office/drawing/2014/main" id="{00000000-0008-0000-0000-000026040000}"/>
            </a:ext>
          </a:extLst>
        </xdr:cNvPr>
        <xdr:cNvSpPr>
          <a:spLocks noChangeAspect="1" noChangeArrowheads="1"/>
        </xdr:cNvSpPr>
      </xdr:nvSpPr>
      <xdr:spPr bwMode="auto">
        <a:xfrm>
          <a:off x="13373100"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24</xdr:col>
      <xdr:colOff>0</xdr:colOff>
      <xdr:row>16</xdr:row>
      <xdr:rowOff>0</xdr:rowOff>
    </xdr:from>
    <xdr:to>
      <xdr:col>24</xdr:col>
      <xdr:colOff>304800</xdr:colOff>
      <xdr:row>17</xdr:row>
      <xdr:rowOff>44450</xdr:rowOff>
    </xdr:to>
    <xdr:sp macro="" textlink="">
      <xdr:nvSpPr>
        <xdr:cNvPr id="1063" name="AutoShape 39" descr="Resultado de imagen para logo de secretaria de movilidad">
          <a:extLst>
            <a:ext uri="{FF2B5EF4-FFF2-40B4-BE49-F238E27FC236}">
              <a16:creationId xmlns:a16="http://schemas.microsoft.com/office/drawing/2014/main" id="{00000000-0008-0000-0000-000027040000}"/>
            </a:ext>
          </a:extLst>
        </xdr:cNvPr>
        <xdr:cNvSpPr>
          <a:spLocks noChangeAspect="1" noChangeArrowheads="1"/>
        </xdr:cNvSpPr>
      </xdr:nvSpPr>
      <xdr:spPr bwMode="auto">
        <a:xfrm>
          <a:off x="13373100"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51</xdr:row>
      <xdr:rowOff>0</xdr:rowOff>
    </xdr:from>
    <xdr:to>
      <xdr:col>7</xdr:col>
      <xdr:colOff>304800</xdr:colOff>
      <xdr:row>53</xdr:row>
      <xdr:rowOff>11641</xdr:rowOff>
    </xdr:to>
    <xdr:sp macro="" textlink="">
      <xdr:nvSpPr>
        <xdr:cNvPr id="1064" name="AutoShape 40" descr="Resultado de imagen para logo de secretaria de movilidad">
          <a:extLst>
            <a:ext uri="{FF2B5EF4-FFF2-40B4-BE49-F238E27FC236}">
              <a16:creationId xmlns:a16="http://schemas.microsoft.com/office/drawing/2014/main" id="{00000000-0008-0000-0000-000028040000}"/>
            </a:ext>
          </a:extLst>
        </xdr:cNvPr>
        <xdr:cNvSpPr>
          <a:spLocks noChangeAspect="1" noChangeArrowheads="1"/>
        </xdr:cNvSpPr>
      </xdr:nvSpPr>
      <xdr:spPr bwMode="auto">
        <a:xfrm>
          <a:off x="3067050" y="2837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166687</xdr:colOff>
      <xdr:row>1</xdr:row>
      <xdr:rowOff>11905</xdr:rowOff>
    </xdr:from>
    <xdr:to>
      <xdr:col>6</xdr:col>
      <xdr:colOff>1309687</xdr:colOff>
      <xdr:row>4</xdr:row>
      <xdr:rowOff>21430</xdr:rowOff>
    </xdr:to>
    <xdr:pic>
      <xdr:nvPicPr>
        <xdr:cNvPr id="3" name="Imagen 2" descr="Logotipo&#10;&#10;Descripción generada automáticamente">
          <a:extLst>
            <a:ext uri="{FF2B5EF4-FFF2-40B4-BE49-F238E27FC236}">
              <a16:creationId xmlns:a16="http://schemas.microsoft.com/office/drawing/2014/main" id="{B0811D74-BB58-ABA6-4BE4-B09A42A2743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8687" y="154780"/>
          <a:ext cx="2419350" cy="48577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N41"/>
  <sheetViews>
    <sheetView showGridLines="0" tabSelected="1" view="pageBreakPreview" topLeftCell="A30" zoomScale="80" zoomScaleNormal="80" zoomScaleSheetLayoutView="80" workbookViewId="0">
      <selection activeCell="V30" sqref="V30"/>
    </sheetView>
  </sheetViews>
  <sheetFormatPr baseColWidth="10" defaultColWidth="11.42578125" defaultRowHeight="11.25" x14ac:dyDescent="0.15"/>
  <cols>
    <col min="1" max="1" width="11.42578125" style="27"/>
    <col min="2" max="2" width="2.85546875" style="28" customWidth="1"/>
    <col min="3" max="4" width="3.7109375" style="27" customWidth="1"/>
    <col min="5" max="5" width="5.140625" style="27" customWidth="1"/>
    <col min="6" max="6" width="3.7109375" style="27" customWidth="1"/>
    <col min="7" max="8" width="26.85546875" style="27" customWidth="1"/>
    <col min="9" max="10" width="3.7109375" style="27" customWidth="1"/>
    <col min="11" max="11" width="4.140625" style="27" customWidth="1"/>
    <col min="12" max="12" width="3.7109375" style="27" customWidth="1"/>
    <col min="13" max="13" width="8.42578125" style="27" customWidth="1"/>
    <col min="14" max="14" width="26.7109375" style="27" customWidth="1"/>
    <col min="15" max="18" width="3.7109375" style="27" customWidth="1"/>
    <col min="19" max="19" width="4.85546875" style="27" customWidth="1"/>
    <col min="20" max="20" width="20.42578125" style="27" customWidth="1"/>
    <col min="21" max="21" width="11.42578125" style="27" customWidth="1"/>
    <col min="22" max="22" width="10.85546875" style="27" customWidth="1"/>
    <col min="23" max="23" width="13.42578125" style="27" customWidth="1"/>
    <col min="24" max="24" width="14.5703125" style="27" customWidth="1"/>
    <col min="25" max="25" width="7.42578125" style="27" customWidth="1"/>
    <col min="26" max="26" width="13.42578125" style="27" hidden="1" customWidth="1"/>
    <col min="27" max="27" width="15.85546875" style="27" hidden="1" customWidth="1"/>
    <col min="28" max="29" width="11.42578125" style="27" hidden="1" customWidth="1"/>
    <col min="30" max="30" width="28.28515625" style="27" hidden="1" customWidth="1"/>
    <col min="31" max="33" width="11.42578125" style="27" hidden="1" customWidth="1"/>
    <col min="34" max="34" width="20.42578125" style="27" hidden="1" customWidth="1"/>
    <col min="35" max="40" width="11.42578125" style="27" hidden="1" customWidth="1"/>
    <col min="41" max="45" width="11.42578125" style="27" customWidth="1"/>
    <col min="46" max="16384" width="11.42578125" style="27"/>
  </cols>
  <sheetData>
    <row r="1" spans="2:35" x14ac:dyDescent="0.15">
      <c r="B1" s="33"/>
      <c r="C1" s="34"/>
      <c r="D1" s="34"/>
      <c r="E1" s="34"/>
      <c r="F1" s="34"/>
      <c r="G1" s="34"/>
      <c r="H1" s="34"/>
      <c r="I1" s="34"/>
      <c r="J1" s="34"/>
      <c r="K1" s="34"/>
      <c r="L1" s="34"/>
      <c r="M1" s="34"/>
      <c r="N1" s="34"/>
      <c r="O1" s="34"/>
      <c r="P1" s="34"/>
      <c r="Q1" s="34"/>
      <c r="R1" s="34"/>
      <c r="S1" s="34"/>
      <c r="T1" s="34"/>
      <c r="U1" s="34"/>
      <c r="V1" s="34"/>
      <c r="W1" s="34"/>
      <c r="X1" s="34"/>
    </row>
    <row r="2" spans="2:35" x14ac:dyDescent="0.15">
      <c r="B2" s="33"/>
      <c r="C2" s="34"/>
      <c r="D2" s="34"/>
      <c r="E2" s="34"/>
      <c r="F2" s="34"/>
      <c r="G2" s="34"/>
      <c r="H2" s="34"/>
      <c r="I2" s="34"/>
      <c r="J2" s="34"/>
      <c r="K2" s="34"/>
      <c r="L2" s="34"/>
      <c r="M2" s="34"/>
      <c r="N2" s="34"/>
      <c r="O2" s="34"/>
      <c r="P2" s="34"/>
      <c r="Q2" s="34"/>
      <c r="R2" s="34"/>
      <c r="S2" s="34"/>
      <c r="T2" s="34"/>
      <c r="U2" s="34"/>
      <c r="V2" s="34"/>
      <c r="W2" s="34"/>
      <c r="X2" s="34"/>
    </row>
    <row r="3" spans="2:35" ht="15" x14ac:dyDescent="0.2">
      <c r="B3" s="33"/>
      <c r="C3" s="34"/>
      <c r="D3" s="34"/>
      <c r="E3" s="34"/>
      <c r="F3" s="34"/>
      <c r="G3" s="68" t="s">
        <v>203</v>
      </c>
      <c r="H3" s="68"/>
      <c r="I3" s="68"/>
      <c r="J3" s="68"/>
      <c r="K3" s="68"/>
      <c r="L3" s="68"/>
      <c r="M3" s="68"/>
      <c r="N3" s="68"/>
      <c r="O3" s="68"/>
      <c r="P3" s="68"/>
      <c r="Q3" s="68"/>
      <c r="R3" s="68"/>
      <c r="S3" s="68"/>
      <c r="T3" s="68"/>
      <c r="U3" s="68"/>
      <c r="V3" s="68"/>
      <c r="W3" s="68"/>
      <c r="X3" s="68"/>
    </row>
    <row r="4" spans="2:35" ht="11.25" customHeight="1" x14ac:dyDescent="0.2">
      <c r="B4" s="33"/>
      <c r="C4" s="34"/>
      <c r="D4" s="34"/>
      <c r="E4" s="34"/>
      <c r="F4" s="34"/>
      <c r="G4" s="34"/>
      <c r="H4" s="34"/>
      <c r="I4" s="35"/>
      <c r="J4" s="34"/>
      <c r="K4" s="34"/>
      <c r="L4" s="34"/>
      <c r="M4" s="34"/>
      <c r="N4" s="34"/>
      <c r="O4" s="34"/>
      <c r="P4" s="34"/>
      <c r="Q4" s="34"/>
      <c r="R4" s="34"/>
      <c r="S4" s="34"/>
      <c r="T4" s="34"/>
      <c r="U4" s="34"/>
      <c r="V4" s="34"/>
      <c r="W4" s="34"/>
      <c r="X4" s="34"/>
    </row>
    <row r="5" spans="2:35" ht="21" customHeight="1" x14ac:dyDescent="0.2">
      <c r="B5" s="68" t="s">
        <v>204</v>
      </c>
      <c r="C5" s="68"/>
      <c r="D5" s="68"/>
      <c r="E5" s="68"/>
      <c r="F5" s="68"/>
      <c r="G5" s="68"/>
      <c r="H5" s="68"/>
      <c r="I5" s="68"/>
      <c r="J5" s="68"/>
      <c r="K5" s="68"/>
      <c r="L5" s="68"/>
      <c r="M5" s="68"/>
      <c r="N5" s="68"/>
      <c r="O5" s="68"/>
      <c r="P5" s="68"/>
      <c r="Q5" s="68"/>
      <c r="R5" s="68"/>
      <c r="S5" s="68"/>
      <c r="T5" s="68"/>
      <c r="U5" s="68"/>
      <c r="V5" s="68"/>
      <c r="W5" s="68"/>
      <c r="X5" s="68"/>
    </row>
    <row r="6" spans="2:35" x14ac:dyDescent="0.15">
      <c r="B6" s="33"/>
      <c r="C6" s="34"/>
      <c r="D6" s="34"/>
      <c r="E6" s="34"/>
      <c r="F6" s="34"/>
      <c r="G6" s="34"/>
      <c r="H6" s="34"/>
      <c r="I6" s="34"/>
      <c r="J6" s="34"/>
      <c r="K6" s="34"/>
      <c r="L6" s="34"/>
      <c r="M6" s="34"/>
      <c r="N6" s="34"/>
      <c r="O6" s="34"/>
      <c r="P6" s="34"/>
      <c r="Q6" s="34"/>
      <c r="R6" s="34"/>
      <c r="S6" s="34"/>
      <c r="T6" s="34"/>
      <c r="U6" s="34"/>
      <c r="V6" s="34"/>
      <c r="W6" s="34"/>
      <c r="X6" s="34"/>
    </row>
    <row r="7" spans="2:35" ht="9" customHeight="1" thickBot="1" x14ac:dyDescent="0.2">
      <c r="B7" s="43"/>
      <c r="C7" s="43"/>
      <c r="D7" s="43"/>
      <c r="E7" s="43"/>
      <c r="F7" s="43"/>
      <c r="G7" s="43"/>
      <c r="H7" s="43"/>
      <c r="I7" s="43"/>
      <c r="J7" s="43"/>
      <c r="K7" s="43"/>
      <c r="L7" s="43"/>
      <c r="M7" s="43"/>
      <c r="N7" s="43"/>
      <c r="O7" s="43"/>
      <c r="P7" s="43"/>
      <c r="Q7" s="43"/>
      <c r="R7" s="43"/>
      <c r="S7" s="43"/>
      <c r="T7" s="43"/>
      <c r="U7" s="43"/>
      <c r="V7" s="43"/>
      <c r="W7" s="43"/>
      <c r="X7" s="43"/>
    </row>
    <row r="8" spans="2:35" ht="43.5" customHeight="1" thickBot="1" x14ac:dyDescent="0.2">
      <c r="B8" s="53" t="s">
        <v>202</v>
      </c>
      <c r="C8" s="54"/>
      <c r="D8" s="54"/>
      <c r="E8" s="54"/>
      <c r="F8" s="54"/>
      <c r="G8" s="54"/>
      <c r="H8" s="54"/>
      <c r="I8" s="54"/>
      <c r="J8" s="54"/>
      <c r="K8" s="54"/>
      <c r="L8" s="54"/>
      <c r="M8" s="54"/>
      <c r="N8" s="54"/>
      <c r="O8" s="54"/>
      <c r="P8" s="54"/>
      <c r="Q8" s="54"/>
      <c r="R8" s="54"/>
      <c r="S8" s="54"/>
      <c r="T8" s="54"/>
      <c r="U8" s="54"/>
      <c r="V8" s="54"/>
      <c r="W8" s="54"/>
      <c r="X8" s="55"/>
    </row>
    <row r="9" spans="2:35" ht="12" customHeight="1" thickBot="1" x14ac:dyDescent="0.2">
      <c r="B9" s="40" t="s">
        <v>95</v>
      </c>
      <c r="C9" s="36" t="s">
        <v>0</v>
      </c>
      <c r="D9" s="36" t="s">
        <v>1</v>
      </c>
      <c r="E9" s="38" t="s">
        <v>57</v>
      </c>
      <c r="F9" s="38" t="s">
        <v>58</v>
      </c>
      <c r="G9" s="38" t="s">
        <v>96</v>
      </c>
      <c r="H9" s="38" t="s">
        <v>2</v>
      </c>
      <c r="I9" s="38" t="s">
        <v>3</v>
      </c>
      <c r="J9" s="38" t="s">
        <v>4</v>
      </c>
      <c r="K9" s="38" t="s">
        <v>45</v>
      </c>
      <c r="L9" s="38" t="s">
        <v>59</v>
      </c>
      <c r="M9" s="38" t="s">
        <v>5</v>
      </c>
      <c r="N9" s="38" t="s">
        <v>97</v>
      </c>
      <c r="O9" s="37" t="s">
        <v>6</v>
      </c>
      <c r="P9" s="37"/>
      <c r="Q9" s="37"/>
      <c r="R9" s="37"/>
      <c r="S9" s="40" t="s">
        <v>60</v>
      </c>
      <c r="T9" s="40" t="s">
        <v>8</v>
      </c>
      <c r="U9" s="40" t="s">
        <v>9</v>
      </c>
      <c r="V9" s="40" t="s">
        <v>61</v>
      </c>
      <c r="W9" s="37" t="s">
        <v>12</v>
      </c>
      <c r="X9" s="37"/>
    </row>
    <row r="10" spans="2:35" ht="15" customHeight="1" thickBot="1" x14ac:dyDescent="0.2">
      <c r="B10" s="41"/>
      <c r="C10" s="36"/>
      <c r="D10" s="36"/>
      <c r="E10" s="39"/>
      <c r="F10" s="38"/>
      <c r="G10" s="38"/>
      <c r="H10" s="38"/>
      <c r="I10" s="38"/>
      <c r="J10" s="38"/>
      <c r="K10" s="38"/>
      <c r="L10" s="38"/>
      <c r="M10" s="38"/>
      <c r="N10" s="38"/>
      <c r="O10" s="37"/>
      <c r="P10" s="37"/>
      <c r="Q10" s="37"/>
      <c r="R10" s="37"/>
      <c r="S10" s="41"/>
      <c r="T10" s="41"/>
      <c r="U10" s="41"/>
      <c r="V10" s="41"/>
      <c r="W10" s="37"/>
      <c r="X10" s="37"/>
      <c r="Z10" s="27" t="s">
        <v>68</v>
      </c>
      <c r="AA10" s="27" t="s">
        <v>63</v>
      </c>
      <c r="AB10" s="27">
        <v>2</v>
      </c>
      <c r="AC10" s="27" t="s">
        <v>73</v>
      </c>
      <c r="AD10" s="27" t="s">
        <v>78</v>
      </c>
      <c r="AE10" s="27" t="s">
        <v>79</v>
      </c>
      <c r="AF10" s="27" t="s">
        <v>62</v>
      </c>
      <c r="AG10" s="27" t="s">
        <v>82</v>
      </c>
      <c r="AH10" s="27" t="s">
        <v>84</v>
      </c>
      <c r="AI10" s="27" t="s">
        <v>86</v>
      </c>
    </row>
    <row r="11" spans="2:35" ht="15" customHeight="1" thickBot="1" x14ac:dyDescent="0.2">
      <c r="B11" s="41"/>
      <c r="C11" s="36"/>
      <c r="D11" s="36"/>
      <c r="E11" s="39"/>
      <c r="F11" s="38"/>
      <c r="G11" s="38"/>
      <c r="H11" s="38"/>
      <c r="I11" s="38"/>
      <c r="J11" s="38"/>
      <c r="K11" s="38"/>
      <c r="L11" s="38"/>
      <c r="M11" s="38"/>
      <c r="N11" s="38"/>
      <c r="O11" s="37"/>
      <c r="P11" s="37"/>
      <c r="Q11" s="37"/>
      <c r="R11" s="37"/>
      <c r="S11" s="41"/>
      <c r="T11" s="41"/>
      <c r="U11" s="41"/>
      <c r="V11" s="41"/>
      <c r="W11" s="37"/>
      <c r="X11" s="37"/>
      <c r="Z11" s="27" t="s">
        <v>69</v>
      </c>
      <c r="AA11" s="27" t="s">
        <v>64</v>
      </c>
      <c r="AB11" s="27">
        <v>3</v>
      </c>
      <c r="AC11" s="27" t="s">
        <v>74</v>
      </c>
      <c r="AD11" s="27" t="s">
        <v>77</v>
      </c>
      <c r="AE11" s="27" t="s">
        <v>80</v>
      </c>
      <c r="AF11" s="27" t="s">
        <v>81</v>
      </c>
      <c r="AG11" s="27" t="s">
        <v>83</v>
      </c>
      <c r="AH11" s="27" t="s">
        <v>85</v>
      </c>
      <c r="AI11" s="27" t="s">
        <v>87</v>
      </c>
    </row>
    <row r="12" spans="2:35" ht="12" thickBot="1" x14ac:dyDescent="0.2">
      <c r="B12" s="41"/>
      <c r="C12" s="36"/>
      <c r="D12" s="36"/>
      <c r="E12" s="39"/>
      <c r="F12" s="38"/>
      <c r="G12" s="38"/>
      <c r="H12" s="38"/>
      <c r="I12" s="38"/>
      <c r="J12" s="38"/>
      <c r="K12" s="38"/>
      <c r="L12" s="38"/>
      <c r="M12" s="38"/>
      <c r="N12" s="38"/>
      <c r="O12" s="37"/>
      <c r="P12" s="37"/>
      <c r="Q12" s="37"/>
      <c r="R12" s="37"/>
      <c r="S12" s="41"/>
      <c r="T12" s="41"/>
      <c r="U12" s="41"/>
      <c r="V12" s="41"/>
      <c r="W12" s="37"/>
      <c r="X12" s="37"/>
      <c r="Z12" s="27" t="s">
        <v>70</v>
      </c>
      <c r="AA12" s="27" t="s">
        <v>65</v>
      </c>
      <c r="AB12" s="27">
        <v>4</v>
      </c>
      <c r="AC12" s="27" t="s">
        <v>75</v>
      </c>
      <c r="AD12" s="27" t="s">
        <v>100</v>
      </c>
      <c r="AE12" s="27" t="s">
        <v>101</v>
      </c>
      <c r="AH12" s="27" t="s">
        <v>104</v>
      </c>
      <c r="AI12" s="27" t="s">
        <v>88</v>
      </c>
    </row>
    <row r="13" spans="2:35" ht="15" customHeight="1" thickBot="1" x14ac:dyDescent="0.2">
      <c r="B13" s="41"/>
      <c r="C13" s="36"/>
      <c r="D13" s="36"/>
      <c r="E13" s="39"/>
      <c r="F13" s="38"/>
      <c r="G13" s="38"/>
      <c r="H13" s="38"/>
      <c r="I13" s="38"/>
      <c r="J13" s="38"/>
      <c r="K13" s="38"/>
      <c r="L13" s="38"/>
      <c r="M13" s="38"/>
      <c r="N13" s="38"/>
      <c r="O13" s="36" t="s">
        <v>3</v>
      </c>
      <c r="P13" s="36" t="s">
        <v>7</v>
      </c>
      <c r="Q13" s="36" t="s">
        <v>45</v>
      </c>
      <c r="R13" s="36" t="s">
        <v>59</v>
      </c>
      <c r="S13" s="41"/>
      <c r="T13" s="41"/>
      <c r="U13" s="41"/>
      <c r="V13" s="41"/>
      <c r="W13" s="40" t="s">
        <v>10</v>
      </c>
      <c r="X13" s="40" t="s">
        <v>11</v>
      </c>
      <c r="Z13" s="27" t="s">
        <v>71</v>
      </c>
      <c r="AA13" s="27" t="s">
        <v>66</v>
      </c>
      <c r="AB13" s="27">
        <v>5</v>
      </c>
      <c r="AC13" s="27" t="s">
        <v>76</v>
      </c>
      <c r="AD13" s="27" t="s">
        <v>98</v>
      </c>
      <c r="AH13" s="27" t="s">
        <v>94</v>
      </c>
      <c r="AI13" s="27" t="s">
        <v>89</v>
      </c>
    </row>
    <row r="14" spans="2:35" ht="37.5" customHeight="1" thickBot="1" x14ac:dyDescent="0.2">
      <c r="B14" s="41"/>
      <c r="C14" s="36"/>
      <c r="D14" s="36"/>
      <c r="E14" s="39"/>
      <c r="F14" s="38"/>
      <c r="G14" s="38"/>
      <c r="H14" s="38"/>
      <c r="I14" s="38"/>
      <c r="J14" s="38"/>
      <c r="K14" s="38"/>
      <c r="L14" s="38"/>
      <c r="M14" s="38"/>
      <c r="N14" s="38"/>
      <c r="O14" s="36"/>
      <c r="P14" s="36"/>
      <c r="Q14" s="36"/>
      <c r="R14" s="36"/>
      <c r="S14" s="41"/>
      <c r="T14" s="41"/>
      <c r="U14" s="41"/>
      <c r="V14" s="41"/>
      <c r="W14" s="41"/>
      <c r="X14" s="41"/>
      <c r="Z14" s="27" t="s">
        <v>72</v>
      </c>
      <c r="AA14" s="27" t="s">
        <v>67</v>
      </c>
      <c r="AB14" s="27">
        <v>6</v>
      </c>
      <c r="AD14" s="27" t="s">
        <v>99</v>
      </c>
      <c r="AH14" s="27" t="s">
        <v>102</v>
      </c>
      <c r="AI14" s="27" t="s">
        <v>90</v>
      </c>
    </row>
    <row r="15" spans="2:35" ht="19.5" customHeight="1" thickBot="1" x14ac:dyDescent="0.2">
      <c r="B15" s="41"/>
      <c r="C15" s="36"/>
      <c r="D15" s="36"/>
      <c r="E15" s="39"/>
      <c r="F15" s="38"/>
      <c r="G15" s="38"/>
      <c r="H15" s="38"/>
      <c r="I15" s="38"/>
      <c r="J15" s="38"/>
      <c r="K15" s="38"/>
      <c r="L15" s="38"/>
      <c r="M15" s="38"/>
      <c r="N15" s="38"/>
      <c r="O15" s="36"/>
      <c r="P15" s="36"/>
      <c r="Q15" s="36"/>
      <c r="R15" s="36"/>
      <c r="S15" s="41"/>
      <c r="T15" s="41"/>
      <c r="U15" s="41"/>
      <c r="V15" s="41"/>
      <c r="W15" s="41"/>
      <c r="X15" s="41"/>
      <c r="AB15" s="29">
        <v>7</v>
      </c>
      <c r="AD15" s="27" t="s">
        <v>107</v>
      </c>
      <c r="AH15" s="27" t="s">
        <v>103</v>
      </c>
      <c r="AI15" s="27" t="s">
        <v>91</v>
      </c>
    </row>
    <row r="16" spans="2:35" ht="45.75" customHeight="1" thickBot="1" x14ac:dyDescent="0.2">
      <c r="B16" s="41"/>
      <c r="C16" s="36"/>
      <c r="D16" s="36"/>
      <c r="E16" s="39"/>
      <c r="F16" s="38"/>
      <c r="G16" s="38"/>
      <c r="H16" s="38"/>
      <c r="I16" s="38"/>
      <c r="J16" s="38"/>
      <c r="K16" s="38"/>
      <c r="L16" s="38"/>
      <c r="M16" s="38"/>
      <c r="N16" s="38"/>
      <c r="O16" s="36"/>
      <c r="P16" s="36"/>
      <c r="Q16" s="36"/>
      <c r="R16" s="36"/>
      <c r="S16" s="41"/>
      <c r="T16" s="41"/>
      <c r="U16" s="41"/>
      <c r="V16" s="41"/>
      <c r="W16" s="41"/>
      <c r="X16" s="41"/>
      <c r="AB16" s="27">
        <v>8</v>
      </c>
      <c r="AD16" s="27" t="s">
        <v>108</v>
      </c>
      <c r="AH16" s="27" t="s">
        <v>105</v>
      </c>
      <c r="AI16" s="27" t="s">
        <v>92</v>
      </c>
    </row>
    <row r="17" spans="2:39" ht="20.25" customHeight="1" thickBot="1" x14ac:dyDescent="0.2">
      <c r="B17" s="42"/>
      <c r="C17" s="36"/>
      <c r="D17" s="36"/>
      <c r="E17" s="39"/>
      <c r="F17" s="38"/>
      <c r="G17" s="38"/>
      <c r="H17" s="38"/>
      <c r="I17" s="38"/>
      <c r="J17" s="38"/>
      <c r="K17" s="38"/>
      <c r="L17" s="38"/>
      <c r="M17" s="38"/>
      <c r="N17" s="38"/>
      <c r="O17" s="36"/>
      <c r="P17" s="36"/>
      <c r="Q17" s="36"/>
      <c r="R17" s="36"/>
      <c r="S17" s="42"/>
      <c r="T17" s="42"/>
      <c r="U17" s="42"/>
      <c r="V17" s="42"/>
      <c r="W17" s="42"/>
      <c r="X17" s="42"/>
      <c r="AB17" s="27">
        <v>9</v>
      </c>
      <c r="AH17" s="27" t="s">
        <v>106</v>
      </c>
      <c r="AI17" s="27" t="s">
        <v>93</v>
      </c>
    </row>
    <row r="18" spans="2:39" ht="117.75" customHeight="1" thickBot="1" x14ac:dyDescent="0.2">
      <c r="B18" s="17">
        <v>1</v>
      </c>
      <c r="C18" s="18" t="s">
        <v>62</v>
      </c>
      <c r="D18" s="18" t="s">
        <v>82</v>
      </c>
      <c r="E18" s="24" t="s">
        <v>84</v>
      </c>
      <c r="F18" s="19" t="s">
        <v>86</v>
      </c>
      <c r="G18" s="20" t="s">
        <v>149</v>
      </c>
      <c r="H18" s="20" t="s">
        <v>141</v>
      </c>
      <c r="I18" s="18" t="s">
        <v>69</v>
      </c>
      <c r="J18" s="18" t="s">
        <v>64</v>
      </c>
      <c r="K18" s="20">
        <f>AJ18+AK18</f>
        <v>4</v>
      </c>
      <c r="L18" s="18" t="str">
        <f t="shared" ref="L18:L20" si="0">IF(OR(K18=2, K18=3, K18=4), "BAJO", IF(K18=5, "MEDIO", IF(OR(K18=6, K18=7), "ALTO", IF(OR(K18=8, K18=9, K18=10), "EXTREMO", ""))))</f>
        <v>BAJO</v>
      </c>
      <c r="M18" s="23" t="s">
        <v>78</v>
      </c>
      <c r="N18" s="30" t="s">
        <v>160</v>
      </c>
      <c r="O18" s="18" t="s">
        <v>68</v>
      </c>
      <c r="P18" s="18" t="s">
        <v>63</v>
      </c>
      <c r="Q18" s="20">
        <f t="shared" ref="Q18:Q20" si="1">AL18+AM18</f>
        <v>2</v>
      </c>
      <c r="R18" s="18" t="str">
        <f t="shared" ref="R18:R20" si="2">IF(OR(Q18=2, Q18=3, Q18=4), "BAJO", IF(Q18=5, "MEDIO", IF(OR(Q18=6, Q18=7), "ALTO", IF(OR(Q18=8, Q18=9, Q18=10), "EXTREMO", ""))))</f>
        <v>BAJO</v>
      </c>
      <c r="S18" s="23" t="s">
        <v>80</v>
      </c>
      <c r="T18" s="30" t="s">
        <v>161</v>
      </c>
      <c r="U18" s="31" t="s">
        <v>109</v>
      </c>
      <c r="V18" s="30" t="s">
        <v>110</v>
      </c>
      <c r="W18" s="30" t="s">
        <v>162</v>
      </c>
      <c r="X18" s="30" t="s">
        <v>163</v>
      </c>
      <c r="AJ18" s="27">
        <f t="shared" ref="AJ18:AJ20" si="3">IF(I18="RARO (1)",1,IF(I18="IMPROBABLE (2)",2,IF(I18="POSIBLE (3)",3,IF(I18="PROBABLE (4)",4,IF(I18="CASI CIERTO (5)",5,0)))))</f>
        <v>2</v>
      </c>
      <c r="AK18" s="27">
        <f t="shared" ref="AK18:AK20" si="4">IF(J18="INSIGNIFICANTE (1)",1,IF(J18="MENOR (2)",2,IF(J18="MODERADO (3)",3,IF(J18="MAYOR (4) ",4,IF(J18="CATASTROFICO (5)",5,0)))))</f>
        <v>2</v>
      </c>
      <c r="AL18" s="27">
        <f t="shared" ref="AL18:AL20" si="5">IF(O18="RARO (1)",1,IF(O18="IMPROBABLE (2)",2,IF(O18="POSIBLE (3)",3,IF(O18="PROBABLE (4)",4,IF(O18="CASI CIERTO (5)",5,0)))))</f>
        <v>1</v>
      </c>
      <c r="AM18" s="27">
        <f t="shared" ref="AM18:AM20" si="6">IF(P18="INSIGNIFICANTE (1)",1,IF(P18="MENOR (2)",2,IF(P18="MODERADO (3)",3,IF(P18="MAYOR (4) ",4,IF(P18="CATASTROFICO (5)",5,0)))))</f>
        <v>1</v>
      </c>
    </row>
    <row r="19" spans="2:39" ht="147" customHeight="1" thickBot="1" x14ac:dyDescent="0.2">
      <c r="B19" s="17">
        <v>2</v>
      </c>
      <c r="C19" s="18" t="s">
        <v>81</v>
      </c>
      <c r="D19" s="18" t="s">
        <v>83</v>
      </c>
      <c r="E19" s="24" t="s">
        <v>102</v>
      </c>
      <c r="F19" s="19" t="s">
        <v>88</v>
      </c>
      <c r="G19" s="20" t="s">
        <v>150</v>
      </c>
      <c r="H19" s="20" t="s">
        <v>114</v>
      </c>
      <c r="I19" s="18" t="s">
        <v>69</v>
      </c>
      <c r="J19" s="18" t="s">
        <v>64</v>
      </c>
      <c r="K19" s="20">
        <f t="shared" ref="K19" si="7">AJ19+AK19</f>
        <v>4</v>
      </c>
      <c r="L19" s="18" t="str">
        <f t="shared" ref="L19" si="8">IF(OR(K19=2, K19=3, K19=4), "BAJO", IF(K19=5, "MEDIO", IF(OR(K19=6, K19=7), "ALTO", IF(OR(K19=8, K19=9, K19=10), "EXTREMO", ""))))</f>
        <v>BAJO</v>
      </c>
      <c r="M19" s="23" t="s">
        <v>98</v>
      </c>
      <c r="N19" s="20" t="s">
        <v>147</v>
      </c>
      <c r="O19" s="18" t="s">
        <v>68</v>
      </c>
      <c r="P19" s="18" t="s">
        <v>63</v>
      </c>
      <c r="Q19" s="20">
        <f t="shared" ref="Q19" si="9">AL19+AM19</f>
        <v>2</v>
      </c>
      <c r="R19" s="18" t="str">
        <f t="shared" ref="R19" si="10">IF(OR(Q19=2, Q19=3, Q19=4), "BAJO", IF(Q19=5, "MEDIO", IF(OR(Q19=6, Q19=7), "ALTO", IF(OR(Q19=8, Q19=9, Q19=10), "EXTREMO", ""))))</f>
        <v>BAJO</v>
      </c>
      <c r="S19" s="23" t="s">
        <v>80</v>
      </c>
      <c r="T19" s="20" t="s">
        <v>164</v>
      </c>
      <c r="U19" s="21" t="s">
        <v>151</v>
      </c>
      <c r="V19" s="20" t="s">
        <v>136</v>
      </c>
      <c r="W19" s="30" t="s">
        <v>162</v>
      </c>
      <c r="X19" s="30" t="s">
        <v>163</v>
      </c>
      <c r="AJ19" s="27">
        <f t="shared" ref="AJ19" si="11">IF(I19="RARO (1)",1,IF(I19="IMPROBABLE (2)",2,IF(I19="POSIBLE (3)",3,IF(I19="PROBABLE (4)",4,IF(I19="CASI CIERTO (5)",5,0)))))</f>
        <v>2</v>
      </c>
      <c r="AK19" s="27">
        <f t="shared" ref="AK19" si="12">IF(J19="INSIGNIFICANTE (1)",1,IF(J19="MENOR (2)",2,IF(J19="MODERADO (3)",3,IF(J19="MAYOR (4) ",4,IF(J19="CATASTROFICO (5)",5,0)))))</f>
        <v>2</v>
      </c>
      <c r="AL19" s="27">
        <f t="shared" ref="AL19" si="13">IF(O19="RARO (1)",1,IF(O19="IMPROBABLE (2)",2,IF(O19="POSIBLE (3)",3,IF(O19="PROBABLE (4)",4,IF(O19="CASI CIERTO (5)",5,0)))))</f>
        <v>1</v>
      </c>
      <c r="AM19" s="27">
        <f t="shared" ref="AM19" si="14">IF(P19="INSIGNIFICANTE (1)",1,IF(P19="MENOR (2)",2,IF(P19="MODERADO (3)",3,IF(P19="MAYOR (4) ",4,IF(P19="CATASTROFICO (5)",5,0)))))</f>
        <v>1</v>
      </c>
    </row>
    <row r="20" spans="2:39" ht="185.25" customHeight="1" thickBot="1" x14ac:dyDescent="0.2">
      <c r="B20" s="17">
        <v>3</v>
      </c>
      <c r="C20" s="18" t="s">
        <v>62</v>
      </c>
      <c r="D20" s="18" t="s">
        <v>82</v>
      </c>
      <c r="E20" s="24" t="s">
        <v>94</v>
      </c>
      <c r="F20" s="19" t="s">
        <v>88</v>
      </c>
      <c r="G20" s="20" t="s">
        <v>143</v>
      </c>
      <c r="H20" s="20" t="s">
        <v>144</v>
      </c>
      <c r="I20" s="18" t="s">
        <v>69</v>
      </c>
      <c r="J20" s="18" t="s">
        <v>63</v>
      </c>
      <c r="K20" s="20">
        <f t="shared" ref="K20" si="15">AJ20+AK20</f>
        <v>3</v>
      </c>
      <c r="L20" s="18" t="str">
        <f t="shared" si="0"/>
        <v>BAJO</v>
      </c>
      <c r="M20" s="23" t="s">
        <v>99</v>
      </c>
      <c r="N20" s="32" t="s">
        <v>145</v>
      </c>
      <c r="O20" s="18" t="s">
        <v>68</v>
      </c>
      <c r="P20" s="18" t="s">
        <v>63</v>
      </c>
      <c r="Q20" s="20">
        <f t="shared" si="1"/>
        <v>2</v>
      </c>
      <c r="R20" s="18" t="str">
        <f t="shared" si="2"/>
        <v>BAJO</v>
      </c>
      <c r="S20" s="23" t="s">
        <v>80</v>
      </c>
      <c r="T20" s="30" t="s">
        <v>165</v>
      </c>
      <c r="U20" s="31" t="s">
        <v>166</v>
      </c>
      <c r="V20" s="30" t="s">
        <v>167</v>
      </c>
      <c r="W20" s="30" t="s">
        <v>168</v>
      </c>
      <c r="X20" s="30" t="s">
        <v>115</v>
      </c>
      <c r="AJ20" s="27">
        <f t="shared" si="3"/>
        <v>2</v>
      </c>
      <c r="AK20" s="27">
        <f t="shared" si="4"/>
        <v>1</v>
      </c>
      <c r="AL20" s="27">
        <f t="shared" si="5"/>
        <v>1</v>
      </c>
      <c r="AM20" s="27">
        <f t="shared" si="6"/>
        <v>1</v>
      </c>
    </row>
    <row r="21" spans="2:39" ht="144" customHeight="1" thickBot="1" x14ac:dyDescent="0.2">
      <c r="B21" s="17">
        <v>4</v>
      </c>
      <c r="C21" s="18" t="s">
        <v>62</v>
      </c>
      <c r="D21" s="18" t="s">
        <v>82</v>
      </c>
      <c r="E21" s="24" t="s">
        <v>85</v>
      </c>
      <c r="F21" s="19" t="s">
        <v>88</v>
      </c>
      <c r="G21" s="20" t="s">
        <v>135</v>
      </c>
      <c r="H21" s="30" t="s">
        <v>146</v>
      </c>
      <c r="I21" s="18" t="s">
        <v>68</v>
      </c>
      <c r="J21" s="18" t="s">
        <v>64</v>
      </c>
      <c r="K21" s="20">
        <f t="shared" ref="K21:K25" si="16">AJ21+AK21</f>
        <v>3</v>
      </c>
      <c r="L21" s="18" t="str">
        <f t="shared" ref="L21:L25" si="17">IF(OR(K21=2, K21=3, K21=4), "BAJO", IF(K21=5, "MEDIO", IF(OR(K21=6, K21=7), "ALTO", IF(OR(K21=8, K21=9, K21=10), "EXTREMO", ""))))</f>
        <v>BAJO</v>
      </c>
      <c r="M21" s="23" t="s">
        <v>99</v>
      </c>
      <c r="N21" s="30" t="s">
        <v>169</v>
      </c>
      <c r="O21" s="18" t="s">
        <v>68</v>
      </c>
      <c r="P21" s="18" t="s">
        <v>63</v>
      </c>
      <c r="Q21" s="20">
        <f t="shared" ref="Q21:Q25" si="18">AL21+AM21</f>
        <v>2</v>
      </c>
      <c r="R21" s="18" t="str">
        <f t="shared" ref="R21:R25" si="19">IF(OR(Q21=2, Q21=3, Q21=4), "BAJO", IF(Q21=5, "MEDIO", IF(OR(Q21=6, Q21=7), "ALTO", IF(OR(Q21=8, Q21=9, Q21=10), "EXTREMO", ""))))</f>
        <v>BAJO</v>
      </c>
      <c r="S21" s="23" t="s">
        <v>80</v>
      </c>
      <c r="T21" s="30" t="s">
        <v>170</v>
      </c>
      <c r="U21" s="31" t="s">
        <v>130</v>
      </c>
      <c r="V21" s="30" t="s">
        <v>171</v>
      </c>
      <c r="W21" s="30" t="s">
        <v>172</v>
      </c>
      <c r="X21" s="30" t="s">
        <v>115</v>
      </c>
      <c r="AB21" s="27">
        <v>10</v>
      </c>
      <c r="AJ21" s="27">
        <f t="shared" ref="AJ21:AJ25" si="20">IF(I21="RARO (1)",1,IF(I21="IMPROBABLE (2)",2,IF(I21="POSIBLE (3)",3,IF(I21="PROBABLE (4)",4,IF(I21="CASI CIERTO (5)",5,0)))))</f>
        <v>1</v>
      </c>
      <c r="AK21" s="27">
        <f t="shared" ref="AK21:AK25" si="21">IF(J21="INSIGNIFICANTE (1)",1,IF(J21="MENOR (2)",2,IF(J21="MODERADO (3)",3,IF(J21="MAYOR (4) ",4,IF(J21="CATASTROFICO (5)",5,0)))))</f>
        <v>2</v>
      </c>
      <c r="AL21" s="27">
        <f t="shared" ref="AL21:AL25" si="22">IF(O21="RARO (1)",1,IF(O21="IMPROBABLE (2)",2,IF(O21="POSIBLE (3)",3,IF(O21="PROBABLE (4)",4,IF(O21="CASI CIERTO (5)",5,0)))))</f>
        <v>1</v>
      </c>
      <c r="AM21" s="27">
        <f t="shared" ref="AM21:AM25" si="23">IF(P21="INSIGNIFICANTE (1)",1,IF(P21="MENOR (2)",2,IF(P21="MODERADO (3)",3,IF(P21="MAYOR (4) ",4,IF(P21="CATASTROFICO (5)",5,0)))))</f>
        <v>1</v>
      </c>
    </row>
    <row r="22" spans="2:39" ht="142.5" customHeight="1" thickBot="1" x14ac:dyDescent="0.2">
      <c r="B22" s="17">
        <v>5</v>
      </c>
      <c r="C22" s="18" t="s">
        <v>81</v>
      </c>
      <c r="D22" s="18" t="s">
        <v>83</v>
      </c>
      <c r="E22" s="24" t="s">
        <v>102</v>
      </c>
      <c r="F22" s="19" t="s">
        <v>88</v>
      </c>
      <c r="G22" s="20" t="s">
        <v>123</v>
      </c>
      <c r="H22" s="20" t="s">
        <v>116</v>
      </c>
      <c r="I22" s="18" t="s">
        <v>69</v>
      </c>
      <c r="J22" s="18" t="s">
        <v>64</v>
      </c>
      <c r="K22" s="20">
        <f t="shared" ref="K22" si="24">AJ22+AK22</f>
        <v>4</v>
      </c>
      <c r="L22" s="18" t="str">
        <f t="shared" ref="L22" si="25">IF(OR(K22=2, K22=3, K22=4), "BAJO", IF(K22=5, "MEDIO", IF(OR(K22=6, K22=7), "ALTO", IF(OR(K22=8, K22=9, K22=10), "EXTREMO", ""))))</f>
        <v>BAJO</v>
      </c>
      <c r="M22" s="23" t="s">
        <v>98</v>
      </c>
      <c r="N22" s="20" t="s">
        <v>138</v>
      </c>
      <c r="O22" s="18" t="s">
        <v>68</v>
      </c>
      <c r="P22" s="18" t="s">
        <v>63</v>
      </c>
      <c r="Q22" s="20">
        <f t="shared" ref="Q22" si="26">AL22+AM22</f>
        <v>2</v>
      </c>
      <c r="R22" s="18" t="str">
        <f t="shared" ref="R22" si="27">IF(OR(Q22=2, Q22=3, Q22=4), "BAJO", IF(Q22=5, "MEDIO", IF(OR(Q22=6, Q22=7), "ALTO", IF(OR(Q22=8, Q22=9, Q22=10), "EXTREMO", ""))))</f>
        <v>BAJO</v>
      </c>
      <c r="S22" s="23" t="s">
        <v>80</v>
      </c>
      <c r="T22" s="20" t="s">
        <v>173</v>
      </c>
      <c r="U22" s="21" t="s">
        <v>117</v>
      </c>
      <c r="V22" s="20" t="s">
        <v>174</v>
      </c>
      <c r="W22" s="20" t="s">
        <v>137</v>
      </c>
      <c r="X22" s="22" t="s">
        <v>175</v>
      </c>
      <c r="AJ22" s="27">
        <f t="shared" ref="AJ22" si="28">IF(I22="RARO (1)",1,IF(I22="IMPROBABLE (2)",2,IF(I22="POSIBLE (3)",3,IF(I22="PROBABLE (4)",4,IF(I22="CASI CIERTO (5)",5,0)))))</f>
        <v>2</v>
      </c>
      <c r="AK22" s="27">
        <f t="shared" ref="AK22" si="29">IF(J22="INSIGNIFICANTE (1)",1,IF(J22="MENOR (2)",2,IF(J22="MODERADO (3)",3,IF(J22="MAYOR (4) ",4,IF(J22="CATASTROFICO (5)",5,0)))))</f>
        <v>2</v>
      </c>
      <c r="AL22" s="27">
        <f t="shared" ref="AL22" si="30">IF(O22="RARO (1)",1,IF(O22="IMPROBABLE (2)",2,IF(O22="POSIBLE (3)",3,IF(O22="PROBABLE (4)",4,IF(O22="CASI CIERTO (5)",5,0)))))</f>
        <v>1</v>
      </c>
      <c r="AM22" s="27">
        <f t="shared" ref="AM22" si="31">IF(P22="INSIGNIFICANTE (1)",1,IF(P22="MENOR (2)",2,IF(P22="MODERADO (3)",3,IF(P22="MAYOR (4) ",4,IF(P22="CATASTROFICO (5)",5,0)))))</f>
        <v>1</v>
      </c>
    </row>
    <row r="23" spans="2:39" ht="115.5" customHeight="1" thickBot="1" x14ac:dyDescent="0.2">
      <c r="B23" s="26">
        <v>6</v>
      </c>
      <c r="C23" s="18" t="s">
        <v>62</v>
      </c>
      <c r="D23" s="18" t="s">
        <v>82</v>
      </c>
      <c r="E23" s="24" t="s">
        <v>94</v>
      </c>
      <c r="F23" s="19" t="s">
        <v>88</v>
      </c>
      <c r="G23" s="20" t="s">
        <v>111</v>
      </c>
      <c r="H23" s="20" t="s">
        <v>122</v>
      </c>
      <c r="I23" s="18" t="s">
        <v>70</v>
      </c>
      <c r="J23" s="18" t="s">
        <v>64</v>
      </c>
      <c r="K23" s="20">
        <f t="shared" ref="K23" si="32">AJ23+AK23</f>
        <v>5</v>
      </c>
      <c r="L23" s="18" t="str">
        <f t="shared" ref="L23" si="33">IF(OR(K23=2, K23=3, K23=4), "BAJO", IF(K23=5, "MEDIO", IF(OR(K23=6, K23=7), "ALTO", IF(OR(K23=8, K23=9, K23=10), "EXTREMO", ""))))</f>
        <v>MEDIO</v>
      </c>
      <c r="M23" s="23" t="s">
        <v>77</v>
      </c>
      <c r="N23" s="20" t="s">
        <v>176</v>
      </c>
      <c r="O23" s="18" t="s">
        <v>68</v>
      </c>
      <c r="P23" s="18" t="s">
        <v>63</v>
      </c>
      <c r="Q23" s="20">
        <f t="shared" ref="Q23" si="34">AL23+AM23</f>
        <v>2</v>
      </c>
      <c r="R23" s="18" t="str">
        <f t="shared" ref="R23" si="35">IF(OR(Q23=2, Q23=3, Q23=4), "BAJO", IF(Q23=5, "MEDIO", IF(OR(Q23=6, Q23=7), "ALTO", IF(OR(Q23=8, Q23=9, Q23=10), "EXTREMO", ""))))</f>
        <v>BAJO</v>
      </c>
      <c r="S23" s="23" t="s">
        <v>80</v>
      </c>
      <c r="T23" s="20" t="s">
        <v>129</v>
      </c>
      <c r="U23" s="21" t="s">
        <v>112</v>
      </c>
      <c r="V23" s="20" t="s">
        <v>113</v>
      </c>
      <c r="W23" s="20" t="s">
        <v>177</v>
      </c>
      <c r="X23" s="22" t="s">
        <v>115</v>
      </c>
      <c r="AJ23" s="27">
        <f t="shared" ref="AJ23" si="36">IF(I23="RARO (1)",1,IF(I23="IMPROBABLE (2)",2,IF(I23="POSIBLE (3)",3,IF(I23="PROBABLE (4)",4,IF(I23="CASI CIERTO (5)",5,0)))))</f>
        <v>3</v>
      </c>
      <c r="AK23" s="27">
        <f t="shared" ref="AK23" si="37">IF(J23="INSIGNIFICANTE (1)",1,IF(J23="MENOR (2)",2,IF(J23="MODERADO (3)",3,IF(J23="MAYOR (4) ",4,IF(J23="CATASTROFICO (5)",5,0)))))</f>
        <v>2</v>
      </c>
      <c r="AL23" s="27">
        <f t="shared" ref="AL23" si="38">IF(O23="RARO (1)",1,IF(O23="IMPROBABLE (2)",2,IF(O23="POSIBLE (3)",3,IF(O23="PROBABLE (4)",4,IF(O23="CASI CIERTO (5)",5,0)))))</f>
        <v>1</v>
      </c>
      <c r="AM23" s="27">
        <f t="shared" ref="AM23" si="39">IF(P23="INSIGNIFICANTE (1)",1,IF(P23="MENOR (2)",2,IF(P23="MODERADO (3)",3,IF(P23="MAYOR (4) ",4,IF(P23="CATASTROFICO (5)",5,0)))))</f>
        <v>1</v>
      </c>
    </row>
    <row r="24" spans="2:39" ht="172.5" customHeight="1" thickBot="1" x14ac:dyDescent="0.2">
      <c r="B24" s="17">
        <v>7</v>
      </c>
      <c r="C24" s="18" t="s">
        <v>81</v>
      </c>
      <c r="D24" s="18" t="s">
        <v>82</v>
      </c>
      <c r="E24" s="24" t="s">
        <v>94</v>
      </c>
      <c r="F24" s="19" t="s">
        <v>88</v>
      </c>
      <c r="G24" s="25" t="s">
        <v>153</v>
      </c>
      <c r="H24" s="20" t="s">
        <v>118</v>
      </c>
      <c r="I24" s="18" t="s">
        <v>68</v>
      </c>
      <c r="J24" s="18" t="s">
        <v>64</v>
      </c>
      <c r="K24" s="20">
        <f t="shared" ref="K24" si="40">AJ24+AK24</f>
        <v>3</v>
      </c>
      <c r="L24" s="18" t="str">
        <f t="shared" ref="L24" si="41">IF(OR(K24=2, K24=3, K24=4), "BAJO", IF(K24=5, "MEDIO", IF(OR(K24=6, K24=7), "ALTO", IF(OR(K24=8, K24=9, K24=10), "EXTREMO", ""))))</f>
        <v>BAJO</v>
      </c>
      <c r="M24" s="23" t="s">
        <v>78</v>
      </c>
      <c r="N24" s="25" t="s">
        <v>152</v>
      </c>
      <c r="O24" s="18" t="s">
        <v>68</v>
      </c>
      <c r="P24" s="18" t="s">
        <v>63</v>
      </c>
      <c r="Q24" s="20">
        <f t="shared" ref="Q24" si="42">AL24+AM24</f>
        <v>2</v>
      </c>
      <c r="R24" s="18" t="str">
        <f t="shared" ref="R24" si="43">IF(OR(Q24=2, Q24=3, Q24=4), "BAJO", IF(Q24=5, "MEDIO", IF(OR(Q24=6, Q24=7), "ALTO", IF(OR(Q24=8, Q24=9, Q24=10), "EXTREMO", ""))))</f>
        <v>BAJO</v>
      </c>
      <c r="S24" s="23" t="s">
        <v>80</v>
      </c>
      <c r="T24" s="20" t="s">
        <v>119</v>
      </c>
      <c r="U24" s="21" t="s">
        <v>120</v>
      </c>
      <c r="V24" s="20" t="s">
        <v>113</v>
      </c>
      <c r="W24" s="20" t="s">
        <v>178</v>
      </c>
      <c r="X24" s="22" t="s">
        <v>126</v>
      </c>
      <c r="AB24" s="27">
        <v>10</v>
      </c>
      <c r="AJ24" s="27">
        <f t="shared" ref="AJ24" si="44">IF(I24="RARO (1)",1,IF(I24="IMPROBABLE (2)",2,IF(I24="POSIBLE (3)",3,IF(I24="PROBABLE (4)",4,IF(I24="CASI CIERTO (5)",5,0)))))</f>
        <v>1</v>
      </c>
      <c r="AK24" s="27">
        <f t="shared" ref="AK24" si="45">IF(J24="INSIGNIFICANTE (1)",1,IF(J24="MENOR (2)",2,IF(J24="MODERADO (3)",3,IF(J24="MAYOR (4) ",4,IF(J24="CATASTROFICO (5)",5,0)))))</f>
        <v>2</v>
      </c>
      <c r="AL24" s="27">
        <f t="shared" ref="AL24" si="46">IF(O24="RARO (1)",1,IF(O24="IMPROBABLE (2)",2,IF(O24="POSIBLE (3)",3,IF(O24="PROBABLE (4)",4,IF(O24="CASI CIERTO (5)",5,0)))))</f>
        <v>1</v>
      </c>
      <c r="AM24" s="27">
        <f t="shared" ref="AM24" si="47">IF(P24="INSIGNIFICANTE (1)",1,IF(P24="MENOR (2)",2,IF(P24="MODERADO (3)",3,IF(P24="MAYOR (4) ",4,IF(P24="CATASTROFICO (5)",5,0)))))</f>
        <v>1</v>
      </c>
    </row>
    <row r="25" spans="2:39" ht="172.5" customHeight="1" thickBot="1" x14ac:dyDescent="0.2">
      <c r="B25" s="17">
        <v>8</v>
      </c>
      <c r="C25" s="18" t="s">
        <v>81</v>
      </c>
      <c r="D25" s="18" t="s">
        <v>83</v>
      </c>
      <c r="E25" s="24" t="s">
        <v>94</v>
      </c>
      <c r="F25" s="19" t="s">
        <v>88</v>
      </c>
      <c r="G25" s="25" t="s">
        <v>131</v>
      </c>
      <c r="H25" s="20" t="s">
        <v>125</v>
      </c>
      <c r="I25" s="18" t="s">
        <v>69</v>
      </c>
      <c r="J25" s="18" t="s">
        <v>66</v>
      </c>
      <c r="K25" s="20">
        <f t="shared" si="16"/>
        <v>6</v>
      </c>
      <c r="L25" s="18" t="str">
        <f t="shared" si="17"/>
        <v>ALTO</v>
      </c>
      <c r="M25" s="23" t="s">
        <v>78</v>
      </c>
      <c r="N25" s="25" t="s">
        <v>179</v>
      </c>
      <c r="O25" s="18" t="s">
        <v>68</v>
      </c>
      <c r="P25" s="18" t="s">
        <v>63</v>
      </c>
      <c r="Q25" s="20">
        <f t="shared" si="18"/>
        <v>2</v>
      </c>
      <c r="R25" s="18" t="str">
        <f t="shared" si="19"/>
        <v>BAJO</v>
      </c>
      <c r="S25" s="23" t="s">
        <v>79</v>
      </c>
      <c r="T25" s="20" t="s">
        <v>119</v>
      </c>
      <c r="U25" s="21" t="s">
        <v>127</v>
      </c>
      <c r="V25" s="20" t="s">
        <v>180</v>
      </c>
      <c r="W25" s="20" t="s">
        <v>128</v>
      </c>
      <c r="X25" s="22" t="s">
        <v>124</v>
      </c>
      <c r="AB25" s="27">
        <v>10</v>
      </c>
      <c r="AJ25" s="27">
        <f t="shared" si="20"/>
        <v>2</v>
      </c>
      <c r="AK25" s="27">
        <f t="shared" si="21"/>
        <v>4</v>
      </c>
      <c r="AL25" s="27">
        <f t="shared" si="22"/>
        <v>1</v>
      </c>
      <c r="AM25" s="27">
        <f t="shared" si="23"/>
        <v>1</v>
      </c>
    </row>
    <row r="26" spans="2:39" ht="187.5" customHeight="1" thickBot="1" x14ac:dyDescent="0.2">
      <c r="B26" s="17">
        <v>9</v>
      </c>
      <c r="C26" s="18" t="s">
        <v>81</v>
      </c>
      <c r="D26" s="18" t="s">
        <v>83</v>
      </c>
      <c r="E26" s="24" t="s">
        <v>94</v>
      </c>
      <c r="F26" s="19" t="s">
        <v>88</v>
      </c>
      <c r="G26" s="20" t="s">
        <v>148</v>
      </c>
      <c r="H26" s="20" t="s">
        <v>125</v>
      </c>
      <c r="I26" s="18" t="s">
        <v>69</v>
      </c>
      <c r="J26" s="18" t="s">
        <v>64</v>
      </c>
      <c r="K26" s="20">
        <f t="shared" ref="K26" si="48">AJ26+AK26</f>
        <v>4</v>
      </c>
      <c r="L26" s="18" t="str">
        <f t="shared" ref="L26" si="49">IF(OR(K26=2, K26=3, K26=4), "BAJO", IF(K26=5, "MEDIO", IF(OR(K26=6, K26=7), "ALTO", IF(OR(K26=8, K26=9, K26=10), "EXTREMO", ""))))</f>
        <v>BAJO</v>
      </c>
      <c r="M26" s="23" t="s">
        <v>78</v>
      </c>
      <c r="N26" s="25" t="s">
        <v>139</v>
      </c>
      <c r="O26" s="18" t="s">
        <v>68</v>
      </c>
      <c r="P26" s="18" t="s">
        <v>63</v>
      </c>
      <c r="Q26" s="20">
        <f t="shared" ref="Q26" si="50">AL26+AM26</f>
        <v>2</v>
      </c>
      <c r="R26" s="18" t="str">
        <f t="shared" ref="R26" si="51">IF(OR(Q26=2, Q26=3, Q26=4), "BAJO", IF(Q26=5, "MEDIO", IF(OR(Q26=6, Q26=7), "ALTO", IF(OR(Q26=8, Q26=9, Q26=10), "EXTREMO", ""))))</f>
        <v>BAJO</v>
      </c>
      <c r="S26" s="23" t="s">
        <v>80</v>
      </c>
      <c r="T26" s="20" t="s">
        <v>181</v>
      </c>
      <c r="U26" s="21" t="s">
        <v>134</v>
      </c>
      <c r="V26" s="20" t="s">
        <v>140</v>
      </c>
      <c r="W26" s="20" t="s">
        <v>182</v>
      </c>
      <c r="X26" s="22" t="s">
        <v>126</v>
      </c>
      <c r="AB26" s="27">
        <v>10</v>
      </c>
      <c r="AJ26" s="27">
        <f t="shared" ref="AJ26" si="52">IF(I26="RARO (1)",1,IF(I26="IMPROBABLE (2)",2,IF(I26="POSIBLE (3)",3,IF(I26="PROBABLE (4)",4,IF(I26="CASI CIERTO (5)",5,0)))))</f>
        <v>2</v>
      </c>
      <c r="AK26" s="27">
        <f t="shared" ref="AK26" si="53">IF(J26="INSIGNIFICANTE (1)",1,IF(J26="MENOR (2)",2,IF(J26="MODERADO (3)",3,IF(J26="MAYOR (4) ",4,IF(J26="CATASTROFICO (5)",5,0)))))</f>
        <v>2</v>
      </c>
      <c r="AL26" s="27">
        <f t="shared" ref="AL26" si="54">IF(O26="RARO (1)",1,IF(O26="IMPROBABLE (2)",2,IF(O26="POSIBLE (3)",3,IF(O26="PROBABLE (4)",4,IF(O26="CASI CIERTO (5)",5,0)))))</f>
        <v>1</v>
      </c>
      <c r="AM26" s="27">
        <f t="shared" ref="AM26" si="55">IF(P26="INSIGNIFICANTE (1)",1,IF(P26="MENOR (2)",2,IF(P26="MODERADO (3)",3,IF(P26="MAYOR (4) ",4,IF(P26="CATASTROFICO (5)",5,0)))))</f>
        <v>1</v>
      </c>
    </row>
    <row r="27" spans="2:39" ht="172.5" customHeight="1" thickBot="1" x14ac:dyDescent="0.2">
      <c r="B27" s="17">
        <v>10</v>
      </c>
      <c r="C27" s="18" t="s">
        <v>81</v>
      </c>
      <c r="D27" s="18" t="s">
        <v>83</v>
      </c>
      <c r="E27" s="24" t="s">
        <v>105</v>
      </c>
      <c r="F27" s="19" t="s">
        <v>88</v>
      </c>
      <c r="G27" s="25" t="s">
        <v>142</v>
      </c>
      <c r="H27" s="20" t="s">
        <v>125</v>
      </c>
      <c r="I27" s="18" t="s">
        <v>68</v>
      </c>
      <c r="J27" s="18" t="s">
        <v>65</v>
      </c>
      <c r="K27" s="20">
        <f t="shared" ref="K27" si="56">AJ27+AK27</f>
        <v>4</v>
      </c>
      <c r="L27" s="18" t="str">
        <f t="shared" ref="L27" si="57">IF(OR(K27=2, K27=3, K27=4), "BAJO", IF(K27=5, "MEDIO", IF(OR(K27=6, K27=7), "ALTO", IF(OR(K27=8, K27=9, K27=10), "EXTREMO", ""))))</f>
        <v>BAJO</v>
      </c>
      <c r="M27" s="23" t="s">
        <v>98</v>
      </c>
      <c r="N27" s="20" t="s">
        <v>183</v>
      </c>
      <c r="O27" s="18" t="s">
        <v>68</v>
      </c>
      <c r="P27" s="18" t="s">
        <v>63</v>
      </c>
      <c r="Q27" s="20">
        <f t="shared" ref="Q27:Q29" si="58">AL27+AM27</f>
        <v>2</v>
      </c>
      <c r="R27" s="18" t="str">
        <f t="shared" ref="R27" si="59">IF(OR(Q27=2, Q27=3, Q27=4), "BAJO", IF(Q27=5, "MEDIO", IF(OR(Q27=6, Q27=7), "ALTO", IF(OR(Q27=8, Q27=9, Q27=10), "EXTREMO", ""))))</f>
        <v>BAJO</v>
      </c>
      <c r="S27" s="23" t="s">
        <v>80</v>
      </c>
      <c r="T27" s="20" t="s">
        <v>184</v>
      </c>
      <c r="U27" s="21" t="s">
        <v>132</v>
      </c>
      <c r="V27" s="20" t="s">
        <v>133</v>
      </c>
      <c r="W27" s="20" t="s">
        <v>185</v>
      </c>
      <c r="X27" s="22" t="s">
        <v>186</v>
      </c>
      <c r="AB27" s="27">
        <v>10</v>
      </c>
      <c r="AJ27" s="27">
        <f t="shared" ref="AJ27" si="60">IF(I27="RARO (1)",1,IF(I27="IMPROBABLE (2)",2,IF(I27="POSIBLE (3)",3,IF(I27="PROBABLE (4)",4,IF(I27="CASI CIERTO (5)",5,0)))))</f>
        <v>1</v>
      </c>
      <c r="AK27" s="27">
        <f t="shared" ref="AK27:AK29" si="61">IF(J27="INSIGNIFICANTE (1)",1,IF(J27="MENOR (2)",2,IF(J27="MODERADO (3)",3,IF(J27="MAYOR (4) ",4,IF(J27="CATASTROFICO (5)",5,0)))))</f>
        <v>3</v>
      </c>
      <c r="AL27" s="27">
        <f t="shared" ref="AL27:AL29" si="62">IF(O27="RARO (1)",1,IF(O27="IMPROBABLE (2)",2,IF(O27="POSIBLE (3)",3,IF(O27="PROBABLE (4)",4,IF(O27="CASI CIERTO (5)",5,0)))))</f>
        <v>1</v>
      </c>
      <c r="AM27" s="27">
        <f t="shared" ref="AM27:AM29" si="63">IF(P27="INSIGNIFICANTE (1)",1,IF(P27="MENOR (2)",2,IF(P27="MODERADO (3)",3,IF(P27="MAYOR (4) ",4,IF(P27="CATASTROFICO (5)",5,0)))))</f>
        <v>1</v>
      </c>
    </row>
    <row r="28" spans="2:39" ht="177.75" customHeight="1" thickBot="1" x14ac:dyDescent="0.2">
      <c r="B28" s="17">
        <v>11</v>
      </c>
      <c r="C28" s="18" t="s">
        <v>81</v>
      </c>
      <c r="D28" s="18" t="s">
        <v>83</v>
      </c>
      <c r="E28" s="24" t="s">
        <v>105</v>
      </c>
      <c r="F28" s="24" t="s">
        <v>104</v>
      </c>
      <c r="G28" s="25" t="s">
        <v>154</v>
      </c>
      <c r="H28" s="20" t="s">
        <v>155</v>
      </c>
      <c r="I28" s="18" t="s">
        <v>68</v>
      </c>
      <c r="J28" s="18" t="s">
        <v>65</v>
      </c>
      <c r="K28" s="20">
        <v>4</v>
      </c>
      <c r="L28" s="18" t="s">
        <v>76</v>
      </c>
      <c r="M28" s="23" t="s">
        <v>156</v>
      </c>
      <c r="N28" s="20" t="s">
        <v>187</v>
      </c>
      <c r="O28" s="18">
        <v>1</v>
      </c>
      <c r="P28" s="18">
        <v>2</v>
      </c>
      <c r="Q28" s="20">
        <v>3</v>
      </c>
      <c r="R28" s="18" t="s">
        <v>76</v>
      </c>
      <c r="S28" s="23" t="s">
        <v>79</v>
      </c>
      <c r="T28" s="20" t="s">
        <v>188</v>
      </c>
      <c r="U28" s="21" t="s">
        <v>134</v>
      </c>
      <c r="V28" s="21" t="s">
        <v>189</v>
      </c>
      <c r="W28" s="21" t="s">
        <v>190</v>
      </c>
      <c r="X28" s="21" t="s">
        <v>115</v>
      </c>
      <c r="AK28" s="27">
        <f t="shared" si="61"/>
        <v>3</v>
      </c>
      <c r="AL28" s="27">
        <f t="shared" si="62"/>
        <v>0</v>
      </c>
      <c r="AM28" s="27">
        <f t="shared" si="63"/>
        <v>0</v>
      </c>
    </row>
    <row r="29" spans="2:39" ht="172.5" customHeight="1" thickBot="1" x14ac:dyDescent="0.2">
      <c r="B29" s="17">
        <v>12</v>
      </c>
      <c r="C29" s="18" t="s">
        <v>81</v>
      </c>
      <c r="D29" s="18" t="s">
        <v>83</v>
      </c>
      <c r="E29" s="24" t="s">
        <v>94</v>
      </c>
      <c r="F29" s="19" t="s">
        <v>90</v>
      </c>
      <c r="G29" s="25" t="s">
        <v>157</v>
      </c>
      <c r="H29" s="20" t="s">
        <v>191</v>
      </c>
      <c r="I29" s="18" t="s">
        <v>68</v>
      </c>
      <c r="J29" s="18" t="s">
        <v>65</v>
      </c>
      <c r="K29" s="20">
        <v>4</v>
      </c>
      <c r="L29" s="18" t="s">
        <v>76</v>
      </c>
      <c r="M29" s="23" t="s">
        <v>100</v>
      </c>
      <c r="N29" s="20" t="s">
        <v>192</v>
      </c>
      <c r="O29" s="18" t="s">
        <v>68</v>
      </c>
      <c r="P29" s="18" t="s">
        <v>63</v>
      </c>
      <c r="Q29" s="20">
        <f t="shared" si="58"/>
        <v>2</v>
      </c>
      <c r="R29" s="18" t="s">
        <v>76</v>
      </c>
      <c r="S29" s="23" t="s">
        <v>79</v>
      </c>
      <c r="T29" s="20" t="s">
        <v>193</v>
      </c>
      <c r="U29" s="21" t="s">
        <v>117</v>
      </c>
      <c r="V29" s="21" t="s">
        <v>194</v>
      </c>
      <c r="W29" s="21" t="s">
        <v>195</v>
      </c>
      <c r="X29" s="21" t="s">
        <v>115</v>
      </c>
      <c r="AK29" s="27">
        <f t="shared" si="61"/>
        <v>3</v>
      </c>
      <c r="AL29" s="27">
        <f t="shared" si="62"/>
        <v>1</v>
      </c>
      <c r="AM29" s="27">
        <f t="shared" si="63"/>
        <v>1</v>
      </c>
    </row>
    <row r="30" spans="2:39" ht="172.5" customHeight="1" thickBot="1" x14ac:dyDescent="0.2">
      <c r="B30" s="17">
        <v>13</v>
      </c>
      <c r="C30" s="18" t="s">
        <v>62</v>
      </c>
      <c r="D30" s="18" t="s">
        <v>83</v>
      </c>
      <c r="E30" s="24" t="s">
        <v>94</v>
      </c>
      <c r="F30" s="19" t="s">
        <v>88</v>
      </c>
      <c r="G30" s="25" t="s">
        <v>196</v>
      </c>
      <c r="H30" s="20" t="s">
        <v>197</v>
      </c>
      <c r="I30" s="18" t="s">
        <v>68</v>
      </c>
      <c r="J30" s="18" t="s">
        <v>65</v>
      </c>
      <c r="K30" s="20">
        <v>4</v>
      </c>
      <c r="L30" s="18" t="s">
        <v>75</v>
      </c>
      <c r="M30" s="23" t="s">
        <v>100</v>
      </c>
      <c r="N30" s="20" t="s">
        <v>198</v>
      </c>
      <c r="O30" s="18" t="s">
        <v>68</v>
      </c>
      <c r="P30" s="18" t="s">
        <v>64</v>
      </c>
      <c r="Q30" s="20">
        <v>3</v>
      </c>
      <c r="R30" s="18" t="str">
        <f t="shared" ref="R30" si="64">IF(OR(Q30=2, Q30=3, Q30=4), "BAJO", IF(Q30=5, "MEDIO", IF(OR(Q30=6, Q30=7), "ALTO", IF(OR(Q30=8, Q30=9, Q30=10), "EXTREMO", ""))))</f>
        <v>BAJO</v>
      </c>
      <c r="S30" s="23" t="s">
        <v>79</v>
      </c>
      <c r="T30" s="20" t="s">
        <v>199</v>
      </c>
      <c r="U30" s="21" t="s">
        <v>158</v>
      </c>
      <c r="V30" s="20" t="s">
        <v>159</v>
      </c>
      <c r="W30" s="20" t="s">
        <v>200</v>
      </c>
      <c r="X30" s="22" t="s">
        <v>126</v>
      </c>
    </row>
    <row r="31" spans="2:39" ht="225.75" customHeight="1" thickBot="1" x14ac:dyDescent="0.2">
      <c r="B31" s="17">
        <v>14</v>
      </c>
      <c r="C31" s="18" t="s">
        <v>62</v>
      </c>
      <c r="D31" s="18" t="s">
        <v>83</v>
      </c>
      <c r="E31" s="24" t="s">
        <v>102</v>
      </c>
      <c r="F31" s="19" t="s">
        <v>90</v>
      </c>
      <c r="G31" s="25" t="s">
        <v>205</v>
      </c>
      <c r="H31" s="20" t="s">
        <v>206</v>
      </c>
      <c r="I31" s="18" t="s">
        <v>68</v>
      </c>
      <c r="J31" s="18" t="s">
        <v>66</v>
      </c>
      <c r="K31" s="20">
        <v>5</v>
      </c>
      <c r="L31" s="18" t="s">
        <v>75</v>
      </c>
      <c r="M31" s="23" t="s">
        <v>77</v>
      </c>
      <c r="N31" s="20" t="s">
        <v>207</v>
      </c>
      <c r="O31" s="18" t="s">
        <v>68</v>
      </c>
      <c r="P31" s="18" t="s">
        <v>64</v>
      </c>
      <c r="Q31" s="20">
        <v>3</v>
      </c>
      <c r="R31" s="18" t="str">
        <f t="shared" ref="R31" si="65">IF(OR(Q31=2, Q31=3, Q31=4), "BAJO", IF(Q31=5, "MEDIO", IF(OR(Q31=6, Q31=7), "ALTO", IF(OR(Q31=8, Q31=9, Q31=10), "EXTREMO", ""))))</f>
        <v>BAJO</v>
      </c>
      <c r="S31" s="23" t="s">
        <v>80</v>
      </c>
      <c r="T31" s="20" t="s">
        <v>208</v>
      </c>
      <c r="U31" s="21" t="s">
        <v>209</v>
      </c>
      <c r="V31" s="20" t="s">
        <v>210</v>
      </c>
      <c r="W31" s="20" t="s">
        <v>211</v>
      </c>
      <c r="X31" s="22" t="s">
        <v>126</v>
      </c>
    </row>
    <row r="32" spans="2:39" ht="24.75" customHeight="1" x14ac:dyDescent="0.15">
      <c r="B32" s="44" t="s">
        <v>201</v>
      </c>
      <c r="C32" s="45"/>
      <c r="D32" s="45"/>
      <c r="E32" s="45"/>
      <c r="F32" s="45"/>
      <c r="G32" s="45"/>
      <c r="H32" s="45"/>
      <c r="I32" s="45"/>
      <c r="J32" s="45"/>
      <c r="K32" s="45"/>
      <c r="L32" s="45"/>
      <c r="M32" s="45"/>
      <c r="N32" s="45"/>
      <c r="O32" s="45"/>
      <c r="P32" s="45"/>
      <c r="Q32" s="45"/>
      <c r="R32" s="45"/>
      <c r="S32" s="45"/>
      <c r="T32" s="45"/>
      <c r="U32" s="45"/>
      <c r="V32" s="45"/>
      <c r="W32" s="45"/>
      <c r="X32" s="46"/>
    </row>
    <row r="33" spans="2:24" ht="27" customHeight="1" x14ac:dyDescent="0.15">
      <c r="B33" s="47"/>
      <c r="C33" s="48"/>
      <c r="D33" s="48"/>
      <c r="E33" s="48"/>
      <c r="F33" s="48"/>
      <c r="G33" s="48"/>
      <c r="H33" s="48"/>
      <c r="I33" s="48"/>
      <c r="J33" s="48"/>
      <c r="K33" s="48"/>
      <c r="L33" s="48"/>
      <c r="M33" s="48"/>
      <c r="N33" s="48"/>
      <c r="O33" s="48"/>
      <c r="P33" s="48"/>
      <c r="Q33" s="48"/>
      <c r="R33" s="48"/>
      <c r="S33" s="48"/>
      <c r="T33" s="48"/>
      <c r="U33" s="48"/>
      <c r="V33" s="48"/>
      <c r="W33" s="48"/>
      <c r="X33" s="49"/>
    </row>
    <row r="34" spans="2:24" ht="21" customHeight="1" thickBot="1" x14ac:dyDescent="0.2">
      <c r="B34" s="50"/>
      <c r="C34" s="51"/>
      <c r="D34" s="51"/>
      <c r="E34" s="51"/>
      <c r="F34" s="51"/>
      <c r="G34" s="51"/>
      <c r="H34" s="51"/>
      <c r="I34" s="51"/>
      <c r="J34" s="51"/>
      <c r="K34" s="51"/>
      <c r="L34" s="51"/>
      <c r="M34" s="51"/>
      <c r="N34" s="51"/>
      <c r="O34" s="51"/>
      <c r="P34" s="51"/>
      <c r="Q34" s="51"/>
      <c r="R34" s="51"/>
      <c r="S34" s="51"/>
      <c r="T34" s="51"/>
      <c r="U34" s="51"/>
      <c r="V34" s="51"/>
      <c r="W34" s="51"/>
      <c r="X34" s="52"/>
    </row>
    <row r="35" spans="2:24" ht="21.75" customHeight="1" x14ac:dyDescent="0.15"/>
    <row r="37" spans="2:24" ht="12.75" customHeight="1" x14ac:dyDescent="0.15"/>
    <row r="41" spans="2:24" ht="12.75" customHeight="1" x14ac:dyDescent="0.15"/>
  </sheetData>
  <dataConsolidate/>
  <mergeCells count="30">
    <mergeCell ref="G3:X3"/>
    <mergeCell ref="B5:X5"/>
    <mergeCell ref="B7:X7"/>
    <mergeCell ref="B32:X34"/>
    <mergeCell ref="B8:X8"/>
    <mergeCell ref="W13:W17"/>
    <mergeCell ref="X13:X17"/>
    <mergeCell ref="V9:V17"/>
    <mergeCell ref="P13:P17"/>
    <mergeCell ref="O9:R12"/>
    <mergeCell ref="S9:S17"/>
    <mergeCell ref="T9:T17"/>
    <mergeCell ref="O13:O17"/>
    <mergeCell ref="Q13:Q17"/>
    <mergeCell ref="R13:R17"/>
    <mergeCell ref="N9:N17"/>
    <mergeCell ref="B9:B17"/>
    <mergeCell ref="C9:C17"/>
    <mergeCell ref="D9:D17"/>
    <mergeCell ref="W9:X12"/>
    <mergeCell ref="L9:L17"/>
    <mergeCell ref="M9:M17"/>
    <mergeCell ref="F9:F17"/>
    <mergeCell ref="E9:E17"/>
    <mergeCell ref="U9:U17"/>
    <mergeCell ref="G9:G17"/>
    <mergeCell ref="H9:H17"/>
    <mergeCell ref="I9:I17"/>
    <mergeCell ref="J9:J17"/>
    <mergeCell ref="K9:K17"/>
  </mergeCells>
  <conditionalFormatting sqref="L18:L23 R18:R23">
    <cfRule type="containsText" dxfId="19" priority="53" operator="containsText" text="BAJO">
      <formula>NOT(ISERROR(SEARCH("BAJO",L18)))</formula>
    </cfRule>
    <cfRule type="containsText" dxfId="18" priority="54" operator="containsText" text="MEDIO">
      <formula>NOT(ISERROR(SEARCH("MEDIO",L18)))</formula>
    </cfRule>
    <cfRule type="containsText" dxfId="17" priority="55" operator="containsText" text="ALTO">
      <formula>NOT(ISERROR(SEARCH("ALTO",L18)))</formula>
    </cfRule>
    <cfRule type="containsText" dxfId="16" priority="56" operator="containsText" text="EXTREMO">
      <formula>NOT(ISERROR(SEARCH("EXTREMO",L18)))</formula>
    </cfRule>
  </conditionalFormatting>
  <conditionalFormatting sqref="L23:L27">
    <cfRule type="containsText" dxfId="15" priority="69" operator="containsText" text="BAJO">
      <formula>NOT(ISERROR(SEARCH("BAJO",L23)))</formula>
    </cfRule>
    <cfRule type="containsText" dxfId="14" priority="70" operator="containsText" text="MEDIO">
      <formula>NOT(ISERROR(SEARCH("MEDIO",L23)))</formula>
    </cfRule>
    <cfRule type="containsText" dxfId="13" priority="71" operator="containsText" text="ALTO">
      <formula>NOT(ISERROR(SEARCH("ALTO",L23)))</formula>
    </cfRule>
    <cfRule type="containsText" dxfId="12" priority="72" operator="containsText" text="EXTREMO">
      <formula>NOT(ISERROR(SEARCH("EXTREMO",L23)))</formula>
    </cfRule>
  </conditionalFormatting>
  <conditionalFormatting sqref="L28:L31">
    <cfRule type="containsText" dxfId="11" priority="5" operator="containsText" text="BAJO">
      <formula>NOT(ISERROR(SEARCH("BAJO",L28)))</formula>
    </cfRule>
    <cfRule type="containsText" dxfId="10" priority="6" operator="containsText" text="MEDIO">
      <formula>NOT(ISERROR(SEARCH("MEDIO",L28)))</formula>
    </cfRule>
    <cfRule type="containsText" dxfId="9" priority="7" operator="containsText" text="ALTO">
      <formula>NOT(ISERROR(SEARCH("ALTO",L28)))</formula>
    </cfRule>
    <cfRule type="containsText" dxfId="8" priority="8" operator="containsText" text="EXTREMO">
      <formula>NOT(ISERROR(SEARCH("EXTREMO",L28)))</formula>
    </cfRule>
  </conditionalFormatting>
  <conditionalFormatting sqref="R23:R27">
    <cfRule type="containsText" dxfId="7" priority="65" operator="containsText" text="BAJO">
      <formula>NOT(ISERROR(SEARCH("BAJO",R23)))</formula>
    </cfRule>
    <cfRule type="containsText" dxfId="6" priority="66" operator="containsText" text="MEDIO">
      <formula>NOT(ISERROR(SEARCH("MEDIO",R23)))</formula>
    </cfRule>
    <cfRule type="containsText" dxfId="5" priority="67" operator="containsText" text="ALTO">
      <formula>NOT(ISERROR(SEARCH("ALTO",R23)))</formula>
    </cfRule>
    <cfRule type="containsText" dxfId="4" priority="68" operator="containsText" text="EXTREMO">
      <formula>NOT(ISERROR(SEARCH("EXTREMO",R23)))</formula>
    </cfRule>
  </conditionalFormatting>
  <conditionalFormatting sqref="R28:R31">
    <cfRule type="containsText" dxfId="3" priority="1" operator="containsText" text="BAJO">
      <formula>NOT(ISERROR(SEARCH("BAJO",R28)))</formula>
    </cfRule>
    <cfRule type="containsText" dxfId="2" priority="2" operator="containsText" text="MEDIO">
      <formula>NOT(ISERROR(SEARCH("MEDIO",R28)))</formula>
    </cfRule>
    <cfRule type="containsText" dxfId="1" priority="3" operator="containsText" text="ALTO">
      <formula>NOT(ISERROR(SEARCH("ALTO",R28)))</formula>
    </cfRule>
    <cfRule type="containsText" dxfId="0" priority="4" operator="containsText" text="EXTREMO">
      <formula>NOT(ISERROR(SEARCH("EXTREMO",R28)))</formula>
    </cfRule>
  </conditionalFormatting>
  <dataValidations count="15">
    <dataValidation type="list" allowBlank="1" showInputMessage="1" showErrorMessage="1" sqref="M23:M27 M18:M21 M29:M31" xr:uid="{00000000-0002-0000-0000-000000000000}">
      <formula1>$AD$10:$AD$14</formula1>
    </dataValidation>
    <dataValidation type="list" allowBlank="1" showInputMessage="1" showErrorMessage="1" sqref="E18:E19 F28" xr:uid="{00000000-0002-0000-0000-000001000000}">
      <formula1>$AH$10:$AH$17</formula1>
    </dataValidation>
    <dataValidation type="list" allowBlank="1" showInputMessage="1" showErrorMessage="1" sqref="M22:M23 M19" xr:uid="{00000000-0002-0000-0000-000002000000}">
      <formula1>$AD$10:$AD$16</formula1>
    </dataValidation>
    <dataValidation type="list" allowBlank="1" showInputMessage="1" showErrorMessage="1" sqref="E19:E27 E29" xr:uid="{00000000-0002-0000-0000-000003000000}">
      <formula1>$AH$10:$AH$16</formula1>
    </dataValidation>
    <dataValidation type="list" allowBlank="1" showInputMessage="1" showErrorMessage="1" sqref="O18:O27 I18:I28 O30:O31" xr:uid="{00000000-0002-0000-0000-000004000000}">
      <formula1>$Z$10:$Z$14</formula1>
    </dataValidation>
    <dataValidation type="list" allowBlank="1" showInputMessage="1" showErrorMessage="1" sqref="P18:P27 J18:J31 P30:P31" xr:uid="{00000000-0002-0000-0000-000005000000}">
      <formula1>$AA$10:$AA$14</formula1>
    </dataValidation>
    <dataValidation type="list" allowBlank="1" showInputMessage="1" showErrorMessage="1" sqref="S18:S27 S30:S31" xr:uid="{00000000-0002-0000-0000-000006000000}">
      <formula1>$AE$10:$AE$12</formula1>
    </dataValidation>
    <dataValidation type="list" allowBlank="1" showInputMessage="1" showErrorMessage="1" sqref="F18:F27" xr:uid="{00000000-0002-0000-0000-000007000000}">
      <formula1>$AI$10:$AI$17</formula1>
    </dataValidation>
    <dataValidation type="list" allowBlank="1" showInputMessage="1" showErrorMessage="1" sqref="D18:D27" xr:uid="{00000000-0002-0000-0000-000008000000}">
      <formula1>$AG$10:$AG$11</formula1>
    </dataValidation>
    <dataValidation type="custom" allowBlank="1" showInputMessage="1" showErrorMessage="1" sqref="K18:K27" xr:uid="{00000000-0002-0000-0000-000009000000}">
      <formula1>AJ18+AK18</formula1>
    </dataValidation>
    <dataValidation type="custom" allowBlank="1" showInputMessage="1" showErrorMessage="1" sqref="R18:R27 L18:L27 R30:R31" xr:uid="{00000000-0002-0000-0000-00000A000000}">
      <formula1>IF(OR(K18=2, K18=3, K18=4), "BAJO", IF(K18=5, "MEDIO", IF(OR(K18=6, K18=7), "ALTO", IF(OR(K18=8, K18=9, K18=10), "EXTREMO", ""))))</formula1>
    </dataValidation>
    <dataValidation type="custom" allowBlank="1" showInputMessage="1" showErrorMessage="1" sqref="Q18:Q27 Q30:Q31" xr:uid="{00000000-0002-0000-0000-00000B000000}">
      <formula1>AL18+AM18</formula1>
    </dataValidation>
    <dataValidation type="list" allowBlank="1" showInputMessage="1" showErrorMessage="1" sqref="L35:L139 L28:L31" xr:uid="{00000000-0002-0000-0000-00000C000000}">
      <formula1>$AC$10:$AC$13</formula1>
    </dataValidation>
    <dataValidation type="list" allowBlank="1" showInputMessage="1" showErrorMessage="1" sqref="F35:F38 F29:F31" xr:uid="{00000000-0002-0000-0000-00000D000000}">
      <formula1>$AI$11:$AI$17</formula1>
    </dataValidation>
    <dataValidation type="list" allowBlank="1" showInputMessage="1" showErrorMessage="1" sqref="C18:C31" xr:uid="{00000000-0002-0000-0000-00000E000000}">
      <formula1>$AF$10:$AF$11</formula1>
    </dataValidation>
  </dataValidations>
  <printOptions horizontalCentered="1" verticalCentered="1"/>
  <pageMargins left="0.11811023622047245" right="0.11811023622047245" top="0.15748031496062992" bottom="0.15748031496062992" header="0.11811023622047245" footer="0.11811023622047245"/>
  <pageSetup scale="64" fitToHeight="0" orientation="landscape" r:id="rId1"/>
  <rowBreaks count="1" manualBreakCount="1">
    <brk id="26" min="1" max="2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D9"/>
  <sheetViews>
    <sheetView workbookViewId="0">
      <selection activeCell="D15" sqref="D15"/>
    </sheetView>
  </sheetViews>
  <sheetFormatPr baseColWidth="10" defaultRowHeight="15" x14ac:dyDescent="0.25"/>
  <cols>
    <col min="3" max="3" width="21.85546875" customWidth="1"/>
    <col min="4" max="4" width="18.42578125" customWidth="1"/>
  </cols>
  <sheetData>
    <row r="4" spans="2:4" x14ac:dyDescent="0.25">
      <c r="C4" s="3" t="s">
        <v>13</v>
      </c>
      <c r="D4" s="3" t="s">
        <v>14</v>
      </c>
    </row>
    <row r="5" spans="2:4" ht="30" customHeight="1" x14ac:dyDescent="0.25">
      <c r="B5" s="56" t="s">
        <v>3</v>
      </c>
      <c r="C5" s="1" t="s">
        <v>16</v>
      </c>
      <c r="D5" s="2">
        <v>1</v>
      </c>
    </row>
    <row r="6" spans="2:4" ht="45" x14ac:dyDescent="0.25">
      <c r="B6" s="57"/>
      <c r="C6" s="1" t="s">
        <v>15</v>
      </c>
      <c r="D6" s="2">
        <v>2</v>
      </c>
    </row>
    <row r="7" spans="2:4" ht="45" x14ac:dyDescent="0.25">
      <c r="B7" s="57"/>
      <c r="C7" s="1" t="s">
        <v>17</v>
      </c>
      <c r="D7" s="2">
        <v>3</v>
      </c>
    </row>
    <row r="8" spans="2:4" ht="45" x14ac:dyDescent="0.25">
      <c r="B8" s="57"/>
      <c r="C8" s="1" t="s">
        <v>18</v>
      </c>
      <c r="D8" s="2">
        <v>4</v>
      </c>
    </row>
    <row r="9" spans="2:4" ht="45" x14ac:dyDescent="0.25">
      <c r="B9" s="58"/>
      <c r="C9" s="1" t="s">
        <v>19</v>
      </c>
      <c r="D9" s="2">
        <v>5</v>
      </c>
    </row>
  </sheetData>
  <mergeCells count="1">
    <mergeCell ref="B5:B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H9"/>
  <sheetViews>
    <sheetView topLeftCell="A6" workbookViewId="0">
      <selection activeCell="F9" sqref="F9"/>
    </sheetView>
  </sheetViews>
  <sheetFormatPr baseColWidth="10" defaultRowHeight="15" x14ac:dyDescent="0.25"/>
  <cols>
    <col min="3" max="3" width="14.42578125" customWidth="1"/>
    <col min="4" max="4" width="15.85546875" customWidth="1"/>
    <col min="5" max="5" width="14.85546875" customWidth="1"/>
    <col min="6" max="6" width="15.140625" customWidth="1"/>
    <col min="7" max="7" width="14.85546875" customWidth="1"/>
    <col min="8" max="8" width="14.42578125" customWidth="1"/>
  </cols>
  <sheetData>
    <row r="3" spans="2:8" x14ac:dyDescent="0.25">
      <c r="B3" s="59" t="s">
        <v>20</v>
      </c>
      <c r="C3" s="59"/>
      <c r="D3" s="59"/>
      <c r="E3" s="59"/>
      <c r="F3" s="59"/>
      <c r="G3" s="59"/>
      <c r="H3" s="59"/>
    </row>
    <row r="5" spans="2:8" x14ac:dyDescent="0.25">
      <c r="B5" s="60" t="s">
        <v>4</v>
      </c>
      <c r="C5" s="60"/>
      <c r="D5" s="60"/>
      <c r="E5" s="60"/>
      <c r="F5" s="60"/>
      <c r="G5" s="60"/>
      <c r="H5" s="60"/>
    </row>
    <row r="6" spans="2:8" ht="150" x14ac:dyDescent="0.25">
      <c r="B6" s="60" t="s">
        <v>21</v>
      </c>
      <c r="C6" s="60"/>
      <c r="D6" s="5" t="s">
        <v>25</v>
      </c>
      <c r="E6" s="5" t="s">
        <v>26</v>
      </c>
      <c r="F6" s="5" t="s">
        <v>27</v>
      </c>
      <c r="G6" s="5" t="s">
        <v>28</v>
      </c>
      <c r="H6" s="5" t="s">
        <v>29</v>
      </c>
    </row>
    <row r="7" spans="2:8" ht="105" x14ac:dyDescent="0.25">
      <c r="B7" s="60" t="s">
        <v>22</v>
      </c>
      <c r="C7" s="60"/>
      <c r="D7" s="5" t="s">
        <v>30</v>
      </c>
      <c r="E7" s="5" t="s">
        <v>31</v>
      </c>
      <c r="F7" s="5" t="s">
        <v>32</v>
      </c>
      <c r="G7" s="5" t="s">
        <v>33</v>
      </c>
      <c r="H7" s="5" t="s">
        <v>34</v>
      </c>
    </row>
    <row r="8" spans="2:8" x14ac:dyDescent="0.25">
      <c r="B8" s="60" t="s">
        <v>23</v>
      </c>
      <c r="C8" s="60" t="s">
        <v>24</v>
      </c>
      <c r="D8" s="7" t="s">
        <v>35</v>
      </c>
      <c r="E8" s="7" t="s">
        <v>36</v>
      </c>
      <c r="F8" s="7" t="s">
        <v>37</v>
      </c>
      <c r="G8" s="7" t="s">
        <v>38</v>
      </c>
      <c r="H8" s="7" t="s">
        <v>39</v>
      </c>
    </row>
    <row r="9" spans="2:8" x14ac:dyDescent="0.25">
      <c r="B9" s="60"/>
      <c r="C9" s="60"/>
      <c r="D9" s="6">
        <v>1</v>
      </c>
      <c r="E9" s="6">
        <v>2</v>
      </c>
      <c r="F9" s="6">
        <v>3</v>
      </c>
      <c r="G9" s="6">
        <v>4</v>
      </c>
      <c r="H9" s="6">
        <v>5</v>
      </c>
    </row>
  </sheetData>
  <mergeCells count="6">
    <mergeCell ref="B3:H3"/>
    <mergeCell ref="B6:C6"/>
    <mergeCell ref="B7:C7"/>
    <mergeCell ref="B5:H5"/>
    <mergeCell ref="B8:B9"/>
    <mergeCell ref="C8:C9"/>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H25"/>
  <sheetViews>
    <sheetView zoomScale="80" zoomScaleNormal="80" workbookViewId="0">
      <selection activeCell="F10" sqref="F10"/>
    </sheetView>
  </sheetViews>
  <sheetFormatPr baseColWidth="10" defaultRowHeight="15" x14ac:dyDescent="0.25"/>
  <cols>
    <col min="1" max="1" width="7" customWidth="1"/>
    <col min="2" max="2" width="15.42578125" customWidth="1"/>
    <col min="3" max="3" width="9.42578125" customWidth="1"/>
    <col min="4" max="4" width="14.42578125" customWidth="1"/>
    <col min="5" max="6" width="16.85546875" customWidth="1"/>
    <col min="7" max="7" width="13.42578125" customWidth="1"/>
    <col min="8" max="8" width="15.140625" customWidth="1"/>
  </cols>
  <sheetData>
    <row r="3" spans="1:8" ht="21" x14ac:dyDescent="0.35">
      <c r="B3" s="65" t="s">
        <v>45</v>
      </c>
      <c r="C3" s="65"/>
      <c r="D3" s="65"/>
      <c r="E3" s="65"/>
      <c r="F3" s="65"/>
      <c r="G3" s="65"/>
      <c r="H3" s="65"/>
    </row>
    <row r="5" spans="1:8" x14ac:dyDescent="0.25">
      <c r="B5" s="60" t="s">
        <v>4</v>
      </c>
      <c r="C5" s="60"/>
      <c r="D5" s="60"/>
      <c r="E5" s="60"/>
      <c r="F5" s="60"/>
      <c r="G5" s="60"/>
      <c r="H5" s="60"/>
    </row>
    <row r="6" spans="1:8" ht="153" customHeight="1" x14ac:dyDescent="0.25">
      <c r="B6" s="66" t="s">
        <v>21</v>
      </c>
      <c r="C6" s="67"/>
      <c r="D6" s="5" t="s">
        <v>25</v>
      </c>
      <c r="E6" s="5" t="s">
        <v>26</v>
      </c>
      <c r="F6" s="5" t="s">
        <v>27</v>
      </c>
      <c r="G6" s="5" t="s">
        <v>28</v>
      </c>
      <c r="H6" s="5" t="s">
        <v>29</v>
      </c>
    </row>
    <row r="7" spans="1:8" ht="125.25" customHeight="1" x14ac:dyDescent="0.25">
      <c r="B7" s="66" t="s">
        <v>22</v>
      </c>
      <c r="C7" s="67"/>
      <c r="D7" s="5" t="s">
        <v>30</v>
      </c>
      <c r="E7" s="5" t="s">
        <v>31</v>
      </c>
      <c r="F7" s="5" t="s">
        <v>32</v>
      </c>
      <c r="G7" s="5" t="s">
        <v>121</v>
      </c>
      <c r="H7" s="5" t="s">
        <v>34</v>
      </c>
    </row>
    <row r="8" spans="1:8" x14ac:dyDescent="0.25">
      <c r="B8" s="60" t="s">
        <v>23</v>
      </c>
      <c r="C8" s="60" t="s">
        <v>24</v>
      </c>
      <c r="D8" s="7" t="s">
        <v>35</v>
      </c>
      <c r="E8" s="7" t="s">
        <v>36</v>
      </c>
      <c r="F8" s="7" t="s">
        <v>37</v>
      </c>
      <c r="G8" s="7" t="s">
        <v>38</v>
      </c>
      <c r="H8" s="7" t="s">
        <v>39</v>
      </c>
    </row>
    <row r="9" spans="1:8" x14ac:dyDescent="0.25">
      <c r="B9" s="60"/>
      <c r="C9" s="60"/>
      <c r="D9" s="6">
        <v>1</v>
      </c>
      <c r="E9" s="6">
        <v>2</v>
      </c>
      <c r="F9" s="6">
        <v>3</v>
      </c>
      <c r="G9" s="6">
        <v>4</v>
      </c>
      <c r="H9" s="6">
        <v>5</v>
      </c>
    </row>
    <row r="10" spans="1:8" ht="60" x14ac:dyDescent="0.25">
      <c r="A10" s="61" t="s">
        <v>3</v>
      </c>
      <c r="B10" s="12" t="s">
        <v>40</v>
      </c>
      <c r="C10" s="14">
        <v>1</v>
      </c>
      <c r="D10" s="9">
        <v>2</v>
      </c>
      <c r="E10" s="9">
        <v>3</v>
      </c>
      <c r="F10" s="9">
        <v>4</v>
      </c>
      <c r="G10" s="10">
        <v>5</v>
      </c>
      <c r="H10" s="11">
        <v>6</v>
      </c>
    </row>
    <row r="11" spans="1:8" ht="60" x14ac:dyDescent="0.25">
      <c r="A11" s="62"/>
      <c r="B11" s="13" t="s">
        <v>41</v>
      </c>
      <c r="C11" s="14">
        <v>2</v>
      </c>
      <c r="D11" s="9">
        <v>3</v>
      </c>
      <c r="E11" s="9">
        <v>4</v>
      </c>
      <c r="F11" s="10">
        <v>5</v>
      </c>
      <c r="G11" s="11">
        <v>6</v>
      </c>
      <c r="H11" s="11">
        <v>7</v>
      </c>
    </row>
    <row r="12" spans="1:8" ht="75" x14ac:dyDescent="0.25">
      <c r="A12" s="62"/>
      <c r="B12" s="13" t="s">
        <v>42</v>
      </c>
      <c r="C12" s="14">
        <v>3</v>
      </c>
      <c r="D12" s="9">
        <v>4</v>
      </c>
      <c r="E12" s="10">
        <v>5</v>
      </c>
      <c r="F12" s="11">
        <v>6</v>
      </c>
      <c r="G12" s="11">
        <v>7</v>
      </c>
      <c r="H12" s="16">
        <v>8</v>
      </c>
    </row>
    <row r="13" spans="1:8" ht="45" x14ac:dyDescent="0.25">
      <c r="A13" s="62"/>
      <c r="B13" s="13" t="s">
        <v>43</v>
      </c>
      <c r="C13" s="14">
        <v>4</v>
      </c>
      <c r="D13" s="10">
        <v>5</v>
      </c>
      <c r="E13" s="11">
        <v>6</v>
      </c>
      <c r="F13" s="11">
        <v>7</v>
      </c>
      <c r="G13" s="16">
        <v>8</v>
      </c>
      <c r="H13" s="16">
        <v>9</v>
      </c>
    </row>
    <row r="14" spans="1:8" ht="60" x14ac:dyDescent="0.25">
      <c r="A14" s="63"/>
      <c r="B14" s="13" t="s">
        <v>44</v>
      </c>
      <c r="C14" s="14">
        <v>5</v>
      </c>
      <c r="D14" s="11">
        <v>6</v>
      </c>
      <c r="E14" s="11">
        <v>7</v>
      </c>
      <c r="F14" s="16">
        <v>8</v>
      </c>
      <c r="G14" s="16">
        <v>9</v>
      </c>
      <c r="H14" s="16">
        <v>10</v>
      </c>
    </row>
    <row r="15" spans="1:8" x14ac:dyDescent="0.25">
      <c r="D15" s="8"/>
    </row>
    <row r="18" spans="4:5" x14ac:dyDescent="0.25">
      <c r="D18" t="s">
        <v>55</v>
      </c>
    </row>
    <row r="20" spans="4:5" ht="15" customHeight="1" x14ac:dyDescent="0.25">
      <c r="D20" s="64" t="s">
        <v>46</v>
      </c>
      <c r="E20" s="64" t="s">
        <v>47</v>
      </c>
    </row>
    <row r="21" spans="4:5" x14ac:dyDescent="0.25">
      <c r="D21" s="64" t="s">
        <v>48</v>
      </c>
      <c r="E21" s="64" t="s">
        <v>49</v>
      </c>
    </row>
    <row r="22" spans="4:5" x14ac:dyDescent="0.25">
      <c r="D22" s="16" t="s">
        <v>56</v>
      </c>
      <c r="E22" s="15" t="s">
        <v>49</v>
      </c>
    </row>
    <row r="23" spans="4:5" x14ac:dyDescent="0.25">
      <c r="D23" s="11" t="s">
        <v>50</v>
      </c>
      <c r="E23" s="4" t="s">
        <v>51</v>
      </c>
    </row>
    <row r="24" spans="4:5" x14ac:dyDescent="0.25">
      <c r="D24" s="10">
        <v>5</v>
      </c>
      <c r="E24" s="4" t="s">
        <v>52</v>
      </c>
    </row>
    <row r="25" spans="4:5" x14ac:dyDescent="0.25">
      <c r="D25" s="9" t="s">
        <v>53</v>
      </c>
      <c r="E25" s="4" t="s">
        <v>54</v>
      </c>
    </row>
  </sheetData>
  <mergeCells count="9">
    <mergeCell ref="A10:A14"/>
    <mergeCell ref="D20:D21"/>
    <mergeCell ref="E20:E21"/>
    <mergeCell ref="B3:H3"/>
    <mergeCell ref="B5:H5"/>
    <mergeCell ref="B6:C6"/>
    <mergeCell ref="B7:C7"/>
    <mergeCell ref="B8:B9"/>
    <mergeCell ref="C8:C9"/>
  </mergeCells>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4858f2f-9549-4a18-9d4f-728fbd3fde92">
      <Terms xmlns="http://schemas.microsoft.com/office/infopath/2007/PartnerControls"/>
    </lcf76f155ced4ddcb4097134ff3c332f>
    <TaxCatchAll xmlns="1e8960ee-35c8-4f57-8ca0-a1d584fb561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AE8B2265120B0409E0DFA09CF99B5AC" ma:contentTypeVersion="16" ma:contentTypeDescription="Crear nuevo documento." ma:contentTypeScope="" ma:versionID="fcb70703c68cce67565398df23a41ec6">
  <xsd:schema xmlns:xsd="http://www.w3.org/2001/XMLSchema" xmlns:xs="http://www.w3.org/2001/XMLSchema" xmlns:p="http://schemas.microsoft.com/office/2006/metadata/properties" xmlns:ns2="54858f2f-9549-4a18-9d4f-728fbd3fde92" xmlns:ns3="1e8960ee-35c8-4f57-8ca0-a1d584fb561a" targetNamespace="http://schemas.microsoft.com/office/2006/metadata/properties" ma:root="true" ma:fieldsID="a168506b2fcb77699318e80663ac10cb" ns2:_="" ns3:_="">
    <xsd:import namespace="54858f2f-9549-4a18-9d4f-728fbd3fde92"/>
    <xsd:import namespace="1e8960ee-35c8-4f57-8ca0-a1d584fb561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4858f2f-9549-4a18-9d4f-728fbd3fde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f388a7e-4936-41a6-adbd-0baeef96c13c"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e8960ee-35c8-4f57-8ca0-a1d584fb561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b78b9c33-9ee0-472e-9bad-1d4dcb0ad2fa}" ma:internalName="TaxCatchAll" ma:showField="CatchAllData" ma:web="1e8960ee-35c8-4f57-8ca0-a1d584fb561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DB410B-5109-4817-9B57-B5EA82729CC3}">
  <ds:schemaRefs>
    <ds:schemaRef ds:uri="http://schemas.microsoft.com/office/2006/metadata/properties"/>
    <ds:schemaRef ds:uri="http://schemas.microsoft.com/office/infopath/2007/PartnerControls"/>
    <ds:schemaRef ds:uri="54858f2f-9549-4a18-9d4f-728fbd3fde92"/>
    <ds:schemaRef ds:uri="1e8960ee-35c8-4f57-8ca0-a1d584fb561a"/>
  </ds:schemaRefs>
</ds:datastoreItem>
</file>

<file path=customXml/itemProps2.xml><?xml version="1.0" encoding="utf-8"?>
<ds:datastoreItem xmlns:ds="http://schemas.openxmlformats.org/officeDocument/2006/customXml" ds:itemID="{D8937425-C2CA-46F6-A855-96C175EF039C}">
  <ds:schemaRefs>
    <ds:schemaRef ds:uri="http://schemas.microsoft.com/sharepoint/v3/contenttype/forms"/>
  </ds:schemaRefs>
</ds:datastoreItem>
</file>

<file path=customXml/itemProps3.xml><?xml version="1.0" encoding="utf-8"?>
<ds:datastoreItem xmlns:ds="http://schemas.openxmlformats.org/officeDocument/2006/customXml" ds:itemID="{9B0D98AD-E2D1-479B-8CBF-F5CE22EEA6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vt:lpstr>
      <vt:lpstr>PROBABILIDAD</vt:lpstr>
      <vt:lpstr>IMPACTO DEL RIESGO</vt:lpstr>
      <vt:lpstr>VALORACIÓN</vt:lpstr>
      <vt:lpstr>MATRIZ!Área_de_impresión</vt:lpstr>
    </vt:vector>
  </TitlesOfParts>
  <Company>Ministerio de Hacienda y Crédito Público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Patricia Castiblanco Monroy</dc:creator>
  <cp:lastModifiedBy>Angela Patricia Chavarro Diaz</cp:lastModifiedBy>
  <cp:lastPrinted>2023-11-10T17:13:58Z</cp:lastPrinted>
  <dcterms:created xsi:type="dcterms:W3CDTF">2013-12-16T19:57:19Z</dcterms:created>
  <dcterms:modified xsi:type="dcterms:W3CDTF">2026-07-21T16:18:22Z</dcterms:modified>
</cp:coreProperties>
</file>

<file path=docProps/custom.xml><?xml version="1.0" encoding="utf-8"?>
<op:Properties xmlns:vt="http://schemas.openxmlformats.org/officeDocument/2006/docPropsVTypes" xmlns:op="http://schemas.openxmlformats.org/officeDocument/2006/custom-properties">
  <op:property fmtid="{D5CDD505-2E9C-101B-9397-08002B2CF9AE}" pid="2" name="ContentTypeId">
    <vt:lpwstr>0x010100BAE8B2265120B0409E0DFA09CF99B5AC</vt:lpwstr>
  </op:property>
  <op:property fmtid="{D5CDD505-2E9C-101B-9397-08002B2CF9AE}" pid="3" name="MediaServiceImageTags">
    <vt:lpwstr/>
  </op:property>
  <op:property fmtid="{D5CDD505-2E9C-101B-9397-08002B2CF9AE}" pid="4" name="IdNivel">
    <vt:lpwstr>NIVEL-1</vt:lpwstr>
  </op:property>
  <op:property fmtid="{D5CDD505-2E9C-101B-9397-08002B2CF9AE}" pid="5" name="IdTipoDoc">
    <vt:lpwstr>TIPODOC-1</vt:lpwstr>
  </op:property>
  <op:property fmtid="{D5CDD505-2E9C-101B-9397-08002B2CF9AE}" pid="6" name="IdDocTMS">
    <vt:lpwstr>DOCTMS-1</vt:lpwstr>
  </op:property>
  <op:property fmtid="{D5CDD505-2E9C-101B-9397-08002B2CF9AE}" pid="7" name="PublicarPDF">
    <vt:lpwstr>1</vt:lpwstr>
  </op:property>
</op:Properties>
</file>