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gela.castro\Desktop\"/>
    </mc:Choice>
  </mc:AlternateContent>
  <bookViews>
    <workbookView xWindow="0" yWindow="0" windowWidth="28800" windowHeight="11730" firstSheet="1" activeTab="1"/>
  </bookViews>
  <sheets>
    <sheet name="Listados" sheetId="1" state="hidden" r:id="rId1"/>
    <sheet name=" ACTIVIDADES PPTO PROYECTADA" sheetId="2" r:id="rId2"/>
    <sheet name="DETALLE POBLACIÓN PROYECTADA" sheetId="3" r:id="rId3"/>
    <sheet name="PPTO DETALLADO  AÑOXXX" sheetId="4" state="hidden" r:id="rId4"/>
  </sheets>
  <externalReferences>
    <externalReference r:id="rId5"/>
    <externalReference r:id="rId6"/>
  </externalReferences>
  <definedNames>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9" roundtripDataChecksum="pkVLhIAdlg0ceVlxZpQyCOoVhBTqRHO/z8are4LBDVI="/>
    </ext>
  </extLst>
</workbook>
</file>

<file path=xl/calcChain.xml><?xml version="1.0" encoding="utf-8"?>
<calcChain xmlns="http://schemas.openxmlformats.org/spreadsheetml/2006/main">
  <c r="Z70" i="2" l="1"/>
  <c r="Y69" i="2"/>
  <c r="W69" i="2"/>
  <c r="Y68" i="2"/>
  <c r="W68" i="2"/>
  <c r="Y67" i="2"/>
  <c r="W67" i="2"/>
  <c r="Y66" i="2"/>
  <c r="W66" i="2"/>
  <c r="Y65" i="2"/>
  <c r="W65" i="2"/>
  <c r="Y64" i="2"/>
  <c r="W64" i="2"/>
  <c r="Y63" i="2"/>
  <c r="W63" i="2"/>
  <c r="Y62" i="2"/>
  <c r="W62" i="2"/>
  <c r="Y61" i="2"/>
  <c r="Y60" i="2"/>
  <c r="Y59" i="2"/>
  <c r="Y58" i="2"/>
  <c r="W58" i="2"/>
  <c r="Y57" i="2"/>
  <c r="W57" i="2"/>
  <c r="Y56" i="2"/>
  <c r="W56" i="2"/>
  <c r="Y55" i="2"/>
  <c r="W55" i="2"/>
  <c r="Y54" i="2"/>
  <c r="W54" i="2"/>
  <c r="Y53" i="2"/>
  <c r="W53" i="2"/>
  <c r="Y52" i="2"/>
  <c r="W52" i="2"/>
  <c r="Y51" i="2"/>
  <c r="W51" i="2"/>
  <c r="Y41" i="2"/>
  <c r="W41" i="2"/>
  <c r="Y40" i="2"/>
  <c r="W40" i="2"/>
  <c r="Y43" i="2"/>
  <c r="W43" i="2"/>
  <c r="Y42" i="2"/>
  <c r="W42" i="2"/>
  <c r="Y39" i="2"/>
  <c r="W39" i="2"/>
  <c r="Y38" i="2"/>
  <c r="W38" i="2"/>
  <c r="Y37" i="2"/>
  <c r="W37" i="2"/>
  <c r="Y36" i="2"/>
  <c r="W36" i="2"/>
  <c r="Y35" i="2"/>
  <c r="W35" i="2"/>
  <c r="Y34" i="2"/>
  <c r="Y33" i="2"/>
  <c r="W34" i="2"/>
  <c r="W33" i="2"/>
  <c r="Y29" i="2"/>
  <c r="Y28" i="2"/>
  <c r="Y27" i="2"/>
  <c r="Y26" i="2"/>
  <c r="Y25" i="2"/>
  <c r="W29" i="2"/>
  <c r="W28" i="2"/>
  <c r="W27" i="2"/>
  <c r="W26" i="2"/>
  <c r="W25" i="2"/>
  <c r="Y23" i="2"/>
  <c r="Y22" i="2"/>
  <c r="W23" i="2"/>
  <c r="W22" i="2"/>
  <c r="W21" i="2"/>
  <c r="Y18" i="2"/>
  <c r="Y17" i="2"/>
  <c r="Y16" i="2"/>
  <c r="W19" i="2" l="1"/>
  <c r="W18" i="2"/>
  <c r="W17" i="2"/>
  <c r="W16" i="2"/>
  <c r="Y49" i="2" l="1"/>
  <c r="Y50" i="2"/>
  <c r="W49" i="2"/>
  <c r="W50" i="2"/>
  <c r="Y48" i="2"/>
  <c r="W48" i="2"/>
  <c r="Y47" i="2"/>
  <c r="W47" i="2"/>
  <c r="Y24" i="2"/>
  <c r="Y30" i="2"/>
  <c r="Y31" i="2"/>
  <c r="Y32" i="2"/>
  <c r="Y44" i="2"/>
  <c r="Y45" i="2"/>
  <c r="Y46" i="2"/>
  <c r="W45" i="2"/>
  <c r="Y20" i="2" l="1"/>
  <c r="Y21" i="2"/>
  <c r="Y15" i="2"/>
  <c r="D30" i="3" l="1"/>
  <c r="E29" i="3"/>
  <c r="I17" i="3"/>
  <c r="H17" i="3"/>
  <c r="H18" i="3" s="1"/>
  <c r="G17" i="3"/>
  <c r="G18" i="3" s="1"/>
  <c r="F17" i="3"/>
  <c r="F18" i="3" s="1"/>
  <c r="E17" i="3"/>
  <c r="E18" i="3" s="1"/>
  <c r="AA70" i="2"/>
  <c r="W61" i="2"/>
  <c r="W60" i="2"/>
  <c r="W59" i="2"/>
  <c r="W46" i="2"/>
  <c r="W44" i="2"/>
  <c r="W32" i="2"/>
  <c r="W31" i="2"/>
  <c r="W30" i="2"/>
  <c r="W24" i="2"/>
  <c r="W20" i="2"/>
  <c r="W15" i="2"/>
  <c r="P15" i="2"/>
  <c r="L15" i="2"/>
  <c r="K15" i="2"/>
  <c r="J15" i="2"/>
  <c r="I15" i="2"/>
  <c r="W12" i="2" a="1"/>
  <c r="W12" i="2" s="1"/>
  <c r="R12" i="2"/>
  <c r="L11" i="2"/>
  <c r="X10" i="2"/>
  <c r="A93" i="1"/>
</calcChain>
</file>

<file path=xl/comments1.xml><?xml version="1.0" encoding="utf-8"?>
<comments xmlns="http://schemas.openxmlformats.org/spreadsheetml/2006/main">
  <authors>
    <author/>
  </authors>
  <commentList>
    <comment ref="O1" authorId="0" shapeId="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jFVkpgK8GQkrFMdskX/5xMcBJxxQ=="/>
    </ext>
  </extLst>
</comments>
</file>

<file path=xl/comments2.xml><?xml version="1.0" encoding="utf-8"?>
<comments xmlns="http://schemas.openxmlformats.org/spreadsheetml/2006/main">
  <authors>
    <author/>
  </authors>
  <commentList>
    <comment ref="A9" authorId="0" shapeId="0">
      <text>
        <r>
          <rPr>
            <sz val="11"/>
            <color theme="1"/>
            <rFont val="Calibri"/>
            <family val="2"/>
            <scheme val="minor"/>
          </rPr>
          <t>======
ID#AAABQGFBk7A
GILBERTO REYES TORRES    (2024-06-19 21:46:37)
Código del Proyecto (BP-12345678) BP, Guión y codigo de 8 digitos.</t>
        </r>
      </text>
    </comment>
    <comment ref="D9" authorId="0" shapeId="0">
      <text>
        <r>
          <rPr>
            <sz val="11"/>
            <color theme="1"/>
            <rFont val="Calibri"/>
            <family val="2"/>
            <scheme val="minor"/>
          </rPr>
          <t>======
ID#AAABQGFBk6I
Jean Paul Mora H.    (2024-06-19 21:46:37)
Corresponde al Codigo de 13 digitos que es generaro cuando se realiza la radicación en el SUIFP</t>
        </r>
      </text>
    </comment>
    <comment ref="I9" authorId="0" shapeId="0">
      <text>
        <r>
          <rPr>
            <sz val="11"/>
            <color theme="1"/>
            <rFont val="Calibri"/>
            <family val="2"/>
            <scheme val="minor"/>
          </rPr>
          <t>======
ID#AAABQGFBk5U
WILSON VILLOTA    (2024-06-19 21:46:37)
Digite la denominación de la versión en ppm. (tener en cuenta que la versión actual es la 000)</t>
        </r>
      </text>
    </comment>
    <comment ref="N9" authorId="0" shapeId="0">
      <text>
        <r>
          <rPr>
            <sz val="11"/>
            <color theme="1"/>
            <rFont val="Calibri"/>
            <family val="2"/>
            <scheme val="minor"/>
          </rPr>
          <t>======
ID#AAABQGFBk7U
PLANEACION    (2024-06-19 21:46:37)
Digite el año o vigencia en la cual inicia el proyecto (periodo 0, para proyectos nuevos)</t>
        </r>
      </text>
    </comment>
    <comment ref="I10" authorId="0" shapeId="0">
      <text>
        <r>
          <rPr>
            <sz val="11"/>
            <color theme="1"/>
            <rFont val="Calibri"/>
            <family val="2"/>
            <scheme val="minor"/>
          </rPr>
          <t>======
ID#AAABQGFBk6U
WILSON VILLOTA    (2024-06-19 21:46:37)
Digite la denominación de la versión en ppm. (tener en cuenta que la versión actual es la 000)</t>
        </r>
      </text>
    </comment>
    <comment ref="N10" authorId="0" shapeId="0">
      <text>
        <r>
          <rPr>
            <sz val="11"/>
            <color theme="1"/>
            <rFont val="Calibri"/>
            <family val="2"/>
            <scheme val="minor"/>
          </rPr>
          <t>======
ID#AAABQGFBk6g
PLANEACION    (2024-06-19 21:46:37)
Digite la cantidad de la población específica beneficiada con el proyecto.</t>
        </r>
      </text>
    </comment>
    <comment ref="A11" authorId="0" shapeId="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text>
        <r>
          <rPr>
            <sz val="11"/>
            <color theme="1"/>
            <rFont val="Calibri"/>
            <family val="2"/>
            <scheme val="minor"/>
          </rPr>
          <t>======
ID#AAABQGFBk40
WILSON VILLOTA    (2024-06-19 21:46:37)
Digite la situación deseada para la población con relación al problema identificado.</t>
        </r>
      </text>
    </comment>
    <comment ref="B14" authorId="0" shapeId="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text>
        <r>
          <rPr>
            <sz val="11"/>
            <color theme="1"/>
            <rFont val="Calibri"/>
            <family val="2"/>
            <scheme val="minor"/>
          </rPr>
          <t>======
ID#AAABQGFBk54
Jean Paul Mora H.    (2024-06-19 21:46:37)
Digite el número de objetivo específico en orden consecutivo como se registró en MGA.</t>
        </r>
      </text>
    </comment>
    <comment ref="F14" authorId="0" shapeId="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text>
        <r>
          <rPr>
            <sz val="11"/>
            <color theme="1"/>
            <rFont val="Calibri"/>
            <family val="2"/>
            <scheme val="minor"/>
          </rPr>
          <t>======
ID#AAABQGFBk5s
Jean Paul Mora H.    (2024-06-19 21:46:37)
Digite el número de producto en orden consecutivo como se registró en MGA.</t>
        </r>
      </text>
    </comment>
    <comment ref="I14" authorId="0" shapeId="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text>
        <r>
          <rPr>
            <sz val="11"/>
            <color theme="1"/>
            <rFont val="Calibri"/>
            <family val="2"/>
            <scheme val="minor"/>
          </rPr>
          <t>======
ID#AAABQGFBk64
Jean Paul Mora H.    (2024-06-19 21:46:37)
Digite el número de actividad en orden consecutivo como se registró en MGA.</t>
        </r>
      </text>
    </comment>
    <comment ref="R14" authorId="0" shapeId="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Ujc77bQSp+jQV4ogLsP+3FHoDmQ=="/>
    </ext>
  </extLst>
</comments>
</file>

<file path=xl/comments3.xml><?xml version="1.0" encoding="utf-8"?>
<comments xmlns="http://schemas.openxmlformats.org/spreadsheetml/2006/main">
  <authors>
    <author/>
  </authors>
  <commentList>
    <comment ref="E14" authorId="0" shapeId="0">
      <text>
        <r>
          <rPr>
            <sz val="11"/>
            <color theme="1"/>
            <rFont val="Calibri"/>
            <family val="2"/>
            <scheme val="minor"/>
          </rPr>
          <t>======
ID#AAABQGFBk6Q
ALVARO    (2024-06-19 21:46:37)
Digitar la cantidad de poblacion objetivo proyectada</t>
        </r>
      </text>
    </comment>
    <comment ref="C23" authorId="0" shapeId="0">
      <text>
        <r>
          <rPr>
            <sz val="11"/>
            <color theme="1"/>
            <rFont val="Calibri"/>
            <family val="2"/>
            <scheme val="minor"/>
          </rPr>
          <t>======
ID#AAABQGFBk48
ALVARO    (2024-06-19 21:46:37)
Seleccione de la lista desplegable el sector al cual se asocia el proyecto</t>
        </r>
      </text>
    </comment>
    <comment ref="C24" authorId="0" shapeId="0">
      <text>
        <r>
          <rPr>
            <sz val="11"/>
            <color theme="1"/>
            <rFont val="Calibri"/>
            <family val="2"/>
            <scheme val="minor"/>
          </rPr>
          <t>======
ID#AAABQGFBk7E
ALVARO    (2024-06-19 21:46:37)
Seleccione de la lista desplegable, si es el caso, politica publica a la cual se articula el proyectola</t>
        </r>
      </text>
    </comment>
    <comment ref="C27" authorId="0" shapeId="0">
      <text>
        <r>
          <rPr>
            <sz val="11"/>
            <color theme="1"/>
            <rFont val="Calibri"/>
            <family val="2"/>
            <scheme val="minor"/>
          </rPr>
          <t>======
ID#AAABQGFBk5A
ALVARO    (2024-06-19 21:46:37)
Seleccióne de la lista desplegable el tipo de gasto publico en el cual se clasifica la inversion</t>
        </r>
      </text>
    </comment>
    <comment ref="C28" authorId="0" shapeId="0">
      <text>
        <r>
          <rPr>
            <sz val="11"/>
            <color theme="1"/>
            <rFont val="Calibri"/>
            <family val="2"/>
            <scheme val="minor"/>
          </rPr>
          <t>======
ID#AAABQGFBk7Q
ALVARO    (2024-06-19 21:46:37)
Seleeccione de la lista desplegable el grupo poblacional objeto de la inversion</t>
        </r>
      </text>
    </comment>
    <comment ref="C29" authorId="0" shapeId="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29" authorId="0" shapeId="0">
      <text>
        <r>
          <rPr>
            <sz val="11"/>
            <color theme="1"/>
            <rFont val="Calibri"/>
            <family val="2"/>
            <scheme val="minor"/>
          </rPr>
          <t>======
ID#AAABQGFBk60
ALVARO    (2024-06-19 21:46:37)
La informacion de esta celda no debe ser modificada,</t>
        </r>
      </text>
    </comment>
    <comment ref="F29" authorId="0" shapeId="0">
      <text>
        <r>
          <rPr>
            <sz val="11"/>
            <color theme="1"/>
            <rFont val="Calibri"/>
            <family val="2"/>
            <scheme val="minor"/>
          </rPr>
          <t>======
ID#AAABQGFBk5o
ALVARO    (2024-06-19 21:46:37)
Describa brevemente la situacion exepcional que esta siento atendida</t>
        </r>
      </text>
    </comment>
    <comment ref="C30" authorId="0" shapeId="0">
      <text>
        <r>
          <rPr>
            <sz val="11"/>
            <color theme="1"/>
            <rFont val="Calibri"/>
            <family val="2"/>
            <scheme val="minor"/>
          </rPr>
          <t>======
ID#AAABQGFBk44
ALVARO    (2024-06-19 21:46:37)
Seleccionar si corresponde a un proyecto movilizador</t>
        </r>
      </text>
    </comment>
    <comment ref="D30" authorId="0" shapeId="0">
      <text>
        <r>
          <rPr>
            <sz val="11"/>
            <color theme="1"/>
            <rFont val="Calibri"/>
            <family val="2"/>
            <scheme val="minor"/>
          </rPr>
          <t>======
ID#AAABQGFBk6o
ALVARO    (2024-06-19 21:46:37)
La informacion de esta celda no debe ser modificada</t>
        </r>
      </text>
    </comment>
    <comment ref="E30" authorId="0" shapeId="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jcthyAmBvRovkoo/6uO4bEwuhY9Q=="/>
    </ext>
  </extLst>
</comments>
</file>

<file path=xl/sharedStrings.xml><?xml version="1.0" encoding="utf-8"?>
<sst xmlns="http://schemas.openxmlformats.org/spreadsheetml/2006/main" count="16408" uniqueCount="12104">
  <si>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</si>
  <si>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</si>
  <si>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</si>
  <si>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</si>
  <si>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</si>
  <si>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</si>
  <si>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</si>
  <si>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</si>
  <si>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</si>
  <si>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</si>
  <si>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</si>
  <si>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</si>
  <si>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</si>
  <si>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</si>
  <si>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</si>
  <si>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</si>
  <si>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</si>
  <si>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</si>
  <si>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</si>
  <si>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</si>
  <si>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</si>
  <si>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</si>
  <si>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</si>
  <si>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</si>
  <si>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</si>
  <si>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</si>
  <si>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</si>
  <si>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</si>
  <si>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</si>
  <si>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</si>
  <si>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</si>
  <si>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</si>
  <si>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</si>
  <si>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</si>
  <si>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</si>
  <si>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</si>
  <si>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</si>
  <si>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</si>
  <si>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</si>
  <si>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</si>
  <si>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</si>
  <si>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</si>
  <si>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</si>
  <si>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</si>
  <si>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</si>
  <si>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</si>
  <si>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</si>
  <si>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</si>
  <si>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</si>
  <si>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</si>
  <si>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</si>
  <si>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</si>
  <si>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</si>
  <si>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</si>
  <si>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</si>
  <si>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</si>
  <si>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</si>
  <si>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</si>
  <si>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</si>
  <si>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</si>
  <si>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</si>
  <si>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</si>
  <si>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</si>
  <si>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</si>
  <si>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</si>
  <si>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</si>
  <si>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</si>
  <si>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</si>
  <si>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</si>
  <si>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</si>
  <si>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</si>
  <si>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</si>
  <si>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</si>
  <si>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</si>
  <si>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</si>
  <si>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</si>
  <si>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</si>
  <si>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</si>
  <si>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</si>
  <si>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</si>
  <si>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</si>
  <si>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</si>
  <si>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</si>
  <si>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</si>
  <si>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</si>
  <si>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</si>
  <si>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</si>
  <si>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</si>
  <si>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</si>
  <si>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</si>
  <si>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</si>
  <si>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</si>
  <si>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</si>
  <si>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</si>
  <si>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</si>
  <si>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</si>
  <si>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</si>
  <si>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</si>
  <si>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</si>
  <si>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</si>
  <si>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</si>
  <si>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</si>
  <si>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</si>
  <si>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</si>
  <si>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</si>
  <si>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</si>
  <si>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</si>
  <si>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</si>
  <si>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</si>
  <si>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</si>
  <si>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</si>
  <si>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</si>
  <si>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</si>
  <si>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</si>
  <si>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</si>
  <si>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</si>
  <si>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</si>
  <si>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</si>
  <si>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</si>
  <si>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</si>
  <si>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</si>
  <si>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</si>
  <si>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</si>
  <si>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</si>
  <si>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</si>
  <si>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</si>
  <si>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</si>
  <si>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</si>
  <si>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</si>
  <si>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</si>
  <si>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</si>
  <si>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</si>
  <si>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</si>
  <si>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</si>
  <si>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</si>
  <si>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</si>
  <si>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</si>
  <si>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</si>
  <si>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</si>
  <si>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</si>
  <si>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</si>
  <si>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</si>
  <si>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</si>
  <si>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</si>
  <si>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</si>
  <si>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</si>
  <si>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</si>
  <si>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</si>
  <si>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</si>
  <si>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</si>
  <si>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</si>
  <si>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</si>
  <si>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</si>
  <si>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</si>
  <si>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</si>
  <si>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</si>
  <si>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</si>
  <si>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</si>
  <si>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</si>
  <si>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</si>
  <si>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</si>
  <si>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</si>
  <si>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</si>
  <si>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</si>
  <si>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</si>
  <si>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</si>
  <si>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</si>
  <si>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</si>
  <si>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</si>
  <si>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</si>
  <si>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</si>
  <si>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</si>
  <si>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</si>
  <si>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</si>
  <si>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</si>
  <si>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</si>
  <si>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</si>
  <si>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</si>
  <si>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</si>
  <si>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</si>
  <si>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</si>
  <si>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</si>
  <si>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</si>
  <si>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</si>
  <si>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</si>
  <si>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</si>
  <si>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</si>
  <si>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</si>
  <si>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</si>
  <si>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</si>
  <si>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</si>
  <si>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</si>
  <si>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</si>
  <si>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</si>
  <si>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</si>
  <si>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</si>
  <si>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</si>
  <si>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</si>
  <si>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</si>
  <si>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</si>
  <si>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</si>
  <si>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</si>
  <si>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</si>
  <si>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</si>
  <si>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</si>
  <si>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</si>
  <si>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</si>
  <si>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</si>
  <si>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</si>
  <si>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</si>
  <si>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</si>
  <si>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</si>
  <si>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</si>
  <si>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</si>
  <si>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</si>
  <si>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</si>
  <si>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</si>
  <si>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</si>
  <si>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</si>
  <si>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</si>
  <si>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</si>
  <si>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</si>
  <si>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</si>
  <si>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</si>
  <si>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</si>
  <si>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</si>
  <si>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</si>
  <si>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</si>
  <si>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</si>
  <si>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</si>
  <si>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</si>
  <si>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</si>
  <si>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</si>
  <si>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</si>
  <si>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</si>
  <si>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</si>
  <si>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</si>
  <si>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</si>
  <si>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</si>
  <si>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</si>
  <si>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</si>
  <si>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</si>
  <si>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</si>
  <si>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</si>
  <si>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</si>
  <si>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</si>
  <si>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</si>
  <si>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</si>
  <si>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</si>
  <si>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</si>
  <si>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</si>
  <si>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</si>
  <si>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</si>
  <si>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</si>
  <si>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</si>
  <si>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</si>
  <si>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</si>
  <si>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</si>
  <si>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</si>
  <si>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</si>
  <si>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</si>
  <si>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</si>
  <si>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</si>
  <si>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</si>
  <si>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</si>
  <si>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</si>
  <si>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</si>
  <si>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</si>
  <si>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</si>
  <si>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</si>
  <si>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</si>
  <si>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</si>
  <si>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</si>
  <si>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</si>
  <si>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</si>
  <si>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</si>
  <si>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</si>
  <si>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</si>
  <si>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</si>
  <si>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</si>
  <si>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</si>
  <si>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</si>
  <si>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</si>
  <si>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</si>
  <si>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</si>
  <si>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</si>
  <si>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</si>
  <si>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</si>
  <si>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</si>
  <si>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</si>
  <si>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</si>
  <si>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</si>
  <si>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</si>
  <si>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</si>
  <si>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</si>
  <si>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</si>
  <si>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</si>
  <si>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</si>
  <si>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</si>
  <si>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</si>
  <si>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</si>
  <si>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</si>
  <si>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</si>
  <si>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</si>
  <si>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</si>
  <si>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</si>
  <si>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</si>
  <si>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</si>
  <si>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</si>
  <si>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</si>
  <si>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</si>
  <si>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</si>
  <si>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</si>
  <si>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</si>
  <si>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</si>
  <si>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</si>
  <si>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</si>
  <si>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</si>
  <si>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</si>
  <si>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</si>
  <si>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</si>
  <si>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</si>
  <si>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</si>
  <si>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</si>
  <si>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</si>
  <si>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</si>
  <si>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</si>
  <si>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</si>
  <si>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</si>
  <si>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</si>
  <si>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</si>
  <si>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</si>
  <si>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</si>
  <si>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</si>
  <si>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</si>
  <si>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</si>
  <si>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</si>
  <si>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</si>
  <si>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</si>
  <si>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</si>
  <si>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</si>
  <si>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</si>
  <si>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</si>
  <si>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</si>
  <si>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</si>
  <si>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</si>
  <si>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</si>
  <si>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</si>
  <si>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</si>
  <si>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</si>
  <si>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</si>
  <si>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</si>
  <si>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</si>
  <si>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</si>
  <si>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</si>
  <si>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</si>
  <si>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</si>
  <si>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</si>
  <si>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</si>
  <si>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</si>
  <si>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</si>
  <si>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</si>
  <si>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</si>
  <si>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</si>
  <si>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</si>
  <si>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</si>
  <si>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</si>
  <si>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</si>
  <si>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</si>
  <si>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</si>
  <si>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</si>
  <si>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</si>
  <si>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</si>
  <si>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</si>
  <si>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</si>
  <si>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</si>
  <si>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</si>
  <si>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</si>
  <si>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</si>
  <si>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</si>
  <si>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</si>
  <si>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</si>
  <si>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</si>
  <si>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</si>
  <si>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</si>
  <si>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</si>
  <si>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</si>
  <si>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</si>
  <si>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</si>
  <si>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</si>
  <si>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</si>
  <si>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</si>
  <si>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</si>
  <si>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</si>
  <si>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</si>
  <si>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</si>
  <si>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</si>
  <si>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</si>
  <si>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</si>
  <si>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</si>
  <si>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</si>
  <si>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</si>
  <si>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</si>
  <si>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</si>
  <si>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</si>
  <si>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</si>
  <si>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</si>
  <si>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</si>
  <si>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</si>
  <si>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</si>
  <si>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</si>
  <si>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</si>
  <si>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</si>
  <si>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</si>
  <si>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</si>
  <si>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</si>
  <si>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</si>
  <si>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</si>
  <si>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</si>
  <si>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</si>
  <si>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</si>
  <si>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</si>
  <si>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</si>
  <si>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</si>
  <si>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</si>
  <si>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</si>
  <si>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</si>
  <si>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</si>
  <si>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</si>
  <si>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</si>
  <si>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</si>
  <si>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</si>
  <si>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</si>
  <si>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</si>
  <si>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</si>
  <si>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</si>
  <si>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</si>
  <si>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</si>
  <si>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</si>
  <si>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</si>
  <si>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</si>
  <si>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</si>
  <si>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</si>
  <si>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</si>
  <si>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</si>
  <si>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</si>
  <si>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</si>
  <si>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</si>
  <si>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</si>
  <si>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</si>
  <si>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</si>
  <si>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</si>
  <si>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</si>
  <si>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</si>
  <si>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</si>
  <si>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</si>
  <si>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</si>
  <si>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</si>
  <si>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</si>
  <si>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</si>
  <si>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</si>
  <si>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</si>
  <si>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</si>
  <si>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</si>
  <si>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</si>
  <si>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</si>
  <si>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</si>
  <si>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</si>
  <si>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</si>
  <si>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</si>
  <si>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</si>
  <si>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</si>
  <si>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</si>
  <si>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</si>
  <si>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</si>
  <si>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</si>
  <si>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</si>
  <si>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</si>
  <si>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</si>
  <si>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61020020019-0302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</si>
  <si>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</si>
  <si>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</si>
  <si>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</si>
  <si>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</si>
  <si>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</si>
  <si>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</si>
  <si>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</si>
  <si>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</si>
  <si>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</si>
  <si>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</si>
  <si>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</si>
  <si>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</si>
  <si>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</si>
  <si>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</si>
  <si>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</si>
  <si>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</si>
  <si>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</si>
  <si>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</si>
  <si>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</si>
  <si>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</si>
  <si>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</si>
  <si>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</si>
  <si>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</si>
  <si>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</si>
  <si>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</si>
  <si>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</si>
  <si>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</si>
  <si>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</si>
  <si>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</si>
  <si>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</si>
  <si>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</si>
  <si>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</si>
  <si>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</si>
  <si>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</si>
  <si>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</si>
  <si>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61020030021-0305</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</si>
  <si>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</si>
  <si>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</si>
  <si>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</si>
  <si>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</si>
  <si>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</si>
  <si>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</si>
  <si>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</si>
  <si>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</si>
  <si>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</si>
  <si>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</si>
  <si>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</si>
  <si>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61020030016-0306</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</si>
  <si>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</si>
  <si>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</si>
  <si>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</si>
  <si>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</si>
  <si>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</si>
  <si>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</si>
  <si>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</si>
  <si>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</si>
  <si>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</si>
  <si>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</si>
  <si>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</si>
  <si>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</si>
  <si>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</si>
  <si>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</si>
  <si>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</si>
  <si>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</si>
  <si>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</si>
  <si>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</si>
  <si>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</si>
  <si>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</si>
  <si>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</si>
  <si>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61020030004-0308</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</si>
  <si>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</si>
  <si>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</si>
  <si>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</si>
  <si>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</si>
  <si>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</si>
  <si>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</si>
  <si>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</si>
  <si>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</si>
  <si>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</si>
  <si>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</si>
  <si>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61020010018-0309</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</si>
  <si>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</si>
  <si>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</si>
  <si>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</si>
  <si>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</si>
  <si>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</si>
  <si>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</si>
  <si>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</si>
  <si>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</si>
  <si>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</si>
  <si>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</si>
  <si>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</si>
  <si>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</si>
  <si>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</si>
  <si>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</si>
  <si>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</si>
  <si>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</si>
  <si>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</si>
  <si>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</si>
  <si>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</si>
  <si>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</si>
  <si>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</si>
  <si>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</si>
  <si>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</si>
  <si>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</si>
  <si>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</si>
  <si>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</si>
  <si>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</si>
  <si>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</si>
  <si>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</si>
  <si>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</si>
  <si>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</si>
  <si>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</si>
  <si>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</si>
  <si>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</si>
  <si>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</si>
  <si>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</si>
  <si>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</si>
  <si>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</si>
  <si>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</si>
  <si>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</si>
  <si>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</si>
  <si>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</si>
  <si>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</si>
  <si>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</si>
  <si>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</si>
  <si>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</si>
  <si>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</si>
  <si>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</si>
  <si>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</si>
  <si>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</si>
  <si>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</si>
  <si>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</si>
  <si>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</si>
  <si>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</si>
  <si>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</si>
  <si>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</si>
  <si>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</si>
  <si>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</si>
  <si>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</si>
  <si>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</si>
  <si>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</si>
  <si>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</si>
  <si>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</si>
  <si>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</si>
  <si>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</si>
  <si>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</si>
  <si>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</si>
  <si>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</si>
  <si>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</si>
  <si>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</si>
  <si>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</si>
  <si>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</si>
  <si>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</si>
  <si>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</si>
  <si>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</si>
  <si>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</si>
  <si>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</si>
  <si>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</si>
  <si>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</si>
  <si>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</si>
  <si>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</si>
  <si>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</si>
  <si>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</si>
  <si>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</si>
  <si>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</si>
  <si>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</si>
  <si>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</si>
  <si>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</si>
  <si>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</si>
  <si>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</si>
  <si>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</si>
  <si>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</si>
  <si>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</si>
  <si>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</si>
  <si>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</si>
  <si>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</si>
  <si>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</si>
  <si>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</si>
  <si>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</si>
  <si>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</si>
  <si>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</si>
  <si>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</si>
  <si>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</si>
  <si>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</si>
  <si>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</si>
  <si>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</si>
  <si>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</si>
  <si>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</si>
  <si>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</si>
  <si>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</si>
  <si>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</si>
  <si>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</si>
  <si>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</si>
  <si>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</si>
  <si>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</si>
  <si>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</si>
  <si>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</si>
  <si>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</si>
  <si>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</si>
  <si>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</si>
  <si>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</si>
  <si>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</si>
  <si>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</si>
  <si>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</si>
  <si>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</si>
  <si>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</si>
  <si>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</si>
  <si>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</si>
  <si>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</si>
  <si>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</si>
  <si>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</si>
  <si>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</si>
  <si>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</si>
  <si>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</si>
  <si>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</si>
  <si>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</si>
  <si>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</si>
  <si>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</si>
  <si>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</si>
  <si>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</si>
  <si>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</si>
  <si>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</si>
  <si>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</si>
  <si>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</si>
  <si>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</si>
  <si>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</si>
  <si>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</si>
  <si>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</si>
  <si>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</si>
  <si>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</si>
  <si>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</si>
  <si>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</si>
  <si>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</si>
  <si>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</si>
  <si>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</si>
  <si>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</si>
  <si>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</si>
  <si>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</si>
  <si>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</si>
  <si>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</si>
  <si>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</si>
  <si>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</si>
  <si>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</si>
  <si>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</si>
  <si>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</si>
  <si>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</si>
  <si>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</si>
  <si>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</si>
  <si>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</si>
  <si>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</si>
  <si>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</si>
  <si>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</si>
  <si>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</si>
  <si>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</si>
  <si>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</si>
  <si>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</si>
  <si>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</si>
  <si>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</si>
  <si>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</si>
  <si>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</si>
  <si>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</si>
  <si>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</si>
  <si>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</si>
  <si>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</si>
  <si>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</si>
  <si>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</si>
  <si>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</si>
  <si>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</si>
  <si>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</si>
  <si>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</si>
  <si>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</si>
  <si>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</si>
  <si>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</si>
  <si>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</si>
  <si>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</si>
  <si>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</si>
  <si>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</si>
  <si>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</si>
  <si>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</si>
  <si>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</si>
  <si>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</si>
  <si>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</si>
  <si>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</si>
  <si>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</si>
  <si>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</si>
  <si>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</si>
  <si>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</si>
  <si>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</si>
  <si>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</si>
  <si>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</si>
  <si>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</si>
  <si>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</si>
  <si>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</si>
  <si>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</si>
  <si>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</si>
  <si>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</si>
  <si>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</si>
  <si>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</si>
  <si>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</si>
  <si>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</si>
  <si>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</si>
  <si>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</si>
  <si>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</si>
  <si>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</si>
  <si>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</si>
  <si>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</si>
  <si>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</si>
  <si>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</si>
  <si>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</si>
  <si>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</si>
  <si>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</si>
  <si>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</si>
  <si>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</si>
  <si>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</si>
  <si>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</si>
  <si>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</si>
  <si>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</si>
  <si>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</si>
  <si>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</si>
  <si>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</si>
  <si>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</si>
  <si>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</si>
  <si>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</si>
  <si>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</si>
  <si>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</si>
  <si>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</si>
  <si>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</si>
  <si>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</si>
  <si>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</si>
  <si>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</si>
  <si>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</si>
  <si>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</si>
  <si>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</si>
  <si>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</si>
  <si>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</si>
  <si>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</si>
  <si>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</si>
  <si>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</si>
  <si>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</si>
  <si>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</si>
  <si>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</si>
  <si>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</si>
  <si>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</si>
  <si>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</si>
  <si>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</si>
  <si>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</si>
  <si>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</si>
  <si>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</si>
  <si>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</si>
  <si>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</si>
  <si>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</si>
  <si>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</si>
  <si>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</si>
  <si>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</si>
  <si>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</si>
  <si>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</si>
  <si>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</si>
  <si>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</si>
  <si>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</si>
  <si>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</si>
  <si>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</si>
  <si>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</si>
  <si>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</si>
  <si>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</si>
  <si>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</si>
  <si>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</si>
  <si>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</si>
  <si>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</si>
  <si>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</si>
  <si>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</si>
  <si>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</si>
  <si>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</si>
  <si>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</si>
  <si>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</si>
  <si>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</si>
  <si>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</si>
  <si>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</si>
  <si>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</si>
  <si>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</si>
  <si>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</si>
  <si>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</si>
  <si>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</si>
  <si>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</si>
  <si>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</si>
  <si>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</si>
  <si>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</si>
  <si>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</si>
  <si>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</si>
  <si>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</si>
  <si>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</si>
  <si>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</si>
  <si>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</si>
  <si>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</si>
  <si>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</si>
  <si>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</si>
  <si>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</si>
  <si>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</si>
  <si>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</si>
  <si>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</si>
  <si>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</si>
  <si>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</si>
  <si>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</si>
  <si>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</si>
  <si>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</si>
  <si>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</si>
  <si>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</si>
  <si>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</si>
  <si>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</si>
  <si>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</si>
  <si>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</si>
  <si>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</si>
  <si>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61020030021-0606</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</si>
  <si>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</si>
  <si>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</si>
  <si>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</si>
  <si>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</si>
  <si>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</si>
  <si>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</si>
  <si>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</si>
  <si>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</si>
  <si>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</si>
  <si>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</si>
  <si>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</si>
  <si>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61020030016-0607</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</si>
  <si>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</si>
  <si>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</si>
  <si>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</si>
  <si>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</si>
  <si>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</si>
  <si>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</si>
  <si>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</si>
  <si>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</si>
  <si>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</si>
  <si>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</si>
  <si>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</si>
  <si>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61020040012-0608</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</si>
  <si>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</si>
  <si>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</si>
  <si>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</si>
  <si>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</si>
  <si>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</si>
  <si>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</si>
  <si>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</si>
  <si>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</si>
  <si>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</si>
  <si>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</si>
  <si>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</si>
  <si>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</si>
  <si>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</si>
  <si>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</si>
  <si>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</si>
  <si>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</si>
  <si>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</si>
  <si>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</si>
  <si>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</si>
  <si>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</si>
  <si>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</si>
  <si>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</si>
  <si>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</si>
  <si>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61020060010-0610</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</si>
  <si>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</si>
  <si>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</si>
  <si>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</si>
  <si>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</si>
  <si>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</si>
  <si>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</si>
  <si>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</si>
  <si>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</si>
  <si>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</si>
  <si>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</si>
  <si>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</si>
  <si>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61020060014-0611</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</si>
  <si>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</si>
  <si>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</si>
  <si>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</si>
  <si>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</si>
  <si>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</si>
  <si>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</si>
  <si>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</si>
  <si>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</si>
  <si>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</si>
  <si>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</si>
  <si>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</si>
  <si>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61020060013-0612</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</si>
  <si>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</si>
  <si>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</si>
  <si>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</si>
  <si>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</si>
  <si>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</si>
  <si>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</si>
  <si>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</si>
  <si>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</si>
  <si>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</si>
  <si>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</si>
  <si>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</si>
  <si>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61020020003-0613</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</si>
  <si>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</si>
  <si>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</si>
  <si>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</si>
  <si>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</si>
  <si>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</si>
  <si>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</si>
  <si>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</si>
  <si>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</si>
  <si>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</si>
  <si>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</si>
  <si>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</si>
  <si>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61010020001-0614</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</si>
  <si>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</si>
  <si>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</si>
  <si>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</si>
  <si>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</si>
  <si>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</si>
  <si>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</si>
  <si>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</si>
  <si>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</si>
  <si>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</si>
  <si>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</si>
  <si>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</si>
  <si>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</si>
  <si>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</si>
  <si>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</si>
  <si>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</si>
  <si>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</si>
  <si>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</si>
  <si>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</si>
  <si>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</si>
  <si>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</si>
  <si>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</si>
  <si>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</si>
  <si>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</si>
  <si>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</si>
  <si>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</si>
  <si>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</si>
  <si>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</si>
  <si>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</si>
  <si>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</si>
  <si>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</si>
  <si>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</si>
  <si>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</si>
  <si>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</si>
  <si>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</si>
  <si>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</si>
  <si>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</si>
  <si>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</si>
  <si>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</si>
  <si>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</si>
  <si>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</si>
  <si>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</si>
  <si>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</si>
  <si>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</si>
  <si>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</si>
  <si>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</si>
  <si>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</si>
  <si>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</si>
  <si>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</si>
  <si>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</si>
  <si>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</si>
  <si>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</si>
  <si>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</si>
  <si>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</si>
  <si>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</si>
  <si>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</si>
  <si>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</si>
  <si>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</si>
  <si>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</si>
  <si>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</si>
  <si>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</si>
  <si>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</si>
  <si>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</si>
  <si>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</si>
  <si>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</si>
  <si>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</si>
  <si>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</si>
  <si>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</si>
  <si>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</si>
  <si>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</si>
  <si>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</si>
  <si>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</si>
  <si>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</si>
  <si>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</si>
  <si>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</si>
  <si>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</si>
  <si>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</si>
  <si>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</si>
  <si>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</si>
  <si>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</si>
  <si>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</si>
  <si>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</si>
  <si>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</si>
  <si>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</si>
  <si>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</si>
  <si>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</si>
  <si>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</si>
  <si>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</si>
  <si>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</si>
  <si>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</si>
  <si>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</si>
  <si>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</si>
  <si>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</si>
  <si>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</si>
  <si>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</si>
  <si>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</si>
  <si>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</si>
  <si>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</si>
  <si>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</si>
  <si>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</si>
  <si>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</si>
  <si>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</si>
  <si>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</si>
  <si>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</si>
  <si>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</si>
  <si>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</si>
  <si>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</si>
  <si>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</si>
  <si>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</si>
  <si>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</si>
  <si>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</si>
  <si>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</si>
  <si>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</si>
  <si>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</si>
  <si>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</si>
  <si>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</si>
  <si>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</si>
  <si>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</si>
  <si>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</si>
  <si>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</si>
  <si>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</si>
  <si>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</si>
  <si>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</si>
  <si>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</si>
  <si>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</si>
  <si>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</si>
  <si>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</si>
  <si>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</si>
  <si>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</si>
  <si>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</si>
  <si>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</si>
  <si>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</si>
  <si>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</si>
  <si>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</si>
  <si>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</si>
  <si>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</si>
  <si>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</si>
  <si>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</si>
  <si>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</si>
  <si>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</si>
  <si>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</si>
  <si>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</si>
  <si>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</si>
  <si>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</si>
  <si>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</si>
  <si>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</si>
  <si>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</si>
  <si>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</si>
  <si>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</si>
  <si>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</si>
  <si>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</si>
  <si>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</si>
  <si>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</si>
  <si>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</si>
  <si>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</si>
  <si>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</si>
  <si>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</si>
  <si>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</si>
  <si>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</si>
  <si>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</si>
  <si>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</si>
  <si>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</si>
  <si>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</si>
  <si>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</si>
  <si>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</si>
  <si>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</si>
  <si>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</si>
  <si>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</si>
  <si>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</si>
  <si>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</si>
  <si>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</si>
  <si>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</si>
  <si>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</si>
  <si>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</si>
  <si>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</si>
  <si>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</si>
  <si>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</si>
  <si>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</si>
  <si>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</si>
  <si>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</si>
  <si>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</si>
  <si>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</si>
  <si>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</si>
  <si>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</si>
  <si>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</si>
  <si>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</si>
  <si>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</si>
  <si>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</si>
  <si>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</si>
  <si>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</si>
  <si>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</si>
  <si>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</si>
  <si>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</si>
  <si>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</si>
  <si>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</si>
  <si>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</si>
  <si>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</si>
  <si>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</si>
  <si>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</si>
  <si>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</si>
  <si>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</si>
  <si>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</si>
  <si>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</si>
  <si>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</si>
  <si>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</si>
  <si>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</si>
  <si>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</si>
  <si>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</si>
  <si>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</si>
  <si>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</si>
  <si>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</si>
  <si>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</si>
  <si>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</si>
  <si>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</si>
  <si>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</si>
  <si>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</si>
  <si>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</si>
  <si>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</si>
  <si>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</si>
  <si>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</si>
  <si>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</si>
  <si>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</si>
  <si>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</si>
  <si>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</si>
  <si>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</si>
  <si>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</si>
  <si>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</si>
  <si>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</si>
  <si>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</si>
  <si>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</si>
  <si>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</si>
  <si>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</si>
  <si>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</si>
  <si>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</si>
  <si>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</si>
  <si>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</si>
  <si>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</si>
  <si>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</si>
  <si>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</si>
  <si>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</si>
  <si>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</si>
  <si>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</si>
  <si>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</si>
  <si>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</si>
  <si>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</si>
  <si>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</si>
  <si>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</si>
  <si>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</si>
  <si>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</si>
  <si>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</si>
  <si>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</si>
  <si>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</si>
  <si>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</si>
  <si>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</si>
  <si>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</si>
  <si>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</si>
  <si>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</si>
  <si>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</si>
  <si>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</si>
  <si>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</si>
  <si>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</si>
  <si>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</si>
  <si>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</si>
  <si>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</si>
  <si>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</si>
  <si>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</si>
  <si>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</si>
  <si>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</si>
  <si>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</si>
  <si>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</si>
  <si>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</si>
  <si>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</si>
  <si>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</si>
  <si>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</si>
  <si>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</si>
  <si>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</si>
  <si>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</si>
  <si>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</si>
  <si>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</si>
  <si>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</si>
  <si>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</si>
  <si>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</si>
  <si>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</si>
  <si>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</si>
  <si>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</si>
  <si>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</si>
  <si>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</si>
  <si>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</si>
  <si>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</si>
  <si>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</si>
  <si>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</si>
  <si>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</si>
  <si>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</si>
  <si>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</si>
  <si>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</si>
  <si>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</si>
  <si>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</si>
  <si>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</si>
  <si>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</si>
  <si>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</si>
  <si>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</si>
  <si>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</si>
  <si>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</si>
  <si>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</si>
  <si>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</si>
  <si>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</si>
  <si>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</si>
  <si>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</si>
  <si>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</si>
  <si>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</si>
  <si>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</si>
  <si>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</si>
  <si>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</si>
  <si>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</si>
  <si>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</si>
  <si>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</si>
  <si>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</si>
  <si>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</si>
  <si>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</si>
  <si>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</si>
  <si>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</si>
  <si>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</si>
  <si>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</si>
  <si>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</si>
  <si>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</si>
  <si>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</si>
  <si>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</si>
  <si>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</si>
  <si>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</si>
  <si>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</si>
  <si>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</si>
  <si>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</si>
  <si>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</si>
  <si>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</si>
  <si>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</si>
  <si>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</si>
  <si>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</si>
  <si>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</si>
  <si>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</si>
  <si>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</si>
  <si>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</si>
  <si>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</si>
  <si>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</si>
  <si>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</si>
  <si>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</si>
  <si>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</si>
  <si>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</si>
  <si>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</si>
  <si>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</si>
  <si>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</si>
  <si>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</si>
  <si>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</si>
  <si>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</si>
  <si>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</si>
  <si>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</si>
  <si>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</si>
  <si>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</si>
  <si>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</si>
  <si>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</si>
  <si>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</si>
  <si>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</si>
  <si>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</si>
  <si>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</si>
  <si>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</si>
  <si>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</si>
  <si>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</si>
  <si>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</si>
  <si>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</si>
  <si>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</si>
  <si>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</si>
  <si>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</si>
  <si>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</si>
  <si>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</si>
  <si>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</si>
  <si>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</si>
  <si>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</si>
  <si>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</si>
  <si>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</si>
  <si>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</si>
  <si>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</si>
  <si>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</si>
  <si>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</si>
  <si>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</si>
  <si>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</si>
  <si>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</si>
  <si>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</si>
  <si>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</si>
  <si>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</si>
  <si>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</si>
  <si>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</si>
  <si>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</si>
  <si>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</si>
  <si>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</si>
  <si>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</si>
  <si>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</si>
  <si>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</si>
  <si>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</si>
  <si>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</si>
  <si>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</si>
  <si>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</si>
  <si>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</si>
  <si>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</si>
  <si>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</si>
  <si>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</si>
  <si>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</si>
  <si>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</si>
  <si>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</si>
  <si>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</si>
  <si>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</si>
  <si>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</si>
  <si>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</si>
  <si>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</si>
  <si>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</si>
  <si>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</si>
  <si>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</si>
  <si>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</si>
  <si>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</si>
  <si>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</si>
  <si>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</si>
  <si>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</si>
  <si>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</si>
  <si>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</si>
  <si>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</si>
  <si>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</si>
  <si>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</si>
  <si>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</si>
  <si>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</si>
  <si>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</si>
  <si>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</si>
  <si>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</si>
  <si>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</si>
  <si>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</si>
  <si>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</si>
  <si>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</si>
  <si>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</si>
  <si>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</si>
  <si>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</si>
  <si>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</si>
  <si>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</si>
  <si>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</si>
  <si>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</si>
  <si>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</si>
  <si>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</si>
  <si>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</si>
  <si>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</si>
  <si>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</si>
  <si>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</si>
  <si>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</si>
  <si>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</si>
  <si>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</si>
  <si>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</si>
  <si>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</si>
  <si>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</si>
  <si>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</si>
  <si>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</si>
  <si>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</si>
  <si>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</si>
  <si>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</si>
  <si>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</si>
  <si>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</si>
  <si>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</si>
  <si>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</si>
  <si>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</si>
  <si>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</si>
  <si>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</si>
  <si>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</si>
  <si>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</si>
  <si>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</si>
  <si>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</si>
  <si>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</si>
  <si>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</si>
  <si>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</si>
  <si>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</si>
  <si>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</si>
  <si>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</si>
  <si>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</si>
  <si>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</si>
  <si>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</si>
  <si>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</si>
  <si>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</si>
  <si>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</si>
  <si>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</si>
  <si>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</si>
  <si>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</si>
  <si>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</si>
  <si>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</si>
  <si>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</si>
  <si>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</si>
  <si>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</si>
  <si>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</si>
  <si>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</si>
  <si>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</si>
  <si>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</si>
  <si>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</si>
  <si>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</si>
  <si>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</si>
  <si>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</si>
  <si>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</si>
  <si>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</si>
  <si>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</si>
  <si>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</si>
  <si>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</si>
  <si>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</si>
  <si>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</si>
  <si>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</si>
  <si>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</si>
  <si>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</si>
  <si>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</si>
  <si>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</si>
  <si>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</si>
  <si>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</si>
  <si>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</si>
  <si>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</si>
  <si>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</si>
  <si>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</si>
  <si>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</si>
  <si>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</si>
  <si>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</si>
  <si>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</si>
  <si>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</si>
  <si>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</si>
  <si>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</si>
  <si>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</si>
  <si>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</si>
  <si>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</si>
  <si>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</si>
  <si>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</si>
  <si>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</si>
  <si>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</si>
  <si>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</si>
  <si>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</si>
  <si>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</si>
  <si>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</si>
  <si>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</si>
  <si>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</si>
  <si>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</si>
  <si>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</si>
  <si>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</si>
  <si>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</si>
  <si>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</si>
  <si>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</si>
  <si>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</si>
  <si>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</si>
  <si>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</si>
  <si>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</si>
  <si>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</si>
  <si>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</si>
  <si>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</si>
  <si>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</si>
  <si>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</si>
  <si>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</si>
  <si>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</si>
  <si>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</si>
  <si>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</si>
  <si>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</si>
  <si>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</si>
  <si>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</si>
  <si>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</si>
  <si>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</si>
  <si>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</si>
  <si>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</si>
  <si>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</si>
  <si>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</si>
  <si>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</si>
  <si>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</si>
  <si>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</si>
  <si>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</si>
  <si>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</si>
  <si>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</si>
  <si>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</si>
  <si>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</si>
  <si>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</si>
  <si>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</si>
  <si>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</si>
  <si>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</si>
  <si>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</si>
  <si>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</si>
  <si>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</si>
  <si>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</si>
  <si>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</si>
  <si>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</si>
  <si>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</si>
  <si>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</si>
  <si>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</si>
  <si>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</si>
  <si>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</si>
  <si>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</si>
  <si>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</si>
  <si>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</si>
  <si>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</si>
  <si>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</si>
  <si>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</si>
  <si>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</si>
  <si>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</si>
  <si>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</si>
  <si>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</si>
  <si>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</si>
  <si>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</si>
  <si>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</si>
  <si>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</si>
  <si>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</si>
  <si>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</si>
  <si>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</si>
  <si>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</si>
  <si>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</si>
  <si>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</si>
  <si>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</si>
  <si>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</si>
  <si>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</si>
  <si>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</si>
  <si>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</si>
  <si>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</si>
  <si>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</si>
  <si>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</si>
  <si>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</si>
  <si>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</si>
  <si>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</si>
  <si>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</si>
  <si>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</si>
  <si>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</si>
  <si>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</si>
  <si>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</si>
  <si>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</si>
  <si>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</si>
  <si>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</si>
  <si>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</si>
  <si>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</si>
  <si>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</si>
  <si>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</si>
  <si>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</si>
  <si>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</si>
  <si>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</si>
  <si>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</si>
  <si>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</si>
  <si>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</si>
  <si>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</si>
  <si>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</si>
  <si>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</si>
  <si>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</si>
  <si>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</si>
  <si>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</si>
  <si>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</si>
  <si>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</si>
  <si>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</si>
  <si>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</si>
  <si>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</si>
  <si>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</si>
  <si>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</si>
  <si>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</si>
  <si>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</si>
  <si>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</si>
  <si>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</si>
  <si>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</si>
  <si>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</si>
  <si>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</si>
  <si>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</si>
  <si>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</si>
  <si>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</si>
  <si>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</si>
  <si>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</si>
  <si>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</si>
  <si>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</si>
  <si>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</si>
  <si>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</si>
  <si>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</si>
  <si>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</si>
  <si>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</si>
  <si>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</si>
  <si>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</si>
  <si>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</si>
  <si>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</si>
  <si>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</si>
  <si>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</si>
  <si>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</si>
  <si>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</si>
  <si>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</si>
  <si>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</si>
  <si>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</si>
  <si>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</si>
  <si>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</si>
  <si>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</si>
  <si>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</si>
  <si>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</si>
  <si>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</si>
  <si>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</si>
  <si>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</si>
  <si>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</si>
  <si>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</si>
  <si>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</si>
  <si>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</si>
  <si>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</si>
  <si>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</si>
  <si>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</si>
  <si>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</si>
  <si>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</si>
  <si>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</si>
  <si>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</si>
  <si>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</si>
  <si>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</si>
  <si>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</si>
  <si>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</si>
  <si>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</si>
  <si>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</si>
  <si>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</si>
  <si>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</si>
  <si>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</si>
  <si>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</si>
  <si>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</si>
  <si>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</si>
  <si>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</si>
  <si>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</si>
  <si>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</si>
  <si>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</si>
  <si>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</si>
  <si>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</si>
  <si>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</si>
  <si>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</si>
  <si>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</si>
  <si>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</si>
  <si>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</si>
  <si>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</si>
  <si>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</si>
  <si>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</si>
  <si>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</si>
  <si>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</si>
  <si>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</si>
  <si>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</si>
  <si>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</si>
  <si>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</si>
  <si>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</si>
  <si>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</si>
  <si>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</si>
  <si>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</si>
  <si>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</si>
  <si>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</si>
  <si>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</si>
  <si>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</si>
  <si>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</si>
  <si>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</si>
  <si>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</si>
  <si>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</si>
  <si>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</si>
  <si>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</si>
  <si>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</si>
  <si>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</si>
  <si>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</si>
  <si>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</si>
  <si>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</si>
  <si>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</si>
  <si>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</si>
  <si>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</si>
  <si>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</si>
  <si>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</si>
  <si>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</si>
  <si>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</si>
  <si>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</si>
  <si>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</si>
  <si>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</si>
  <si>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</si>
  <si>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</si>
  <si>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</si>
  <si>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</si>
  <si>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</si>
  <si>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</si>
  <si>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</si>
  <si>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</si>
  <si>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</si>
  <si>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</si>
  <si>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</si>
  <si>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</si>
  <si>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</si>
  <si>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</si>
  <si>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</si>
  <si>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</si>
  <si>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</si>
  <si>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</si>
  <si>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</si>
  <si>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</si>
  <si>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</si>
  <si>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</si>
  <si>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</si>
  <si>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</si>
  <si>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</si>
  <si>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</si>
  <si>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</si>
  <si>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</si>
  <si>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</si>
  <si>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</si>
  <si>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</si>
  <si>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</si>
  <si>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</si>
  <si>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</si>
  <si>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</si>
  <si>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</si>
  <si>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</si>
  <si>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</si>
  <si>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</si>
  <si>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</si>
  <si>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</si>
  <si>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</si>
  <si>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</si>
  <si>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</si>
  <si>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</si>
  <si>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</si>
  <si>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</si>
  <si>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</si>
  <si>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</si>
  <si>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</si>
  <si>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</si>
  <si>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</si>
  <si>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</si>
  <si>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</si>
  <si>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</si>
  <si>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</si>
  <si>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</si>
  <si>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</si>
  <si>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</si>
  <si>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</si>
  <si>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</si>
  <si>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</si>
  <si>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</si>
  <si>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</si>
  <si>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</si>
  <si>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</si>
  <si>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</si>
  <si>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</si>
  <si>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</si>
  <si>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</si>
  <si>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</si>
  <si>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</si>
  <si>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</si>
  <si>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</si>
  <si>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</si>
  <si>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</si>
  <si>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</si>
  <si>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</si>
  <si>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</si>
  <si>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</si>
  <si>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</si>
  <si>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</si>
  <si>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</si>
  <si>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</si>
  <si>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</si>
  <si>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</si>
  <si>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</si>
  <si>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</si>
  <si>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</si>
  <si>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</si>
  <si>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</si>
  <si>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</si>
  <si>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</si>
  <si>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</si>
  <si>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</si>
  <si>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</si>
  <si>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</si>
  <si>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</si>
  <si>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</si>
  <si>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</si>
  <si>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</si>
  <si>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</si>
  <si>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</si>
  <si>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</si>
  <si>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</si>
  <si>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</si>
  <si>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</si>
  <si>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</si>
  <si>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</si>
  <si>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</si>
  <si>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</si>
  <si>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</si>
  <si>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</si>
  <si>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</si>
  <si>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</si>
  <si>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</si>
  <si>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</si>
  <si>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</si>
  <si>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</si>
  <si>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</si>
  <si>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</si>
  <si>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</si>
  <si>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</si>
  <si>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</si>
  <si>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</si>
  <si>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</si>
  <si>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</si>
  <si>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</si>
  <si>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</si>
  <si>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</si>
  <si>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</si>
  <si>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</si>
  <si>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</si>
  <si>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</si>
  <si>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</si>
  <si>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</si>
  <si>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</si>
  <si>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</si>
  <si>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</si>
  <si>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</si>
  <si>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</si>
  <si>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</si>
  <si>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</si>
  <si>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</si>
  <si>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</si>
  <si>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</si>
  <si>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</si>
  <si>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</si>
  <si>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</si>
  <si>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</si>
  <si>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</si>
  <si>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</si>
  <si>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</si>
  <si>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</si>
  <si>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</si>
  <si>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</si>
  <si>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</si>
  <si>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</si>
  <si>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</si>
  <si>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</si>
  <si>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</si>
  <si>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</si>
  <si>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</si>
  <si>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</si>
  <si>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</si>
  <si>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</si>
  <si>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</si>
  <si>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</si>
  <si>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</si>
  <si>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</si>
  <si>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</si>
  <si>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</si>
  <si>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</si>
  <si>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</si>
  <si>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</si>
  <si>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</si>
  <si>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</si>
  <si>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</si>
  <si>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</si>
  <si>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</si>
  <si>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</si>
  <si>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</si>
  <si>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</si>
  <si>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</si>
  <si>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</si>
  <si>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</si>
  <si>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</si>
  <si>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</si>
  <si>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</si>
  <si>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</si>
  <si>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</si>
  <si>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</si>
  <si>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</si>
  <si>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</si>
  <si>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</si>
  <si>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</si>
  <si>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</si>
  <si>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</si>
  <si>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</si>
  <si>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</si>
  <si>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</si>
  <si>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</si>
  <si>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</si>
  <si>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</si>
  <si>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</si>
  <si>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</si>
  <si>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</si>
  <si>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</si>
  <si>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</si>
  <si>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</si>
  <si>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</si>
  <si>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</si>
  <si>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</si>
  <si>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</si>
  <si>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</si>
  <si>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</si>
  <si>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</si>
  <si>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</si>
  <si>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</si>
  <si>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</si>
  <si>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</si>
  <si>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</si>
  <si>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</si>
  <si>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</si>
  <si>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</si>
  <si>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</si>
  <si>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</si>
  <si>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</si>
  <si>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</si>
  <si>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</si>
  <si>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</si>
  <si>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</si>
  <si>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</si>
  <si>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</si>
  <si>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</si>
  <si>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</si>
  <si>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</si>
  <si>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</si>
  <si>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</si>
  <si>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</si>
  <si>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</si>
  <si>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</si>
  <si>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</si>
  <si>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</si>
  <si>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</si>
  <si>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</si>
  <si>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</si>
  <si>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</si>
  <si>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</si>
  <si>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</si>
  <si>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</si>
  <si>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</si>
  <si>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</si>
  <si>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</si>
  <si>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</si>
  <si>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</si>
  <si>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</si>
  <si>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</si>
  <si>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</si>
  <si>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</si>
  <si>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</si>
  <si>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</si>
  <si>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</si>
  <si>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</si>
  <si>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</si>
  <si>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</si>
  <si>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</si>
  <si>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</si>
  <si>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</si>
  <si>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</si>
  <si>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</si>
  <si>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</si>
  <si>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</si>
  <si>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</si>
  <si>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</si>
  <si>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</si>
  <si>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</si>
  <si>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</si>
  <si>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</si>
  <si>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</si>
  <si>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</si>
  <si>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</si>
  <si>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</si>
  <si>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</si>
  <si>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</si>
  <si>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</si>
  <si>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</si>
  <si>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</si>
  <si>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</si>
  <si>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</si>
  <si>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</si>
  <si>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</si>
  <si>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</si>
  <si>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</si>
  <si>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</si>
  <si>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</si>
  <si>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</si>
  <si>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</si>
  <si>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</si>
  <si>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</si>
  <si>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</si>
  <si>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</si>
  <si>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</si>
  <si>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</si>
  <si>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</si>
  <si>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</si>
  <si>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</si>
  <si>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</si>
  <si>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</si>
  <si>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</si>
  <si>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</si>
  <si>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</si>
  <si>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</si>
  <si>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</si>
  <si>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</si>
  <si>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</si>
  <si>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</si>
  <si>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</si>
  <si>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</si>
  <si>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</si>
  <si>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</si>
  <si>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</si>
  <si>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</si>
  <si>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</si>
  <si>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</si>
  <si>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</si>
  <si>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</si>
  <si>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</si>
  <si>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</si>
  <si>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</si>
  <si>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</si>
  <si>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</si>
  <si>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</si>
  <si>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</si>
  <si>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</si>
  <si>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</si>
  <si>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</si>
  <si>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</si>
  <si>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</si>
  <si>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</si>
  <si>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</si>
  <si>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</si>
  <si>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</si>
  <si>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</si>
  <si>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</si>
  <si>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</si>
  <si>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</si>
  <si>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</si>
  <si>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</si>
  <si>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</si>
  <si>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</si>
  <si>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</si>
  <si>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</si>
  <si>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</si>
  <si>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</si>
  <si>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</si>
  <si>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</si>
  <si>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</si>
  <si>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</si>
  <si>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</si>
  <si>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</si>
  <si>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</si>
  <si>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</si>
  <si>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</si>
  <si>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</si>
  <si>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</si>
  <si>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</si>
  <si>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</si>
  <si>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</si>
  <si>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</si>
  <si>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</si>
  <si>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</si>
  <si>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</si>
  <si>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</si>
  <si>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</si>
  <si>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</si>
  <si>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</si>
  <si>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</si>
  <si>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</si>
  <si>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</si>
  <si>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</si>
  <si>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</si>
  <si>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</si>
  <si>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</si>
  <si>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</si>
  <si>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</si>
  <si>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</si>
  <si>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</si>
  <si>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</si>
  <si>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</si>
  <si>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</si>
  <si>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</si>
  <si>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</si>
  <si>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</si>
  <si>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</si>
  <si>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</si>
  <si>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</si>
  <si>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</si>
  <si>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</si>
  <si>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</si>
  <si>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</si>
  <si>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</si>
  <si>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</si>
  <si>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</si>
  <si>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</si>
  <si>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</si>
  <si>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</si>
  <si>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</si>
  <si>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</si>
  <si>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</si>
  <si>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</si>
  <si>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</si>
  <si>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</si>
  <si>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</si>
  <si>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</si>
  <si>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</si>
  <si>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</si>
  <si>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</si>
  <si>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</si>
  <si>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</si>
  <si>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</si>
  <si>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</si>
  <si>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</si>
  <si>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</si>
  <si>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</si>
  <si>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</si>
  <si>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</si>
  <si>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</si>
  <si>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</si>
  <si>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</si>
  <si>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</si>
  <si>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</si>
  <si>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</si>
  <si>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</si>
  <si>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</si>
  <si>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</si>
  <si>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</si>
  <si>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</si>
  <si>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</si>
  <si>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</si>
  <si>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</si>
  <si>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</si>
  <si>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</si>
  <si>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</si>
  <si>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</si>
  <si>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</si>
  <si>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</si>
  <si>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</si>
  <si>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</si>
  <si>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</si>
  <si>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</si>
  <si>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</si>
  <si>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</si>
  <si>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</si>
  <si>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</si>
  <si>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</si>
  <si>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</si>
  <si>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</si>
  <si>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</si>
  <si>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</si>
  <si>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</si>
  <si>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</si>
  <si>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</si>
  <si>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</si>
  <si>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</si>
  <si>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</si>
  <si>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</si>
  <si>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</si>
  <si>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</si>
  <si>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</si>
  <si>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</si>
  <si>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</si>
  <si>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</si>
  <si>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</si>
  <si>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</si>
  <si>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</si>
  <si>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</si>
  <si>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</si>
  <si>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</si>
  <si>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</si>
  <si>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</si>
  <si>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</si>
  <si>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</si>
  <si>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</si>
  <si>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</si>
  <si>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</si>
  <si>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</si>
  <si>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</si>
  <si>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</si>
  <si>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</si>
  <si>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</si>
  <si>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</si>
  <si>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</si>
  <si>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</si>
  <si>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</si>
  <si>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</si>
  <si>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</si>
  <si>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</si>
  <si>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</si>
  <si>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</si>
  <si>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</si>
  <si>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</si>
  <si>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</si>
  <si>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</si>
  <si>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</si>
  <si>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</si>
  <si>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</si>
  <si>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</si>
  <si>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</si>
  <si>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</si>
  <si>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</si>
  <si>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</si>
  <si>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</si>
  <si>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</si>
  <si>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</si>
  <si>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</si>
  <si>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</si>
  <si>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</si>
  <si>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</si>
  <si>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</si>
  <si>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</si>
  <si>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</si>
  <si>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</si>
  <si>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</si>
  <si>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</si>
  <si>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</si>
  <si>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</si>
  <si>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</si>
  <si>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</si>
  <si>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</si>
  <si>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</si>
  <si>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</si>
  <si>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</si>
  <si>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</si>
  <si>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</si>
  <si>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</si>
  <si>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</si>
  <si>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</si>
  <si>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</si>
  <si>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</si>
  <si>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</si>
  <si>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</si>
  <si>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</si>
  <si>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</si>
  <si>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</si>
  <si>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</si>
  <si>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</si>
  <si>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</si>
  <si>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</si>
  <si>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</si>
  <si>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</si>
  <si>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</si>
  <si>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</si>
  <si>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</si>
  <si>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</si>
  <si>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</si>
  <si>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</si>
  <si>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</si>
  <si>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</si>
  <si>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</si>
  <si>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</si>
  <si>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</si>
  <si>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</si>
  <si>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</si>
  <si>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</si>
  <si>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</si>
  <si>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</si>
  <si>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</si>
  <si>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</si>
  <si>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</si>
  <si>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</si>
  <si>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</si>
  <si>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</si>
  <si>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</si>
  <si>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</si>
  <si>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</si>
  <si>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</si>
  <si>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</si>
  <si>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</si>
  <si>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</si>
  <si>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</si>
  <si>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</si>
  <si>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</si>
  <si>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</si>
  <si>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</si>
  <si>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</si>
  <si>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</si>
  <si>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</si>
  <si>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</si>
  <si>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</si>
  <si>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</si>
  <si>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</si>
  <si>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</si>
  <si>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</si>
  <si>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</si>
  <si>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</si>
  <si>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</si>
  <si>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</si>
  <si>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</si>
  <si>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</si>
  <si>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</si>
  <si>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</si>
  <si>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</si>
  <si>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</si>
  <si>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</si>
  <si>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</si>
  <si>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</si>
  <si>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</si>
  <si>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</si>
  <si>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</si>
  <si>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</si>
  <si>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</si>
  <si>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</si>
  <si>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</si>
  <si>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</si>
  <si>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</si>
  <si>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</si>
  <si>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</si>
  <si>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</si>
  <si>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</si>
  <si>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</si>
  <si>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</si>
  <si>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</si>
  <si>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</si>
  <si>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</si>
  <si>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</si>
  <si>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</si>
  <si>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</si>
  <si>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</si>
  <si>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</si>
  <si>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</si>
  <si>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</si>
  <si>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</si>
  <si>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</si>
  <si>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</si>
  <si>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</si>
  <si>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</si>
  <si>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</si>
  <si>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</si>
  <si>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</si>
  <si>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</si>
  <si>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</si>
  <si>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</si>
  <si>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</si>
  <si>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</si>
  <si>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</si>
  <si>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</si>
  <si>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</si>
  <si>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</si>
  <si>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</si>
  <si>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</si>
  <si>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</si>
  <si>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</si>
  <si>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</si>
  <si>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</si>
  <si>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</si>
  <si>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</si>
  <si>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</si>
  <si>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</si>
  <si>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</si>
  <si>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</si>
  <si>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</si>
  <si>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</si>
  <si>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</si>
  <si>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</si>
  <si>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</si>
  <si>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</si>
  <si>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</si>
  <si>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</si>
  <si>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</si>
  <si>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</si>
  <si>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</si>
  <si>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</si>
  <si>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</si>
  <si>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</si>
  <si>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</si>
  <si>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</si>
  <si>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</si>
  <si>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</si>
  <si>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</si>
  <si>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</si>
  <si>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</si>
  <si>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</si>
  <si>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</si>
  <si>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</si>
  <si>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</si>
  <si>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</si>
  <si>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</si>
  <si>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</si>
  <si>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</si>
  <si>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</si>
  <si>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</si>
  <si>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</si>
  <si>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</si>
  <si>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</si>
  <si>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</si>
  <si>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</si>
  <si>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</si>
  <si>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</si>
  <si>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</si>
  <si>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</si>
  <si>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</si>
  <si>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</si>
  <si>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</si>
  <si>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</si>
  <si>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</si>
  <si>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</si>
  <si>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</si>
  <si>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</si>
  <si>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</si>
  <si>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</si>
  <si>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</si>
  <si>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</si>
  <si>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</si>
  <si>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</si>
  <si>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</si>
  <si>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</si>
  <si>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</si>
  <si>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</si>
  <si>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</si>
  <si>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</si>
  <si>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</si>
  <si>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</si>
  <si>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</si>
  <si>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</si>
  <si>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</si>
  <si>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</si>
  <si>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</si>
  <si>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</si>
  <si>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</si>
  <si>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</si>
  <si>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</si>
  <si>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</si>
  <si>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</si>
  <si>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</si>
  <si>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</si>
  <si>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</si>
  <si>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</si>
  <si>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</si>
  <si>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</si>
  <si>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</si>
  <si>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</si>
  <si>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</si>
  <si>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</si>
  <si>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</si>
  <si>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</si>
  <si>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</si>
  <si>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</si>
  <si>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</si>
  <si>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</si>
  <si>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</si>
  <si>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</si>
  <si>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</si>
  <si>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</si>
  <si>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</si>
  <si>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</si>
  <si>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</si>
  <si>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</si>
  <si>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</si>
  <si>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</si>
  <si>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</si>
  <si>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</si>
  <si>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</si>
  <si>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</si>
  <si>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</si>
  <si>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</si>
  <si>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</si>
  <si>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</si>
  <si>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</si>
  <si>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</si>
  <si>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</si>
  <si>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</si>
  <si>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</si>
  <si>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</si>
  <si>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</si>
  <si>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</si>
  <si>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</si>
  <si>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</si>
  <si>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</si>
  <si>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</si>
  <si>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</si>
  <si>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</si>
  <si>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</si>
  <si>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</si>
  <si>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</si>
  <si>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</si>
  <si>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</si>
  <si>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</si>
  <si>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</si>
  <si>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</si>
  <si>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</si>
  <si>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</si>
  <si>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</si>
  <si>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</si>
  <si>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</si>
  <si>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</si>
  <si>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</si>
  <si>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</si>
  <si>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</si>
  <si>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</si>
  <si>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</si>
  <si>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</si>
  <si>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</si>
  <si>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</si>
  <si>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</si>
  <si>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</si>
  <si>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</si>
  <si>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</si>
  <si>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</si>
  <si>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</si>
  <si>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</si>
  <si>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</si>
  <si>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</si>
  <si>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</si>
  <si>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</si>
  <si>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</si>
  <si>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</si>
  <si>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</si>
  <si>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</si>
  <si>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</si>
  <si>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</si>
  <si>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</si>
  <si>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</si>
  <si>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</si>
  <si>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</si>
  <si>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</si>
  <si>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</si>
  <si>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</si>
  <si>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</si>
  <si>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</si>
  <si>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</si>
  <si>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</si>
  <si>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</si>
  <si>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</si>
  <si>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</si>
  <si>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</si>
  <si>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</si>
  <si>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</si>
  <si>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</si>
  <si>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</si>
  <si>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</si>
  <si>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</si>
  <si>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</si>
  <si>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</si>
  <si>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</si>
  <si>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</si>
  <si>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</si>
  <si>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</si>
  <si>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</si>
  <si>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</si>
  <si>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</si>
  <si>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</si>
  <si>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</si>
  <si>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</si>
  <si>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</si>
  <si>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</si>
  <si>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</si>
  <si>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</si>
  <si>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</si>
  <si>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</si>
  <si>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</si>
  <si>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</si>
  <si>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</si>
  <si>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</si>
  <si>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</si>
  <si>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</si>
  <si>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</si>
  <si>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</si>
  <si>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</si>
  <si>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</si>
  <si>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</si>
  <si>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</si>
  <si>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</si>
  <si>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</si>
  <si>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</si>
  <si>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</si>
  <si>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</si>
  <si>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</si>
  <si>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</si>
  <si>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</si>
  <si>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</si>
  <si>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</si>
  <si>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</si>
  <si>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</si>
  <si>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</si>
  <si>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</si>
  <si>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</si>
  <si>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</si>
  <si>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</si>
  <si>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</si>
  <si>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</si>
  <si>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</si>
  <si>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</si>
  <si>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</si>
  <si>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</si>
  <si>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</si>
  <si>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</si>
  <si>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</si>
  <si>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</si>
  <si>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</si>
  <si>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</si>
  <si>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</si>
  <si>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</si>
  <si>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</si>
  <si>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</si>
  <si>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</si>
  <si>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</si>
  <si>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</si>
  <si>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</si>
  <si>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</si>
  <si>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</si>
  <si>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</si>
  <si>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</si>
  <si>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</si>
  <si>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</si>
  <si>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</si>
  <si>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</si>
  <si>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</si>
  <si>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</si>
  <si>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</si>
  <si>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</si>
  <si>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</si>
  <si>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</si>
  <si>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</si>
  <si>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</si>
  <si>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</si>
  <si>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</si>
  <si>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</si>
  <si>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</si>
  <si>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</si>
  <si>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</si>
  <si>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</si>
  <si>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</si>
  <si>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</si>
  <si>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</si>
  <si>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</si>
  <si>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</si>
  <si>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</si>
  <si>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</si>
  <si>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</si>
  <si>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</si>
  <si>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</si>
  <si>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</si>
  <si>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</si>
  <si>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</si>
  <si>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</si>
  <si>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</si>
  <si>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</si>
  <si>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</si>
  <si>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</si>
  <si>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</si>
  <si>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</si>
  <si>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</si>
  <si>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</si>
  <si>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</si>
  <si>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</si>
  <si>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</si>
  <si>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</si>
  <si>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</si>
  <si>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</si>
  <si>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</si>
  <si>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</si>
  <si>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</si>
  <si>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</si>
  <si>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</si>
  <si>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</si>
  <si>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</si>
  <si>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</si>
  <si>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</si>
  <si>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</si>
  <si>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</si>
  <si>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</si>
  <si>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</si>
  <si>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</si>
  <si>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</si>
  <si>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</si>
  <si>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</si>
  <si>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</si>
  <si>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</si>
  <si>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</si>
  <si>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</si>
  <si>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</si>
  <si>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</si>
  <si>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</si>
  <si>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</si>
  <si>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</si>
  <si>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</si>
  <si>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</si>
  <si>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</si>
  <si>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</si>
  <si>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</si>
  <si>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</si>
  <si>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</si>
  <si>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</si>
  <si>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</si>
  <si>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</si>
  <si>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</si>
  <si>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</si>
  <si>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</si>
  <si>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</si>
  <si>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</si>
  <si>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</si>
  <si>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</si>
  <si>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</si>
  <si>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</si>
  <si>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</si>
  <si>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</si>
  <si>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</si>
  <si>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</si>
  <si>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</si>
  <si>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</si>
  <si>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</si>
  <si>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</si>
  <si>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</si>
  <si>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</si>
  <si>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</si>
  <si>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</si>
  <si>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</si>
  <si>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</si>
  <si>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</si>
  <si>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</si>
  <si>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</si>
  <si>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</si>
  <si>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</si>
  <si>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</si>
  <si>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</si>
  <si>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</si>
  <si>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</si>
  <si>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</si>
  <si>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</si>
  <si>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</si>
  <si>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</si>
  <si>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</si>
  <si>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</si>
  <si>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</si>
  <si>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</si>
  <si>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</si>
  <si>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</si>
  <si>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</si>
  <si>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</si>
  <si>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</si>
  <si>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</si>
  <si>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</si>
  <si>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</si>
  <si>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</si>
  <si>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</si>
  <si>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</si>
  <si>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</si>
  <si>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</si>
  <si>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</si>
  <si>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</si>
  <si>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</si>
  <si>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</si>
  <si>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</si>
  <si>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</si>
  <si>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</si>
  <si>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</si>
  <si>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</si>
  <si>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</si>
  <si>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</si>
  <si>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</si>
  <si>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</si>
  <si>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</si>
  <si>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</si>
  <si>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</si>
  <si>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</si>
  <si>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</si>
  <si>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</si>
  <si>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</si>
  <si>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</si>
  <si>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</si>
  <si>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</si>
  <si>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</si>
  <si>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</si>
  <si>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</si>
  <si>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</si>
  <si>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</si>
  <si>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</si>
  <si>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</si>
  <si>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</si>
  <si>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</si>
  <si>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</si>
  <si>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</si>
  <si>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</si>
  <si>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</si>
  <si>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</si>
  <si>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</si>
  <si>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</si>
  <si>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</si>
  <si>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</si>
  <si>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</si>
  <si>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</si>
  <si>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</si>
  <si>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</si>
  <si>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</si>
  <si>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</si>
  <si>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</si>
  <si>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</si>
  <si>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</si>
  <si>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</si>
  <si>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</si>
  <si>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</si>
  <si>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</si>
  <si>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</si>
  <si>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</si>
  <si>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</si>
  <si>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</si>
  <si>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</si>
  <si>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</si>
  <si>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</si>
  <si>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</si>
  <si>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</si>
  <si>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</si>
  <si>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</si>
  <si>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</si>
  <si>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</si>
  <si>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</si>
  <si>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</si>
  <si>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</si>
  <si>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</si>
  <si>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</si>
  <si>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</si>
  <si>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</si>
  <si>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</si>
  <si>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</si>
  <si>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</si>
  <si>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</si>
  <si>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</si>
  <si>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</si>
  <si>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</si>
  <si>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</si>
  <si>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</si>
  <si>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</si>
  <si>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</si>
  <si>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</si>
  <si>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</si>
  <si>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</si>
  <si>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</si>
  <si>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</si>
  <si>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</si>
  <si>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</si>
  <si>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</si>
  <si>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</si>
  <si>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</si>
  <si>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</si>
  <si>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</si>
  <si>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</si>
  <si>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</si>
  <si>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</si>
  <si>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</si>
  <si>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</si>
  <si>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</si>
  <si>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</si>
  <si>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</si>
  <si>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</si>
  <si>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</si>
  <si>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</si>
  <si>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</si>
  <si>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</si>
  <si>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</si>
  <si>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</si>
  <si>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</si>
  <si>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</si>
  <si>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</si>
  <si>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</si>
  <si>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</si>
  <si>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</si>
  <si>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</si>
  <si>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</si>
  <si>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</si>
  <si>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</si>
  <si>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</si>
  <si>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</si>
  <si>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</si>
  <si>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</si>
  <si>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</si>
  <si>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</si>
  <si>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</si>
  <si>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</si>
  <si>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</si>
  <si>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</si>
  <si>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</si>
  <si>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</si>
  <si>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</si>
  <si>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</si>
  <si>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</si>
  <si>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</si>
  <si>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</si>
  <si>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</si>
  <si>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</si>
  <si>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</si>
  <si>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</si>
  <si>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</si>
  <si>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</si>
  <si>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</si>
  <si>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</si>
  <si>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</si>
  <si>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</si>
  <si>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</si>
  <si>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</si>
  <si>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</si>
  <si>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</si>
  <si>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</si>
  <si>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</si>
  <si>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</si>
  <si>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</si>
  <si>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</si>
  <si>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</si>
  <si>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</si>
  <si>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</si>
  <si>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</si>
  <si>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</si>
  <si>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</si>
  <si>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</si>
  <si>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</si>
  <si>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</si>
  <si>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</si>
  <si>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</si>
  <si>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</si>
  <si>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</si>
  <si>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</si>
  <si>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</si>
  <si>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</si>
  <si>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</si>
  <si>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</si>
  <si>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</si>
  <si>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</si>
  <si>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</si>
  <si>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</si>
  <si>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</si>
  <si>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</si>
  <si>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</si>
  <si>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</si>
  <si>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</si>
  <si>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</si>
  <si>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</si>
  <si>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</si>
  <si>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</si>
  <si>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</si>
  <si>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</si>
  <si>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</si>
  <si>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</si>
  <si>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</si>
  <si>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</si>
  <si>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</si>
  <si>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</si>
  <si>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</si>
  <si>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</si>
  <si>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</si>
  <si>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</si>
  <si>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</si>
  <si>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</si>
  <si>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</si>
  <si>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</si>
  <si>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</si>
  <si>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</si>
  <si>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</si>
  <si>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</si>
  <si>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</si>
  <si>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</si>
  <si>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</si>
  <si>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</si>
  <si>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</si>
  <si>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</si>
  <si>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</si>
  <si>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</si>
  <si>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</si>
  <si>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</si>
  <si>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</si>
  <si>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</si>
  <si>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</si>
  <si>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</si>
  <si>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</si>
  <si>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</si>
  <si>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</si>
  <si>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</si>
  <si>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</si>
  <si>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</si>
  <si>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</si>
  <si>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</si>
  <si>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</si>
  <si>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</si>
  <si>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</si>
  <si>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</si>
  <si>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</si>
  <si>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</si>
  <si>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</si>
  <si>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</si>
  <si>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</si>
  <si>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</si>
  <si>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</si>
  <si>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</si>
  <si>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</si>
  <si>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</si>
  <si>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</si>
  <si>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</si>
  <si>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</si>
  <si>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</si>
  <si>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</si>
  <si>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</si>
  <si>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</si>
  <si>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</si>
  <si>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</si>
  <si>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</si>
  <si>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</si>
  <si>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</si>
  <si>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</si>
  <si>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</si>
  <si>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</si>
  <si>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</si>
  <si>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</si>
  <si>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</si>
  <si>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</si>
  <si>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</si>
  <si>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</si>
  <si>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</si>
  <si>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</si>
  <si>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</si>
  <si>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</si>
  <si>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</si>
  <si>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</si>
  <si>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</si>
  <si>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</si>
  <si>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</si>
  <si>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</si>
  <si>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</si>
  <si>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</si>
  <si>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</si>
  <si>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</si>
  <si>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</si>
  <si>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</si>
  <si>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</si>
  <si>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</si>
  <si>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</si>
  <si>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</si>
  <si>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</si>
  <si>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</si>
  <si>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</si>
  <si>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</si>
  <si>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</si>
  <si>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</si>
  <si>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</si>
  <si>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</si>
  <si>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</si>
  <si>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</si>
  <si>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</si>
  <si>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</si>
  <si>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</si>
  <si>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</si>
  <si>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</si>
  <si>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</si>
  <si>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</si>
  <si>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</si>
  <si>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</si>
  <si>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</si>
  <si>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</si>
  <si>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</si>
  <si>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</si>
  <si>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</si>
  <si>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</si>
  <si>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</si>
  <si>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</si>
  <si>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</si>
  <si>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</si>
  <si>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</si>
  <si>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</si>
  <si>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</si>
  <si>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</si>
  <si>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</si>
  <si>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</si>
  <si>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</si>
  <si>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</si>
  <si>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</si>
  <si>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</si>
  <si>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</si>
  <si>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</si>
  <si>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</si>
  <si>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</si>
  <si>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</si>
  <si>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</si>
  <si>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</si>
  <si>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</si>
  <si>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</si>
  <si>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</si>
  <si>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</si>
  <si>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</si>
  <si>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</si>
  <si>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</si>
  <si>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</si>
  <si>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</si>
  <si>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</si>
  <si>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</si>
  <si>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</si>
  <si>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</si>
  <si>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</si>
  <si>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</si>
  <si>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</si>
  <si>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</si>
  <si>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</si>
  <si>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</si>
  <si>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</si>
  <si>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</si>
  <si>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</si>
  <si>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</si>
  <si>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</si>
  <si>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</si>
  <si>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</si>
  <si>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</si>
  <si>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</si>
  <si>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</si>
  <si>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</si>
  <si>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</si>
  <si>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</si>
  <si>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</si>
  <si>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</si>
  <si>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</si>
  <si>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</si>
  <si>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</si>
  <si>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</si>
  <si>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</si>
  <si>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</si>
  <si>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</si>
  <si>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</si>
  <si>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</si>
  <si>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</si>
  <si>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</si>
  <si>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</si>
  <si>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</si>
  <si>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</si>
  <si>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</si>
  <si>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</si>
  <si>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</si>
  <si>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</si>
  <si>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</si>
  <si>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</si>
  <si>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</si>
  <si>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</si>
  <si>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</si>
  <si>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</si>
  <si>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</si>
  <si>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</si>
  <si>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</si>
  <si>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</si>
  <si>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</si>
  <si>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</si>
  <si>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</si>
  <si>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</si>
  <si>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</si>
  <si>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</si>
  <si>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</si>
  <si>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</si>
  <si>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</si>
  <si>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</si>
  <si>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</si>
  <si>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</si>
  <si>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</si>
  <si>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</si>
  <si>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</si>
  <si>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</si>
  <si>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</si>
  <si>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</si>
  <si>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</si>
  <si>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</si>
  <si>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</si>
  <si>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</si>
  <si>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</si>
  <si>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</si>
  <si>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</si>
  <si>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</si>
  <si>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</si>
  <si>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</si>
  <si>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</si>
  <si>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</si>
  <si>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</si>
  <si>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</si>
  <si>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</si>
  <si>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</si>
  <si>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</si>
  <si>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</si>
  <si>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</si>
  <si>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</si>
  <si>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</si>
  <si>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</si>
  <si>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</si>
  <si>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</si>
  <si>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</si>
  <si>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</si>
  <si>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</si>
  <si>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</si>
  <si>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</si>
  <si>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</si>
  <si>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</si>
  <si>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</si>
  <si>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</si>
  <si>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</si>
  <si>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</si>
  <si>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</si>
  <si>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</si>
  <si>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</si>
  <si>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</si>
  <si>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</si>
  <si>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</si>
  <si>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</si>
  <si>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</si>
  <si>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</si>
  <si>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</si>
  <si>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</si>
  <si>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</si>
  <si>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</si>
  <si>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</si>
  <si>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</si>
  <si>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</si>
  <si>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</si>
  <si>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</si>
  <si>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</si>
  <si>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</si>
  <si>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</si>
  <si>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</si>
  <si>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</si>
  <si>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</si>
  <si>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</si>
  <si>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</si>
  <si>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</si>
  <si>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</si>
  <si>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</si>
  <si>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</si>
  <si>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</si>
  <si>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</si>
  <si>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</si>
  <si>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</si>
  <si>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</si>
  <si>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</si>
  <si>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</si>
  <si>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</si>
  <si>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</si>
  <si>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</si>
  <si>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</si>
  <si>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</si>
  <si>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</si>
  <si>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</si>
  <si>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</si>
  <si>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</si>
  <si>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</si>
  <si>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</si>
  <si>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</si>
  <si>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</si>
  <si>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</si>
  <si>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</si>
  <si>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</si>
  <si>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</si>
  <si>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</si>
  <si>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</si>
  <si>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</si>
  <si>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</si>
  <si>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</si>
  <si>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</si>
  <si>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</si>
  <si>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</si>
  <si>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</si>
  <si>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</si>
  <si>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</si>
  <si>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</si>
  <si>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</si>
  <si>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</si>
  <si>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</si>
  <si>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</si>
  <si>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</si>
  <si>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</si>
  <si>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</si>
  <si>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</si>
  <si>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</si>
  <si>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</si>
  <si>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</si>
  <si>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</si>
  <si>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</si>
  <si>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</si>
  <si>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</si>
  <si>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</si>
  <si>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</si>
  <si>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</si>
  <si>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</si>
  <si>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</si>
  <si>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</si>
  <si>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</si>
  <si>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</si>
  <si>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</si>
  <si>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</si>
  <si>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</si>
  <si>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</si>
  <si>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</si>
  <si>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</si>
  <si>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</si>
  <si>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</si>
  <si>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</si>
  <si>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</si>
  <si>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</si>
  <si>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</si>
  <si>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</si>
  <si>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</si>
  <si>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</si>
  <si>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</si>
  <si>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</si>
  <si>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</si>
  <si>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</si>
  <si>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</si>
  <si>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</si>
  <si>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</si>
  <si>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</si>
  <si>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</si>
  <si>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</si>
  <si>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</si>
  <si>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</si>
  <si>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</si>
  <si>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</si>
  <si>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</si>
  <si>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</si>
  <si>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</si>
  <si>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</si>
  <si>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</si>
  <si>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</si>
  <si>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</si>
  <si>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</si>
  <si>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</si>
  <si>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</si>
  <si>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</si>
  <si>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</si>
  <si>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</si>
  <si>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</si>
  <si>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</si>
  <si>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</si>
  <si>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</si>
  <si>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</si>
  <si>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</si>
  <si>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</si>
  <si>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</si>
  <si>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</si>
  <si>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</si>
  <si>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</si>
  <si>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</si>
  <si>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</si>
  <si>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</si>
  <si>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</si>
  <si>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</si>
  <si>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</si>
  <si>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</si>
  <si>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</si>
  <si>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</si>
  <si>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</si>
  <si>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</si>
  <si>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</si>
  <si>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</si>
  <si>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</si>
  <si>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</si>
  <si>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</si>
  <si>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</si>
  <si>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</si>
  <si>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</si>
  <si>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</si>
  <si>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</si>
  <si>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</si>
  <si>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</si>
  <si>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</si>
  <si>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</si>
  <si>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</si>
  <si>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</si>
  <si>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</si>
  <si>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</si>
  <si>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</si>
  <si>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</si>
  <si>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</si>
  <si>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</si>
  <si>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</si>
  <si>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</si>
  <si>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</si>
  <si>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</si>
  <si>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</si>
  <si>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</si>
  <si>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</si>
  <si>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</si>
  <si>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</si>
  <si>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</si>
  <si>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</si>
  <si>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</si>
  <si>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</si>
  <si>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</si>
  <si>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</si>
  <si>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</si>
  <si>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</si>
  <si>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</si>
  <si>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</si>
  <si>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</si>
  <si>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</si>
  <si>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</si>
  <si>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</si>
  <si>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</si>
  <si>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</si>
  <si>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</si>
  <si>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</si>
  <si>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</si>
  <si>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</si>
  <si>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</si>
  <si>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</si>
  <si>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</si>
  <si>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</si>
  <si>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</si>
  <si>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</si>
  <si>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</si>
  <si>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</si>
  <si>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</si>
  <si>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</si>
  <si>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</si>
  <si>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</si>
  <si>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</si>
  <si>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</si>
  <si>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</si>
  <si>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</si>
  <si>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</si>
  <si>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</si>
  <si>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</si>
  <si>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</si>
  <si>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</si>
  <si>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</si>
  <si>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</si>
  <si>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</si>
  <si>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</si>
  <si>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</si>
  <si>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</si>
  <si>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</si>
  <si>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</si>
  <si>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</si>
  <si>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</si>
  <si>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</si>
  <si>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</si>
  <si>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</si>
  <si>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</si>
  <si>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</si>
  <si>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</si>
  <si>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</si>
  <si>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</si>
  <si>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</si>
  <si>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</si>
  <si>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</si>
  <si>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</si>
  <si>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</si>
  <si>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</si>
  <si>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</si>
  <si>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</si>
  <si>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</si>
  <si>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</si>
  <si>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</si>
  <si>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</si>
  <si>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</si>
  <si>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</si>
  <si>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</si>
  <si>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</si>
  <si>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</si>
  <si>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</si>
  <si>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</si>
  <si>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</si>
  <si>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</si>
  <si>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</si>
  <si>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</si>
  <si>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</si>
  <si>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</si>
  <si>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</si>
  <si>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</si>
  <si>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</si>
  <si>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</si>
  <si>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</si>
  <si>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</si>
  <si>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</si>
  <si>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</si>
  <si>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</si>
  <si>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</si>
  <si>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</si>
  <si>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</si>
  <si>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</si>
  <si>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</si>
  <si>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</si>
  <si>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</si>
  <si>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</si>
  <si>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</si>
  <si>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</si>
  <si>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</si>
  <si>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</si>
  <si>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</si>
  <si>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</si>
  <si>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</si>
  <si>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</si>
  <si>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</si>
  <si>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</si>
  <si>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</si>
  <si>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</si>
  <si>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</si>
  <si>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</si>
  <si>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</si>
  <si>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</si>
  <si>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</si>
  <si>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</si>
  <si>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</si>
  <si>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</si>
  <si>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</si>
  <si>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</si>
  <si>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</si>
  <si>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</si>
  <si>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</si>
  <si>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</si>
  <si>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</si>
  <si>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</si>
  <si>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</si>
  <si>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</si>
  <si>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</si>
  <si>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</si>
  <si>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</si>
  <si>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</si>
  <si>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</si>
  <si>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</si>
  <si>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</si>
  <si>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</si>
  <si>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</si>
  <si>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</si>
  <si>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</si>
  <si>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</si>
  <si>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</si>
  <si>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</si>
  <si>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</si>
  <si>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</si>
  <si>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</si>
  <si>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</si>
  <si>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</si>
  <si>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</si>
  <si>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</si>
  <si>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</si>
  <si>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</si>
  <si>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</si>
  <si>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</si>
  <si>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</si>
  <si>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</si>
  <si>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</si>
  <si>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</si>
  <si>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</si>
  <si>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</si>
  <si>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</si>
  <si>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</si>
  <si>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</si>
  <si>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</si>
  <si>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</si>
  <si>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</si>
  <si>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</si>
  <si>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</si>
  <si>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</si>
  <si>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</si>
  <si>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</si>
  <si>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</si>
  <si>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</si>
  <si>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</si>
  <si>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</si>
  <si>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</si>
  <si>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</si>
  <si>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</si>
  <si>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</si>
  <si>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</si>
  <si>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</si>
  <si>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</si>
  <si>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</si>
  <si>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</si>
  <si>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</si>
  <si>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</si>
  <si>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</si>
  <si>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</si>
  <si>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</si>
  <si>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</si>
  <si>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</si>
  <si>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</si>
  <si>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</si>
  <si>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</si>
  <si>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</si>
  <si>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</si>
  <si>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</si>
  <si>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</si>
  <si>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</si>
  <si>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</si>
  <si>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</si>
  <si>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</si>
  <si>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</si>
  <si>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</si>
  <si>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</si>
  <si>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</si>
  <si>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</si>
  <si>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</si>
  <si>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</si>
  <si>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</si>
  <si>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</si>
  <si>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</si>
  <si>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</si>
  <si>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</si>
  <si>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</si>
  <si>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</si>
  <si>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</si>
  <si>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</si>
  <si>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</si>
  <si>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</si>
  <si>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</si>
  <si>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</si>
  <si>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</si>
  <si>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</si>
  <si>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</si>
  <si>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</si>
  <si>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</si>
  <si>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</si>
  <si>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</si>
  <si>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</si>
  <si>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</si>
  <si>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</si>
  <si>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</si>
  <si>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</si>
  <si>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</si>
  <si>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</si>
  <si>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</si>
  <si>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</si>
  <si>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</si>
  <si>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</si>
  <si>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</si>
  <si>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</si>
  <si>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</si>
  <si>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</si>
  <si>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</si>
  <si>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</si>
  <si>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</si>
  <si>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</si>
  <si>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</si>
  <si>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</si>
  <si>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</si>
  <si>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</si>
  <si>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</si>
  <si>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</si>
  <si>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</si>
  <si>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</si>
  <si>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</si>
  <si>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</si>
  <si>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</si>
  <si>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</si>
  <si>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</si>
  <si>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</si>
  <si>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</si>
  <si>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</si>
  <si>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</si>
  <si>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</si>
  <si>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</si>
  <si>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</si>
  <si>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</si>
  <si>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</si>
  <si>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</si>
  <si>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</si>
  <si>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</si>
  <si>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</si>
  <si>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</si>
  <si>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</si>
  <si>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</si>
  <si>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</si>
  <si>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</si>
  <si>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</si>
  <si>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</si>
  <si>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</si>
  <si>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</si>
  <si>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</si>
  <si>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</si>
  <si>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</si>
  <si>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</si>
  <si>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</si>
  <si>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</si>
  <si>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</si>
  <si>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</si>
  <si>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</si>
  <si>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</si>
  <si>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</si>
  <si>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</si>
  <si>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</si>
  <si>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</si>
  <si>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</si>
  <si>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</si>
  <si>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</si>
  <si>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</si>
  <si>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</si>
  <si>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</si>
  <si>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</si>
  <si>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</si>
  <si>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</si>
  <si>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</si>
  <si>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</si>
  <si>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</si>
  <si>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</si>
  <si>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</si>
  <si>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</si>
  <si>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</si>
  <si>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</si>
  <si>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</si>
  <si>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</si>
  <si>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</si>
  <si>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</si>
  <si>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</si>
  <si>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</si>
  <si>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</si>
  <si>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</si>
  <si>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</si>
  <si>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</si>
  <si>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</si>
  <si>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</si>
  <si>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</si>
  <si>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</si>
  <si>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</si>
  <si>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</si>
  <si>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</si>
  <si>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</si>
  <si>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</si>
  <si>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</si>
  <si>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</si>
  <si>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</si>
  <si>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</si>
  <si>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</si>
  <si>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</si>
  <si>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</si>
  <si>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</si>
  <si>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</si>
  <si>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</si>
  <si>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</si>
  <si>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</si>
  <si>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</si>
  <si>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</si>
  <si>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</si>
  <si>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</si>
  <si>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</si>
  <si>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</si>
  <si>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</si>
  <si>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</si>
  <si>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</si>
  <si>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</si>
  <si>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</si>
  <si>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</si>
  <si>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</si>
  <si>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</si>
  <si>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</si>
  <si>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</si>
  <si>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</si>
  <si>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</si>
  <si>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</si>
  <si>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</si>
  <si>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</si>
  <si>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</si>
  <si>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</si>
  <si>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</si>
  <si>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</si>
  <si>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</si>
  <si>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</si>
  <si>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</si>
  <si>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</si>
  <si>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</si>
  <si>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</si>
  <si>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</si>
  <si>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</si>
  <si>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</si>
  <si>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</si>
  <si>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</si>
  <si>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</si>
  <si>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</si>
  <si>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</si>
  <si>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</si>
  <si>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</si>
  <si>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61020010016-6008</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</si>
  <si>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</si>
  <si>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</si>
  <si>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</si>
  <si>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</si>
  <si>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</si>
  <si>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</si>
  <si>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</si>
  <si>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</si>
  <si>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</si>
  <si>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</si>
  <si>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</si>
  <si>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</si>
  <si>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</si>
  <si>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</si>
  <si>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</si>
  <si>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</si>
  <si>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</si>
  <si>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</si>
  <si>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</si>
  <si>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</si>
  <si>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</si>
  <si>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</si>
  <si>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</si>
  <si>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</si>
  <si>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</si>
  <si>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</si>
  <si>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</si>
  <si>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</si>
  <si>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</si>
  <si>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</si>
  <si>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</si>
  <si>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</si>
  <si>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</si>
  <si>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</si>
  <si>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</si>
  <si>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</si>
  <si>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</si>
  <si>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</si>
  <si>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</si>
  <si>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</si>
  <si>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</si>
  <si>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</si>
  <si>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</si>
  <si>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</si>
  <si>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</si>
  <si>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</si>
  <si>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</si>
  <si>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</si>
  <si>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</si>
  <si>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</si>
  <si>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</si>
  <si>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</si>
  <si>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</si>
  <si>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</si>
  <si>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</si>
  <si>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</si>
  <si>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</si>
  <si>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</si>
  <si>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</si>
  <si>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</si>
  <si>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</si>
  <si>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</si>
  <si>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</si>
  <si>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</si>
  <si>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</si>
  <si>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</si>
  <si>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</si>
  <si>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</si>
  <si>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</si>
  <si>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</si>
  <si>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</si>
  <si>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</si>
  <si>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</si>
  <si>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</si>
  <si>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</si>
  <si>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</si>
  <si>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</si>
  <si>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</si>
  <si>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</si>
  <si>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</si>
  <si>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</si>
  <si>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</si>
  <si>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</si>
  <si>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</si>
  <si>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</si>
  <si>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</si>
  <si>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</si>
  <si>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</si>
  <si>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</si>
  <si>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</si>
  <si>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</si>
  <si>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</si>
  <si>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</si>
  <si>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</si>
  <si>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</si>
  <si>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</si>
  <si>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</si>
  <si>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</si>
  <si>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</si>
  <si>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</si>
  <si>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</si>
  <si>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</si>
  <si>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</si>
  <si>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</si>
  <si>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</si>
  <si>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</si>
  <si>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</si>
  <si>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</si>
  <si>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</si>
  <si>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</si>
  <si>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</si>
  <si>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</si>
  <si>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</si>
  <si>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</si>
  <si>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</si>
  <si>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</si>
  <si>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</si>
  <si>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</si>
  <si>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</si>
  <si>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</si>
  <si>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</si>
  <si>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</si>
  <si>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</si>
  <si>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</si>
  <si>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</si>
  <si>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</si>
  <si>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</si>
  <si>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</si>
  <si>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</si>
  <si>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</si>
  <si>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</si>
  <si>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</si>
  <si>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</si>
  <si>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</si>
  <si>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</si>
  <si>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</si>
  <si>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</si>
  <si>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</si>
  <si>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</si>
  <si>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</si>
  <si>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</si>
  <si>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</si>
  <si>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</si>
  <si>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</si>
  <si>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</si>
  <si>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</si>
  <si>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</si>
  <si>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</si>
  <si>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</si>
  <si>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</si>
  <si>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</si>
  <si>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</si>
  <si>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</si>
  <si>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</si>
  <si>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</si>
  <si>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</si>
  <si>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</si>
  <si>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</si>
  <si>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</si>
  <si>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</si>
  <si>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</si>
  <si>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</si>
  <si>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</si>
  <si>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</si>
  <si>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</si>
  <si>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</si>
  <si>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</si>
  <si>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</si>
  <si>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</si>
  <si>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</si>
  <si>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</si>
  <si>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</si>
  <si>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</si>
  <si>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</si>
  <si>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</si>
  <si>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</si>
  <si>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</si>
  <si>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</si>
  <si>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</si>
  <si>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</si>
  <si>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</si>
  <si>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</si>
  <si>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</si>
  <si>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</si>
  <si>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</si>
  <si>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</si>
  <si>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</si>
  <si>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</si>
  <si>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</si>
  <si>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</si>
  <si>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</si>
  <si>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</si>
  <si>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</si>
  <si>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</si>
  <si>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</si>
  <si>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</si>
  <si>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</si>
  <si>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</si>
  <si>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</si>
  <si>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</si>
  <si>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</si>
  <si>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</si>
  <si>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</si>
  <si>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</si>
  <si>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</si>
  <si>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</si>
  <si>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</si>
  <si>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</si>
  <si>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</si>
  <si>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</si>
  <si>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</si>
  <si>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</si>
  <si>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</si>
  <si>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</si>
  <si>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</si>
  <si>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</si>
  <si>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</si>
  <si>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</si>
  <si>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</si>
  <si>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</si>
  <si>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</si>
  <si>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</si>
  <si>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</si>
  <si>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</si>
  <si>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</si>
  <si>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</si>
  <si>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</si>
  <si>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</si>
  <si>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</si>
  <si>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</si>
  <si>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</si>
  <si>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</si>
  <si>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</si>
  <si>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</si>
  <si>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</si>
  <si>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</si>
  <si>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</si>
  <si>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</si>
  <si>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</si>
  <si>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</si>
  <si>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</si>
  <si>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</si>
  <si>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</si>
  <si>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</si>
  <si>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</si>
  <si>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</si>
  <si>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</si>
  <si>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</si>
  <si>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</si>
  <si>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</si>
  <si>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</si>
  <si>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</si>
  <si>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</si>
  <si>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</si>
  <si>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</si>
  <si>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</si>
  <si>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</si>
  <si>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</si>
  <si>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</si>
  <si>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</si>
  <si>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</si>
  <si>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</si>
  <si>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</si>
  <si>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</si>
  <si>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</si>
  <si>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</si>
  <si>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</si>
  <si>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</si>
  <si>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</si>
  <si>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</si>
  <si>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</si>
  <si>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</si>
  <si>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</si>
  <si>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</si>
  <si>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</si>
  <si>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</si>
  <si>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</si>
  <si>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</si>
  <si>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</si>
  <si>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</si>
  <si>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</si>
  <si>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</si>
  <si>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</si>
  <si>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</si>
  <si>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</si>
  <si>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</si>
  <si>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</si>
  <si>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</si>
  <si>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</si>
  <si>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</si>
  <si>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</si>
  <si>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</si>
  <si>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</si>
  <si>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</si>
  <si>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</si>
  <si>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</si>
  <si>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</si>
  <si>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</si>
  <si>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</si>
  <si>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</si>
  <si>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</si>
  <si>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</si>
  <si>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</si>
  <si>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</si>
  <si>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</si>
  <si>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</si>
  <si>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</si>
  <si>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</si>
  <si>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</si>
  <si>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</si>
  <si>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</si>
  <si>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</si>
  <si>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</si>
  <si>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</si>
  <si>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</si>
  <si>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</si>
  <si>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</si>
  <si>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</si>
  <si>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</si>
  <si>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</si>
  <si>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</si>
  <si>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</si>
  <si>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</si>
  <si>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</si>
  <si>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</si>
  <si>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</si>
  <si>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</si>
  <si>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</si>
  <si>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</si>
  <si>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</si>
  <si>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</si>
  <si>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</si>
  <si>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</si>
  <si>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</si>
  <si>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</si>
  <si>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</si>
  <si>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</si>
  <si>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</si>
  <si>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</si>
  <si>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</si>
  <si>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</si>
  <si>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</si>
  <si>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</si>
  <si>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</si>
  <si>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</si>
  <si>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</si>
  <si>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</si>
  <si>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</si>
  <si>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</si>
  <si>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</si>
  <si>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</si>
  <si>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</si>
  <si>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</si>
  <si>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</si>
  <si>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</si>
  <si>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</si>
  <si>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</si>
  <si>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</si>
  <si>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</si>
  <si>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</si>
  <si>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</si>
  <si>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</si>
  <si>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</si>
  <si>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</si>
  <si>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</si>
  <si>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</si>
  <si>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</si>
  <si>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</si>
  <si>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</si>
  <si>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</si>
  <si>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</si>
  <si>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</si>
  <si>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</si>
  <si>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</si>
  <si>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</si>
  <si>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</si>
  <si>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</si>
  <si>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</si>
  <si>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</si>
  <si>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</si>
  <si>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</si>
  <si>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</si>
  <si>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</si>
  <si>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</si>
  <si>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</si>
  <si>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</si>
  <si>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</si>
  <si>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</si>
  <si>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</si>
  <si>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</si>
  <si>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</si>
  <si>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</si>
  <si>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</si>
  <si>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</si>
  <si>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</si>
  <si>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</si>
  <si>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</si>
  <si>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</si>
  <si>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</si>
  <si>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</si>
  <si>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</si>
  <si>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</si>
  <si>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</si>
  <si>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</si>
  <si>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</si>
  <si>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</si>
  <si>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</si>
  <si>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</si>
  <si>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</si>
  <si>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</si>
  <si>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</si>
  <si>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</si>
  <si>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</si>
  <si>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</si>
  <si>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</si>
  <si>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</si>
  <si>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</si>
  <si>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</si>
  <si>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</si>
  <si>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</si>
  <si>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</si>
  <si>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</si>
  <si>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</si>
  <si>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</si>
  <si>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</si>
  <si>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</si>
  <si>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</si>
  <si>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</si>
  <si>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</si>
  <si>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</si>
  <si>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</si>
  <si>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</si>
  <si>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</si>
  <si>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</si>
  <si>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</si>
  <si>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</si>
  <si>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</si>
  <si>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</si>
  <si>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</si>
  <si>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</si>
  <si>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</si>
  <si>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</si>
  <si>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</si>
  <si>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</si>
  <si>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</si>
  <si>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</si>
  <si>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</si>
  <si>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</si>
  <si>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</si>
  <si>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</si>
  <si>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</si>
  <si>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</si>
  <si>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</si>
  <si>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</si>
  <si>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</si>
  <si>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</si>
  <si>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</si>
  <si>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</si>
  <si>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</si>
  <si>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</si>
  <si>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</si>
  <si>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</si>
  <si>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</si>
  <si>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</si>
  <si>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</si>
  <si>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</si>
  <si>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</si>
  <si>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</si>
  <si>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</si>
  <si>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</si>
  <si>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</si>
  <si>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</si>
  <si>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</si>
  <si>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</si>
  <si>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</si>
  <si>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</si>
  <si>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</si>
  <si>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</si>
  <si>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</si>
  <si>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</si>
  <si>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</si>
  <si>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</si>
  <si>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</si>
  <si>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</si>
  <si>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</si>
  <si>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</si>
  <si>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</si>
  <si>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</si>
  <si>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</si>
  <si>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</si>
  <si>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</si>
  <si>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</si>
  <si>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</si>
  <si>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</si>
  <si>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</si>
  <si>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</si>
  <si>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</si>
  <si>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</si>
  <si>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</si>
  <si>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</si>
  <si>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</si>
  <si>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</si>
  <si>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</si>
  <si>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</si>
  <si>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</si>
  <si>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</si>
  <si>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</si>
  <si>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</si>
  <si>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</si>
  <si>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</si>
  <si>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</si>
  <si>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</si>
  <si>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</si>
  <si>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</si>
  <si>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</si>
  <si>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</si>
  <si>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</si>
  <si>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</si>
  <si>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</si>
  <si>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</si>
  <si>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</si>
  <si>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</si>
  <si>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</si>
  <si>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</si>
  <si>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</si>
  <si>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</si>
  <si>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</si>
  <si>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</si>
  <si>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</si>
  <si>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</si>
  <si>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</si>
  <si>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</si>
  <si>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</si>
  <si>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</si>
  <si>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</si>
  <si>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</si>
  <si>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</si>
  <si>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</si>
  <si>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</si>
  <si>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</si>
  <si>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</si>
  <si>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</si>
  <si>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</si>
  <si>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</si>
  <si>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</si>
  <si>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</si>
  <si>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</si>
  <si>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</si>
  <si>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</si>
  <si>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</si>
  <si>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</si>
  <si>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</si>
  <si>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</si>
  <si>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</si>
  <si>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</si>
  <si>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</si>
  <si>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</si>
  <si>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</si>
  <si>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</si>
  <si>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</si>
  <si>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</si>
  <si>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</si>
  <si>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</si>
  <si>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</si>
  <si>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</si>
  <si>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</si>
  <si>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</si>
  <si>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</si>
  <si>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</si>
  <si>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</si>
  <si>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</si>
  <si>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</si>
  <si>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</si>
  <si>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</si>
  <si>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</si>
  <si>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</si>
  <si>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</si>
  <si>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</si>
  <si>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</si>
  <si>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</si>
  <si>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</si>
  <si>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</si>
  <si>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</si>
  <si>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</si>
  <si>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</si>
  <si>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</si>
  <si>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</si>
  <si>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</si>
  <si>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</si>
  <si>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</si>
  <si>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</si>
  <si>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</si>
  <si>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</si>
  <si>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</si>
  <si>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</si>
  <si>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</si>
  <si>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</si>
  <si>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</si>
  <si>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</si>
  <si>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</si>
  <si>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</si>
  <si>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</si>
  <si>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</si>
  <si>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</si>
  <si>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</si>
  <si>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</si>
  <si>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</si>
  <si>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</si>
  <si>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</si>
  <si>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</si>
  <si>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</si>
  <si>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</si>
  <si>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</si>
  <si>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</si>
  <si>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</si>
  <si>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</si>
  <si>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</si>
  <si>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</si>
  <si>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</si>
  <si>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</si>
  <si>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</si>
  <si>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</si>
  <si>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</si>
  <si>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</si>
  <si>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</si>
  <si>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</si>
  <si>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</si>
  <si>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</si>
  <si>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</si>
  <si>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</si>
  <si>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</si>
  <si>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</si>
  <si>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</si>
  <si>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</si>
  <si>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</si>
  <si>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</si>
  <si>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</si>
  <si>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</si>
  <si>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</si>
  <si>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</si>
  <si>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</si>
  <si>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</si>
  <si>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</si>
  <si>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</si>
  <si>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</si>
  <si>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</si>
  <si>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</si>
  <si>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</si>
  <si>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</si>
  <si>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</si>
  <si>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</si>
  <si>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</si>
  <si>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</si>
  <si>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</si>
  <si>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</si>
  <si>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</si>
  <si>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</si>
  <si>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</si>
  <si>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</si>
  <si>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</si>
  <si>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</si>
  <si>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</si>
  <si>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</si>
  <si>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</si>
  <si>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</si>
  <si>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</si>
  <si>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</si>
  <si>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</si>
  <si>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</si>
  <si>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</si>
  <si>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</si>
  <si>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</si>
  <si>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</si>
  <si>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</si>
  <si>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</si>
  <si>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</si>
  <si>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</si>
  <si>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</si>
  <si>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</si>
  <si>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</si>
  <si>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</si>
  <si>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</si>
  <si>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</si>
  <si>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</si>
  <si>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</si>
  <si>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</si>
  <si>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</si>
  <si>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</si>
  <si>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</si>
  <si>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</si>
  <si>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</si>
  <si>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</si>
  <si>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</si>
  <si>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</si>
  <si>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</si>
  <si>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</si>
  <si>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</si>
  <si>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</si>
  <si>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</si>
  <si>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</si>
  <si>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</si>
  <si>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</si>
  <si>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</si>
  <si>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</si>
  <si>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</si>
  <si>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</si>
  <si>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</si>
  <si>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</si>
  <si>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</si>
  <si>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</si>
  <si>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</si>
  <si>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</si>
  <si>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</si>
  <si>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</si>
  <si>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</si>
  <si>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</si>
  <si>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</si>
  <si>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</si>
  <si>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</si>
  <si>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</si>
  <si>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</si>
  <si>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</si>
  <si>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</si>
  <si>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</si>
  <si>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</si>
  <si>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</si>
  <si>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</si>
  <si>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</si>
  <si>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</si>
  <si>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</si>
  <si>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</si>
  <si>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</si>
  <si>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</si>
  <si>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</si>
  <si>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</si>
  <si>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</si>
  <si>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</si>
  <si>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</si>
  <si>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</si>
  <si>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</si>
  <si>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</si>
  <si>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</si>
  <si>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</si>
  <si>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</si>
  <si>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</si>
  <si>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</si>
  <si>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</si>
  <si>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</si>
  <si>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</si>
  <si>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</si>
  <si>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</si>
  <si>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</si>
  <si>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</si>
  <si>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</si>
  <si>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</si>
  <si>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</si>
  <si>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</si>
  <si>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</si>
  <si>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</si>
  <si>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</si>
  <si>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</si>
  <si>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</si>
  <si>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</si>
  <si>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</si>
  <si>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</si>
  <si>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</si>
  <si>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</si>
  <si>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</si>
  <si>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</si>
  <si>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</si>
  <si>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</si>
  <si>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</si>
  <si>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</si>
  <si>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</si>
  <si>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</si>
  <si>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</si>
  <si>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</si>
  <si>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</si>
  <si>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</si>
  <si>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</si>
  <si>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</si>
  <si>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</si>
  <si>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</si>
  <si>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</si>
  <si>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</si>
  <si>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</si>
  <si>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</si>
  <si>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</si>
  <si>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</si>
  <si>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</si>
  <si>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</si>
  <si>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</si>
  <si>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</si>
  <si>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</si>
  <si>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</si>
  <si>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</si>
  <si>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</si>
  <si>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</si>
  <si>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</si>
  <si>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</si>
  <si>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</si>
  <si>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</si>
  <si>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</si>
  <si>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</si>
  <si>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</si>
  <si>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</si>
  <si>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</si>
  <si>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</si>
  <si>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</si>
  <si>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</si>
  <si>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</si>
  <si>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</si>
  <si>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</si>
  <si>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</si>
  <si>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</si>
  <si>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</si>
  <si>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</si>
  <si>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</si>
  <si>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</si>
  <si>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</si>
  <si>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</si>
  <si>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</si>
  <si>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</si>
  <si>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</si>
  <si>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</si>
  <si>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</si>
  <si>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</si>
  <si>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</si>
  <si>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</si>
  <si>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</si>
  <si>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</si>
  <si>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</si>
  <si>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</si>
  <si>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</si>
  <si>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</si>
  <si>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</si>
  <si>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</si>
  <si>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</si>
  <si>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</si>
  <si>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</si>
  <si>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</si>
  <si>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</si>
  <si>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</si>
  <si>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</si>
  <si>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</si>
  <si>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</si>
  <si>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</si>
  <si>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</si>
  <si>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</si>
  <si>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</si>
  <si>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</si>
  <si>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</si>
  <si>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</si>
  <si>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</si>
  <si>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</si>
  <si>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</si>
  <si>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</si>
  <si>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</si>
  <si>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</si>
  <si>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</si>
  <si>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</si>
  <si>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</si>
  <si>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</si>
  <si>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</si>
  <si>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</si>
  <si>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</si>
  <si>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</si>
  <si>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</si>
  <si>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</si>
  <si>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</si>
  <si>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</si>
  <si>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</si>
  <si>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</si>
  <si>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</si>
  <si>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</si>
  <si>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</si>
  <si>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</si>
  <si>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</si>
  <si>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</si>
  <si>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</si>
  <si>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</si>
  <si>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</si>
  <si>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</si>
  <si>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</si>
  <si>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</si>
  <si>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</si>
  <si>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</si>
  <si>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</si>
  <si>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</si>
  <si>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</si>
  <si>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</si>
  <si>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</si>
  <si>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</si>
  <si>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</si>
  <si>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</si>
  <si>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</si>
  <si>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</si>
  <si>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</si>
  <si>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</si>
  <si>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</si>
  <si>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</si>
  <si>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</si>
  <si>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</si>
  <si>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</si>
  <si>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</si>
  <si>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</si>
  <si>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</si>
  <si>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</si>
  <si>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</si>
  <si>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</si>
  <si>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</si>
  <si>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</si>
  <si>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</si>
  <si>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</si>
  <si>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</si>
  <si>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</si>
  <si>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</si>
  <si>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</si>
  <si>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</si>
  <si>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</si>
  <si>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</si>
  <si>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</si>
  <si>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</si>
  <si>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</si>
  <si>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</si>
  <si>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</si>
  <si>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</si>
  <si>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</si>
  <si>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</si>
  <si>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</si>
  <si>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</si>
  <si>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</si>
  <si>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</si>
  <si>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</si>
  <si>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</si>
  <si>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</si>
  <si>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</si>
  <si>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</si>
  <si>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</si>
  <si>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</si>
  <si>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</si>
  <si>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</si>
  <si>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</si>
  <si>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</si>
  <si>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</si>
  <si>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</si>
  <si>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</si>
  <si>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</si>
  <si>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</si>
  <si>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</si>
  <si>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</si>
  <si>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</si>
  <si>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</si>
  <si>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</si>
  <si>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</si>
  <si>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</si>
  <si>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</si>
  <si>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</si>
  <si>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</si>
  <si>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</si>
  <si>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</si>
  <si>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</si>
  <si>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</si>
  <si>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</si>
  <si>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</si>
  <si>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</si>
  <si>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</si>
  <si>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</si>
  <si>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</si>
  <si>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</si>
  <si>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</si>
  <si>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</si>
  <si>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</si>
  <si>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</si>
  <si>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</si>
  <si>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</si>
  <si>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</si>
  <si>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</si>
  <si>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</si>
  <si>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</si>
  <si>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</si>
  <si>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</si>
  <si>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</si>
  <si>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</si>
  <si>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</si>
  <si>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</si>
  <si>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</si>
  <si>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</si>
  <si>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</si>
  <si>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</si>
  <si>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</si>
  <si>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</si>
  <si>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</si>
  <si>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</si>
  <si>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</si>
  <si>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</si>
  <si>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</si>
  <si>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</si>
  <si>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</si>
  <si>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</si>
  <si>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</si>
  <si>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</si>
  <si>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</si>
  <si>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</si>
  <si>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</si>
  <si>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</si>
  <si>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</si>
  <si>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</si>
  <si>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</si>
  <si>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</si>
  <si>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</si>
  <si>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</si>
  <si>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</si>
  <si>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</si>
  <si>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</si>
  <si>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</si>
  <si>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</si>
  <si>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</si>
  <si>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</si>
  <si>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</si>
  <si>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</si>
  <si>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</si>
  <si>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</si>
  <si>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</si>
  <si>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</si>
  <si>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</si>
  <si>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</si>
  <si>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</si>
  <si>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</si>
  <si>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</si>
  <si>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</si>
  <si>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</si>
  <si>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</si>
  <si>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</si>
  <si>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</si>
  <si>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</si>
  <si>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</si>
  <si>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</si>
  <si>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</si>
  <si>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</si>
  <si>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</si>
  <si>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</si>
  <si>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</si>
  <si>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</si>
  <si>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</si>
  <si>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</si>
  <si>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</si>
  <si>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</si>
  <si>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</si>
  <si>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</si>
  <si>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</si>
  <si>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</si>
  <si>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</si>
  <si>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</si>
  <si>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</si>
  <si>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</si>
  <si>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</si>
  <si>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</si>
  <si>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</si>
  <si>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</si>
  <si>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</si>
  <si>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</si>
  <si>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</si>
  <si>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</si>
  <si>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</si>
  <si>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</si>
  <si>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</si>
  <si>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</si>
  <si>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</si>
  <si>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</si>
  <si>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</si>
  <si>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</si>
  <si>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</si>
  <si>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</si>
  <si>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</si>
  <si>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</si>
  <si>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</si>
  <si>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</si>
  <si>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</si>
  <si>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</si>
  <si>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</si>
  <si>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</si>
  <si>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</si>
  <si>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</si>
  <si>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</si>
  <si>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</si>
  <si>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</si>
  <si>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</si>
  <si>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</si>
  <si>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</si>
  <si>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</si>
  <si>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</si>
  <si>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</si>
  <si>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</si>
  <si>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</si>
  <si>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</si>
  <si>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</si>
  <si>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</si>
  <si>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</si>
  <si>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</si>
  <si>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</si>
  <si>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</si>
  <si>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</si>
  <si>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</si>
  <si>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</si>
  <si>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</si>
  <si>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</si>
  <si>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</si>
  <si>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</si>
  <si>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</si>
  <si>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</si>
  <si>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</si>
  <si>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</si>
  <si>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</si>
  <si>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</si>
  <si>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</si>
  <si>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</si>
  <si>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</si>
  <si>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</si>
  <si>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</si>
  <si>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</si>
  <si>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</si>
  <si>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</si>
  <si>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</si>
  <si>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</si>
  <si>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</si>
  <si>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</si>
  <si>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</si>
  <si>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</si>
  <si>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</si>
  <si>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</si>
  <si>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</si>
  <si>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</si>
  <si>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</si>
  <si>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</si>
  <si>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</si>
  <si>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</si>
  <si>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</si>
  <si>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</si>
  <si>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</si>
  <si>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</si>
  <si>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</si>
  <si>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</si>
  <si>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</si>
  <si>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</si>
  <si>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</si>
  <si>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</si>
  <si>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</si>
  <si>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</si>
  <si>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</si>
  <si>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</si>
  <si>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</si>
  <si>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</si>
  <si>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</si>
  <si>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</si>
  <si>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</si>
  <si>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</si>
  <si>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</si>
  <si>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</si>
  <si>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</si>
  <si>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</si>
  <si>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</si>
  <si>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</si>
  <si>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</si>
  <si>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</si>
  <si>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</si>
  <si>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</si>
  <si>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</si>
  <si>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</si>
  <si>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</si>
  <si>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</si>
  <si>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</si>
  <si>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</si>
  <si>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</si>
  <si>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</si>
  <si>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</si>
  <si>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</si>
  <si>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</si>
  <si>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</si>
  <si>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</si>
  <si>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</si>
  <si>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</si>
  <si>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</si>
  <si>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</si>
  <si>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</si>
  <si>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</si>
  <si>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</si>
  <si>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</si>
  <si>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</si>
  <si>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</si>
  <si>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</si>
  <si>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</si>
  <si>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</si>
  <si>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</si>
  <si>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</si>
  <si>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</si>
  <si>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</si>
  <si>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</si>
  <si>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</si>
  <si>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</si>
  <si>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</si>
  <si>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</si>
  <si>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</si>
  <si>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</si>
  <si>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</si>
  <si>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</si>
  <si>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</si>
  <si>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</si>
  <si>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</si>
  <si>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</si>
  <si>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</si>
  <si>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</si>
  <si>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</si>
  <si>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</si>
  <si>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</si>
  <si>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</si>
  <si>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</si>
  <si>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</si>
  <si>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</si>
  <si>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</si>
  <si>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</si>
  <si>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</si>
  <si>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</si>
  <si>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</si>
  <si>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</si>
  <si>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</si>
  <si>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</si>
  <si>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</si>
  <si>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</si>
  <si>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</si>
  <si>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</si>
  <si>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</si>
  <si>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</si>
  <si>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</si>
  <si>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</si>
  <si>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</si>
  <si>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</si>
  <si>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</si>
  <si>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</si>
  <si>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</si>
  <si>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</si>
  <si>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</si>
  <si>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</si>
  <si>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</si>
  <si>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</si>
  <si>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</si>
  <si>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</si>
  <si>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</si>
  <si>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</si>
  <si>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</si>
  <si>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</si>
  <si>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</si>
  <si>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</si>
  <si>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</si>
  <si>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</si>
  <si>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</si>
  <si>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</si>
  <si>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</si>
  <si>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</si>
  <si>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</si>
  <si>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</si>
  <si>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</si>
  <si>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</si>
  <si>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</si>
  <si>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</si>
  <si>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</si>
  <si>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</si>
  <si>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</si>
  <si>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</si>
  <si>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</si>
  <si>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</si>
  <si>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</si>
  <si>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</si>
  <si>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</si>
  <si>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</si>
  <si>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</si>
  <si>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</si>
  <si>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</si>
  <si>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</si>
  <si>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</si>
  <si>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</si>
  <si>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</si>
  <si>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</si>
  <si>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</si>
  <si>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</si>
  <si>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</si>
  <si>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</si>
  <si>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</si>
  <si>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</si>
  <si>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</si>
  <si>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</si>
  <si>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</si>
  <si>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</si>
  <si>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</si>
  <si>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</si>
  <si>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</si>
  <si>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</si>
  <si>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</si>
  <si>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</si>
  <si>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</si>
  <si>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</si>
  <si>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</si>
  <si>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</si>
  <si>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</si>
  <si>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</si>
  <si>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</si>
  <si>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</si>
  <si>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</si>
  <si>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</si>
  <si>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</si>
  <si>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</si>
  <si>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</si>
  <si>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</si>
  <si>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</si>
  <si>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</si>
  <si>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</si>
  <si>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</si>
  <si>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</si>
  <si>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</si>
  <si>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</si>
  <si>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</si>
  <si>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</si>
  <si>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</si>
  <si>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</si>
  <si>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</si>
  <si>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</si>
  <si>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</si>
  <si>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</si>
  <si>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</si>
  <si>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</si>
  <si>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</si>
  <si>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</si>
  <si>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</si>
  <si>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</si>
  <si>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</si>
  <si>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</si>
  <si>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</si>
  <si>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</si>
  <si>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</si>
  <si>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</si>
  <si>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</si>
  <si>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</si>
  <si>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</si>
  <si>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</si>
  <si>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</si>
  <si>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</si>
  <si>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</si>
  <si>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</si>
  <si>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</si>
  <si>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</si>
  <si>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</si>
  <si>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</si>
  <si>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</si>
  <si>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</si>
  <si>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</si>
  <si>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</si>
  <si>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</si>
  <si>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</si>
  <si>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</si>
  <si>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</si>
  <si>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</si>
  <si>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</si>
  <si>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</si>
  <si>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</si>
  <si>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</si>
  <si>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</si>
  <si>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</si>
  <si>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</si>
  <si>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</si>
  <si>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</si>
  <si>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</si>
  <si>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</si>
  <si>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</si>
  <si>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</si>
  <si>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</si>
  <si>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</si>
  <si>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</si>
  <si>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</si>
  <si>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</si>
  <si>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</si>
  <si>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</si>
  <si>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</si>
  <si>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</si>
  <si>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</si>
  <si>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</si>
  <si>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</si>
  <si>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</si>
  <si>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</si>
  <si>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</si>
  <si>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</si>
  <si>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</si>
  <si>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</si>
  <si>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</si>
  <si>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</si>
  <si>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</si>
  <si>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</si>
  <si>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</si>
  <si>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</si>
  <si>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</si>
  <si>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</si>
  <si>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</si>
  <si>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</si>
  <si>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</si>
  <si>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</si>
  <si>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</si>
  <si>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</si>
  <si>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</si>
  <si>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</si>
  <si>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</si>
  <si>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</si>
  <si>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</si>
  <si>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</si>
  <si>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</si>
  <si>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</si>
  <si>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</si>
  <si>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</si>
  <si>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</si>
  <si>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</si>
  <si>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</si>
  <si>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</si>
  <si>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</si>
  <si>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</si>
  <si>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</si>
  <si>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</si>
  <si>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</si>
  <si>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</si>
  <si>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</si>
  <si>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</si>
  <si>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</si>
  <si>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</si>
  <si>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</si>
  <si>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</si>
  <si>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</si>
  <si>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</si>
  <si>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</si>
  <si>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</si>
  <si>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</si>
  <si>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</si>
  <si>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</si>
  <si>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</si>
  <si>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</si>
  <si>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</si>
  <si>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</si>
  <si>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</si>
  <si>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</si>
  <si>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</si>
  <si>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</si>
  <si>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</si>
  <si>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</si>
  <si>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</si>
  <si>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</si>
  <si>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</si>
  <si>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</si>
  <si>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</si>
  <si>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</si>
  <si>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</si>
  <si>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</si>
  <si>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</si>
  <si>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</si>
  <si>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</si>
  <si>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</si>
  <si>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</si>
  <si>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</si>
  <si>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</si>
  <si>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</si>
  <si>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</si>
  <si>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</si>
  <si>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</si>
  <si>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</si>
  <si>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</si>
  <si>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</si>
  <si>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</si>
  <si>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</si>
  <si>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</si>
  <si>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</si>
  <si>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</si>
  <si>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</si>
  <si>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</si>
  <si>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</si>
  <si>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</si>
  <si>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</si>
  <si>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</si>
  <si>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</si>
  <si>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</si>
  <si>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</si>
  <si>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</si>
  <si>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</si>
  <si>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</si>
  <si>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</si>
  <si>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</si>
  <si>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</si>
  <si>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</si>
  <si>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</si>
  <si>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</si>
  <si>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</si>
  <si>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</si>
  <si>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</si>
  <si>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</si>
  <si>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</si>
  <si>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</si>
  <si>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</si>
  <si>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</si>
  <si>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</si>
  <si>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</si>
  <si>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</si>
  <si>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</si>
  <si>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</si>
  <si>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</si>
  <si>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</si>
  <si>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</si>
  <si>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</si>
  <si>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</si>
  <si>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</si>
  <si>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</si>
  <si>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</si>
  <si>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</si>
  <si>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</si>
  <si>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</si>
  <si>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</si>
  <si>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</si>
  <si>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</si>
  <si>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</si>
  <si>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</si>
  <si>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</si>
  <si>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</si>
  <si>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</si>
  <si>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</si>
  <si>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</si>
  <si>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</si>
  <si>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</si>
  <si>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</si>
  <si>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</si>
  <si>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</si>
  <si>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</si>
  <si>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</si>
  <si>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</si>
  <si>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</si>
  <si>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</si>
  <si>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</si>
  <si>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</si>
  <si>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</si>
  <si>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</si>
  <si>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</si>
  <si>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</si>
  <si>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</si>
  <si>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</si>
  <si>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</si>
  <si>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</si>
  <si>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</si>
  <si>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</si>
  <si>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</si>
  <si>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</si>
  <si>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</si>
  <si>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</si>
  <si>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</si>
  <si>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</si>
  <si>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</si>
  <si>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</si>
  <si>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</si>
  <si>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</si>
  <si>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</si>
  <si>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</si>
  <si>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</si>
  <si>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</si>
  <si>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</si>
  <si>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</si>
  <si>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</si>
  <si>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</si>
  <si>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</si>
  <si>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</si>
  <si>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</si>
  <si>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</si>
  <si>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</si>
  <si>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</si>
  <si>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</si>
  <si>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</si>
  <si>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</si>
  <si>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</si>
  <si>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</si>
  <si>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</si>
  <si>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</si>
  <si>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</si>
  <si>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</si>
  <si>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</si>
  <si>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</si>
  <si>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</si>
  <si>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</si>
  <si>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</si>
  <si>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</si>
  <si>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</si>
  <si>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</si>
  <si>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</si>
  <si>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</si>
  <si>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</si>
  <si>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</si>
  <si>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</si>
  <si>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</si>
  <si>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</si>
  <si>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</si>
  <si>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</si>
  <si>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</si>
  <si>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</si>
  <si>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</si>
  <si>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</si>
  <si>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</si>
  <si>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</si>
  <si>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</si>
  <si>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</si>
  <si>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</si>
  <si>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</si>
  <si>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</si>
  <si>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</si>
  <si>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</si>
  <si>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</si>
  <si>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</si>
  <si>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</si>
  <si>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</si>
  <si>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</si>
  <si>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</si>
  <si>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</si>
  <si>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</si>
  <si>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</si>
  <si>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</si>
  <si>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</si>
  <si>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</si>
  <si>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</si>
  <si>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</si>
  <si>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</si>
  <si>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</si>
  <si>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</si>
  <si>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</si>
  <si>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</si>
  <si>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</si>
  <si>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</si>
  <si>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</si>
  <si>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</si>
  <si>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</si>
  <si>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</si>
  <si>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</si>
  <si>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</si>
  <si>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</si>
  <si>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</si>
  <si>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</si>
  <si>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</si>
  <si>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</si>
  <si>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</si>
  <si>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</si>
  <si>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</si>
  <si>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</si>
  <si>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</si>
  <si>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</si>
  <si>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</si>
  <si>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</si>
  <si>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</si>
  <si>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</si>
  <si>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</si>
  <si>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</si>
  <si>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</si>
  <si>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</si>
  <si>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</si>
  <si>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</si>
  <si>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</si>
  <si>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</si>
  <si>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</si>
  <si>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</si>
  <si>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</si>
  <si>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</si>
  <si>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</si>
  <si>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</si>
  <si>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</si>
  <si>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</si>
  <si>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</si>
  <si>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</si>
  <si>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</si>
  <si>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</si>
  <si>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</si>
  <si>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</si>
  <si>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</si>
  <si>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</si>
  <si>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</si>
  <si>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</si>
  <si>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</si>
  <si>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</si>
  <si>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</si>
  <si>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</si>
  <si>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</si>
  <si>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</si>
  <si>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</si>
  <si>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</si>
  <si>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</si>
  <si>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</si>
  <si>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</si>
  <si>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</si>
  <si>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</si>
  <si>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</si>
  <si>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</si>
  <si>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</si>
  <si>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</si>
  <si>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</si>
  <si>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</si>
  <si>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</si>
  <si>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</si>
  <si>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</si>
  <si>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</si>
  <si>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</si>
  <si>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</si>
  <si>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</si>
  <si>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</si>
  <si>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</si>
  <si>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</si>
  <si>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</si>
  <si>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</si>
  <si>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</si>
  <si>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</si>
  <si>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</si>
  <si>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</si>
  <si>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</si>
  <si>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</si>
  <si>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</si>
  <si>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</si>
  <si>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</si>
  <si>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</si>
  <si>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</si>
  <si>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</si>
  <si>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</si>
  <si>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</si>
  <si>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</si>
  <si>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</si>
  <si>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</si>
  <si>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</si>
  <si>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</si>
  <si>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</si>
  <si>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</si>
  <si>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</si>
  <si>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</si>
  <si>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</si>
  <si>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</si>
  <si>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</si>
  <si>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</si>
  <si>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</si>
  <si>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</si>
  <si>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</si>
  <si>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</si>
  <si>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</si>
  <si>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</si>
  <si>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</si>
  <si>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</si>
  <si>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</si>
  <si>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</si>
  <si>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</si>
  <si>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</si>
  <si>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</si>
  <si>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</si>
  <si>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</si>
  <si>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</si>
  <si>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</si>
  <si>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</si>
  <si>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</si>
  <si>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</si>
  <si>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</si>
  <si>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</si>
  <si>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</si>
  <si>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</si>
  <si>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</si>
  <si>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</si>
  <si>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</si>
  <si>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</si>
  <si>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</si>
  <si>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</si>
  <si>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</si>
  <si>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</si>
  <si>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</si>
  <si>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</si>
  <si>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</si>
  <si>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</si>
  <si>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</si>
  <si>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</si>
  <si>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</si>
  <si>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</si>
  <si>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</si>
  <si>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</si>
  <si>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</si>
  <si>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</si>
  <si>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</si>
  <si>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</si>
  <si>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</si>
  <si>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</si>
  <si>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</si>
  <si>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</si>
  <si>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</si>
  <si>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</si>
  <si>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</si>
  <si>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</si>
  <si>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</si>
  <si>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</si>
  <si>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</si>
  <si>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</si>
  <si>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</si>
  <si>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</si>
  <si>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</si>
  <si>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</si>
  <si>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</si>
  <si>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</si>
  <si>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</si>
  <si>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</si>
  <si>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</si>
  <si>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</si>
  <si>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</si>
  <si>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</si>
  <si>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</si>
  <si>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</si>
  <si>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</si>
  <si>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</si>
  <si>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</si>
  <si>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</si>
  <si>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</si>
  <si>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</si>
  <si>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</si>
  <si>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</si>
  <si>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</si>
  <si>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</si>
  <si>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</si>
  <si>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</si>
  <si>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</si>
  <si>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</si>
  <si>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</si>
  <si>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</si>
  <si>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</si>
  <si>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</si>
  <si>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</si>
  <si>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</si>
  <si>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</si>
  <si>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</si>
  <si>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</si>
  <si>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</si>
  <si>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</si>
  <si>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</si>
  <si>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</si>
  <si>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</si>
  <si>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</si>
  <si>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</si>
  <si>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</si>
  <si>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</si>
  <si>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</si>
  <si>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</si>
  <si>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</si>
  <si>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</si>
  <si>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</si>
  <si>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</si>
  <si>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</si>
  <si>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</si>
  <si>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</si>
  <si>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</si>
  <si>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</si>
  <si>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</si>
  <si>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</si>
  <si>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</si>
  <si>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</si>
  <si>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</si>
  <si>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</si>
  <si>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</si>
  <si>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</si>
  <si>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</si>
  <si>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</si>
  <si>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</si>
  <si>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</si>
  <si>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</si>
  <si>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</si>
  <si>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</si>
  <si>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</si>
  <si>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</si>
  <si>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</si>
  <si>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</si>
  <si>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</si>
  <si>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</si>
  <si>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</si>
  <si>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</si>
  <si>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</si>
  <si>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</si>
  <si>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</si>
  <si>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</si>
  <si>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</si>
  <si>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</si>
  <si>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</si>
  <si>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</si>
  <si>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</si>
  <si>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</si>
  <si>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</si>
  <si>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</si>
  <si>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</si>
  <si>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</si>
  <si>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</si>
  <si>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</si>
  <si>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</si>
  <si>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</si>
  <si>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</si>
  <si>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</si>
  <si>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</si>
  <si>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</si>
  <si>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</si>
  <si>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</si>
  <si>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</si>
  <si>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</si>
  <si>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</si>
  <si>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</si>
  <si>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</si>
  <si>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</si>
  <si>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</si>
  <si>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</si>
  <si>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</si>
  <si>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</si>
  <si>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</si>
  <si>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</si>
  <si>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</si>
  <si>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</si>
  <si>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</si>
  <si>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</si>
  <si>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</si>
  <si>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</si>
  <si>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</si>
  <si>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</si>
  <si>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</si>
  <si>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</si>
  <si>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</si>
  <si>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</si>
  <si>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</si>
  <si>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</si>
  <si>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</si>
  <si>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</si>
  <si>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</si>
  <si>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</si>
  <si>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</si>
  <si>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</si>
  <si>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</si>
  <si>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</si>
  <si>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</si>
  <si>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</si>
  <si>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</si>
  <si>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</si>
  <si>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</si>
  <si>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</si>
  <si>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</si>
  <si>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</si>
  <si>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</si>
  <si>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</si>
  <si>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</si>
  <si>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</si>
  <si>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</si>
  <si>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</si>
  <si>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</si>
  <si>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</si>
  <si>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</si>
  <si>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</si>
  <si>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</si>
  <si>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</si>
  <si>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</si>
  <si>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</si>
  <si>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</si>
  <si>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</si>
  <si>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</si>
  <si>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</si>
  <si>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</si>
  <si>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</si>
  <si>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</si>
  <si>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</si>
  <si>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</si>
  <si>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</si>
  <si>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</si>
  <si>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</si>
  <si>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</si>
  <si>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</si>
  <si>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</si>
  <si>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</si>
  <si>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</si>
  <si>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</si>
  <si>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</si>
  <si>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</si>
  <si>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</si>
  <si>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</si>
  <si>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</si>
  <si>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</si>
  <si>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</si>
  <si>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</si>
  <si>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</si>
  <si>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</si>
  <si>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</si>
  <si>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</si>
  <si>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</si>
  <si>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</si>
  <si>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</si>
  <si>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</si>
  <si>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</si>
  <si>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</si>
  <si>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</si>
  <si>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</si>
  <si>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</si>
  <si>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</si>
  <si>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</si>
  <si>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</si>
  <si>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</si>
  <si>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</si>
  <si>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</si>
  <si>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</si>
  <si>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</si>
  <si>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</si>
  <si>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</si>
  <si>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</si>
  <si>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</si>
  <si>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</si>
  <si>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</si>
  <si>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</si>
  <si>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</si>
  <si>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</si>
  <si>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</si>
  <si>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</si>
  <si>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</si>
  <si>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</si>
  <si>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</si>
  <si>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</si>
  <si>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</si>
  <si>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</si>
  <si>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</si>
  <si>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</si>
  <si>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</si>
  <si>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</si>
  <si>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</si>
  <si>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</si>
  <si>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</si>
  <si>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</si>
  <si>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</si>
  <si>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</si>
  <si>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</si>
  <si>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</si>
  <si>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</si>
  <si>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</si>
  <si>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</si>
  <si>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</si>
  <si>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</si>
  <si>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</si>
  <si>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</si>
  <si>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</si>
  <si>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</si>
  <si>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</si>
  <si>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</si>
  <si>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</si>
  <si>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</si>
  <si>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</si>
  <si>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</si>
  <si>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</si>
  <si>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</si>
  <si>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</si>
  <si>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</si>
  <si>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</si>
  <si>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</si>
  <si>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</si>
  <si>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</si>
  <si>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</si>
  <si>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</si>
  <si>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</si>
  <si>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</si>
  <si>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</si>
  <si>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</si>
  <si>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</si>
  <si>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</si>
  <si>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</si>
  <si>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</si>
  <si>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</si>
  <si>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</si>
  <si>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</si>
  <si>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</si>
  <si>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</si>
  <si>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</si>
  <si>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</si>
  <si>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</si>
  <si>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</si>
  <si>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</si>
  <si>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</si>
  <si>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</si>
  <si>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</si>
  <si>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</si>
  <si>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</si>
  <si>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</si>
  <si>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</si>
  <si>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</si>
  <si>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</si>
  <si>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</si>
  <si>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</si>
  <si>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</si>
  <si>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</si>
  <si>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</si>
  <si>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</si>
  <si>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</si>
  <si>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</si>
  <si>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</si>
  <si>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</si>
  <si>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</si>
  <si>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</si>
  <si>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</si>
  <si>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</si>
  <si>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</si>
  <si>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</si>
  <si>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</si>
  <si>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</si>
  <si>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</si>
  <si>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</si>
  <si>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</si>
  <si>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</si>
  <si>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</si>
  <si>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</si>
  <si>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</si>
  <si>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</si>
  <si>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</si>
  <si>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</si>
  <si>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</si>
  <si>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</si>
  <si>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</si>
  <si>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</si>
  <si>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</si>
  <si>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</si>
  <si>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</si>
  <si>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</si>
  <si>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</si>
  <si>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</si>
  <si>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</si>
  <si>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</si>
  <si>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</si>
  <si>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</si>
  <si>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</si>
  <si>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</si>
  <si>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</si>
  <si>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</si>
  <si>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</si>
  <si>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</si>
  <si>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</si>
  <si>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</si>
  <si>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</si>
  <si>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</si>
  <si>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</si>
  <si>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</si>
  <si>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</si>
  <si>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</si>
  <si>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</si>
  <si>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</si>
  <si>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</si>
  <si>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</si>
  <si>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</si>
  <si>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</si>
  <si>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</si>
  <si>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</si>
  <si>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</si>
  <si>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</si>
  <si>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</si>
  <si>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</si>
  <si>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</si>
  <si>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</si>
  <si>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</si>
  <si>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</si>
  <si>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</si>
  <si>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</si>
  <si>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</si>
  <si>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</si>
  <si>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</si>
  <si>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</si>
  <si>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</si>
  <si>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</si>
  <si>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</si>
  <si>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</si>
  <si>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</si>
  <si>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</si>
  <si>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</si>
  <si>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</si>
  <si>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</si>
  <si>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</si>
  <si>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</si>
  <si>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</si>
  <si>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</si>
  <si>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</si>
  <si>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</si>
  <si>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</si>
  <si>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</si>
  <si>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</si>
  <si>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</si>
  <si>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</si>
  <si>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</si>
  <si>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</si>
  <si>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</si>
  <si>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</si>
  <si>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</si>
  <si>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</si>
  <si>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</si>
  <si>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</si>
  <si>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</si>
  <si>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</si>
  <si>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</si>
  <si>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</si>
  <si>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</si>
  <si>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</si>
  <si>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</si>
  <si>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</si>
  <si>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</si>
  <si>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</si>
  <si>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</si>
  <si>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</si>
  <si>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</si>
  <si>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</si>
  <si>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</si>
  <si>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</si>
  <si>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</si>
  <si>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</si>
  <si>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</si>
  <si>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</si>
  <si>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</si>
  <si>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</si>
  <si>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</si>
  <si>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</si>
  <si>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</si>
  <si>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</si>
  <si>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</si>
  <si>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</si>
  <si>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</si>
  <si>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</si>
  <si>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</si>
  <si>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</si>
  <si>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</si>
  <si>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</si>
  <si>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</si>
  <si>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</si>
  <si>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</si>
  <si>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</si>
  <si>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</si>
  <si>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</si>
  <si>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</si>
  <si>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</si>
  <si>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</si>
  <si>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</si>
  <si>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</si>
  <si>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</si>
  <si>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</si>
  <si>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</si>
  <si>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</si>
  <si>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</si>
  <si>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</si>
  <si>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</si>
  <si>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</si>
  <si>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</si>
  <si>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</si>
  <si>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</si>
  <si>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</si>
  <si>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</si>
  <si>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</si>
  <si>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</si>
  <si>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</si>
  <si>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</si>
  <si>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</si>
  <si>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</si>
  <si>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</si>
  <si>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</si>
  <si>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</si>
  <si>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</si>
  <si>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</si>
  <si>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</si>
  <si>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</si>
  <si>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</si>
  <si>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</si>
  <si>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</si>
  <si>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</si>
  <si>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</si>
  <si>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</si>
  <si>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</si>
  <si>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</si>
  <si>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</si>
  <si>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</si>
  <si>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</si>
  <si>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</si>
  <si>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</si>
  <si>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</si>
  <si>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</si>
  <si>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</si>
  <si>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</si>
  <si>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</si>
  <si>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</si>
  <si>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</si>
  <si>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</si>
  <si>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</si>
  <si>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</si>
  <si>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</si>
  <si>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</si>
  <si>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</si>
  <si>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</si>
  <si>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</si>
  <si>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</si>
  <si>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</si>
  <si>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</si>
  <si>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</si>
  <si>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</si>
  <si>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</si>
  <si>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</si>
  <si>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</si>
  <si>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</si>
  <si>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</si>
  <si>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</si>
  <si>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</si>
  <si>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</si>
  <si>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</si>
  <si>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</si>
  <si>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</si>
  <si>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</si>
  <si>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</si>
  <si>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</si>
  <si>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</si>
  <si>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</si>
  <si>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</si>
  <si>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</si>
  <si>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</si>
  <si>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</si>
  <si>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</si>
  <si>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</si>
  <si>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</si>
  <si>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</si>
  <si>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</si>
  <si>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</si>
  <si>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</si>
  <si>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</si>
  <si>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</si>
  <si>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</si>
  <si>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</si>
  <si>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</si>
  <si>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</si>
  <si>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</si>
  <si>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</si>
  <si>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</si>
  <si>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</si>
  <si>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</si>
  <si>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</si>
  <si>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</si>
  <si>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</si>
  <si>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</si>
  <si>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</si>
  <si>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</si>
  <si>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</si>
  <si>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</si>
  <si>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</si>
  <si>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</si>
  <si>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</si>
  <si>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</si>
  <si>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</si>
  <si>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</si>
  <si>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</si>
  <si>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</si>
  <si>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</si>
  <si>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</si>
  <si>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</si>
  <si>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</si>
  <si>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</si>
  <si>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</si>
  <si>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</si>
  <si>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</si>
  <si>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</si>
  <si>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</si>
  <si>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</si>
  <si>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</si>
  <si>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</si>
  <si>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</si>
  <si>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</si>
  <si>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</si>
  <si>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</si>
  <si>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</si>
  <si>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</si>
  <si>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</si>
  <si>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</si>
  <si>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</si>
  <si>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</si>
  <si>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</si>
  <si>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</si>
  <si>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</si>
  <si>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</si>
  <si>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</si>
  <si>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</si>
  <si>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</si>
  <si>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</si>
  <si>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</si>
  <si>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</si>
  <si>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</si>
  <si>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</si>
  <si>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</si>
  <si>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</si>
  <si>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</si>
  <si>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</si>
  <si>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</si>
  <si>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</si>
  <si>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</si>
  <si>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</si>
  <si>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</si>
  <si>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</si>
  <si>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</si>
  <si>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</si>
  <si>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</si>
  <si>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</si>
  <si>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</si>
  <si>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</si>
  <si>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</si>
  <si>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</si>
  <si>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</si>
  <si>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</si>
  <si>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</si>
  <si>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</si>
  <si>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</si>
  <si>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</si>
  <si>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</si>
  <si>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</si>
  <si>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</si>
  <si>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</si>
  <si>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</si>
  <si>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</si>
  <si>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</si>
  <si>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</si>
  <si>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</si>
  <si>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</si>
  <si>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</si>
  <si>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</si>
  <si>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</si>
  <si>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</si>
  <si>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</si>
  <si>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</si>
  <si>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</si>
  <si>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</si>
  <si>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</si>
  <si>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</si>
  <si>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</si>
  <si>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</si>
  <si>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</si>
  <si>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</si>
  <si>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</si>
  <si>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</si>
  <si>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</si>
  <si>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</si>
  <si>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</si>
  <si>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</si>
  <si>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</si>
  <si>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</si>
  <si>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</si>
  <si>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</si>
  <si>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</si>
  <si>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</si>
  <si>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</si>
  <si>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</si>
  <si>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</si>
  <si>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</si>
  <si>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</si>
  <si>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</si>
  <si>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</si>
  <si>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</si>
  <si>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</si>
  <si>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</si>
  <si>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</si>
  <si>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</si>
  <si>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</si>
  <si>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</si>
  <si>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</si>
  <si>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</si>
  <si>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</si>
  <si>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</si>
  <si>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</si>
  <si>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</si>
  <si>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</si>
  <si>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</si>
  <si>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</si>
  <si>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</si>
  <si>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</si>
  <si>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</si>
  <si>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</si>
  <si>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</si>
  <si>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</si>
  <si>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</si>
  <si>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</si>
  <si>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</si>
  <si>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</si>
  <si>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</si>
  <si>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</si>
  <si>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</si>
  <si>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</si>
  <si>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</si>
  <si>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</si>
  <si>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</si>
  <si>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</si>
  <si>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</si>
  <si>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</si>
  <si>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</si>
  <si>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</si>
  <si>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</si>
  <si>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</si>
  <si>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</si>
  <si>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</si>
  <si>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</si>
  <si>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</si>
  <si>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</si>
  <si>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</si>
  <si>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</si>
  <si>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</si>
  <si>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</si>
  <si>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</si>
  <si>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</si>
  <si>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</si>
  <si>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</si>
  <si>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</si>
  <si>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</si>
  <si>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</si>
  <si>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</si>
  <si>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</si>
  <si>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</si>
  <si>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</si>
  <si>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</si>
  <si>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</si>
  <si>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</si>
  <si>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</si>
  <si>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</si>
  <si>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</si>
  <si>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</si>
  <si>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</si>
  <si>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</si>
  <si>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</si>
  <si>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</si>
  <si>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</si>
  <si>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</si>
  <si>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</si>
  <si>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</si>
  <si>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</si>
  <si>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</si>
  <si>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</si>
  <si>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</si>
  <si>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</si>
  <si>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</si>
  <si>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</si>
  <si>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</si>
  <si>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</si>
  <si>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</si>
  <si>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</si>
  <si>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</si>
  <si>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</si>
  <si>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</si>
  <si>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</si>
  <si>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</si>
  <si>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</si>
  <si>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</si>
  <si>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</si>
  <si>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</si>
  <si>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</si>
  <si>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</si>
  <si>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</si>
  <si>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</si>
  <si>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</si>
  <si>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</si>
  <si>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</si>
  <si>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</si>
  <si>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</si>
  <si>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</si>
  <si>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</si>
  <si>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</si>
  <si>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</si>
  <si>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</si>
  <si>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</si>
  <si>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</si>
  <si>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</si>
  <si>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</si>
  <si>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</si>
  <si>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</si>
  <si>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</si>
  <si>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</si>
  <si>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</si>
  <si>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</si>
  <si>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</si>
  <si>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</si>
  <si>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</si>
  <si>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</si>
  <si>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</si>
  <si>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</si>
  <si>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</si>
  <si>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</si>
  <si>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</si>
  <si>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</si>
  <si>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</si>
  <si>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</si>
  <si>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</si>
  <si>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</si>
  <si>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</si>
  <si>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</si>
  <si>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</si>
  <si>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</si>
  <si>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</si>
  <si>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</si>
  <si>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</si>
  <si>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</si>
  <si>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</si>
  <si>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</si>
  <si>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</si>
  <si>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</si>
  <si>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</si>
  <si>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</si>
  <si>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</si>
  <si>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</si>
  <si>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</si>
  <si>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</si>
  <si>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</si>
  <si>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</si>
  <si>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</si>
  <si>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</si>
  <si>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</si>
  <si>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</si>
  <si>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</si>
  <si>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</si>
  <si>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</si>
  <si>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</si>
  <si>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</si>
  <si>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</si>
  <si>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</si>
  <si>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</si>
  <si>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</si>
  <si>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</si>
  <si>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</si>
  <si>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</si>
  <si>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</si>
  <si>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</si>
  <si>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</si>
  <si>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</si>
  <si>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</si>
  <si>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</si>
  <si>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</si>
  <si>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</si>
  <si>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</si>
  <si>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</si>
  <si>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</si>
  <si>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</si>
  <si>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</si>
  <si>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</si>
  <si>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</si>
  <si>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</si>
  <si>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</si>
  <si>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</si>
  <si>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</si>
  <si>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</si>
  <si>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</si>
  <si>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</si>
  <si>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</si>
  <si>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</si>
  <si>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</si>
  <si>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</si>
  <si>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</si>
  <si>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</si>
  <si>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</si>
  <si>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</si>
  <si>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</si>
  <si>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</si>
  <si>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</si>
  <si>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</si>
  <si>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</si>
  <si>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</si>
  <si>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</si>
  <si>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</si>
  <si>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</si>
  <si>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</si>
  <si>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</si>
  <si>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</si>
  <si>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</si>
  <si>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</si>
  <si>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</si>
  <si>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</si>
  <si>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</si>
  <si>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</si>
  <si>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</si>
  <si>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</si>
  <si>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</si>
  <si>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</si>
  <si>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</si>
  <si>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</si>
  <si>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</si>
  <si>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</si>
  <si>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</si>
  <si>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</si>
  <si>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</si>
  <si>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</si>
  <si>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</si>
  <si>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</si>
  <si>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</si>
  <si>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</si>
  <si>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</si>
  <si>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</si>
  <si>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</si>
  <si>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</si>
  <si>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</si>
  <si>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</si>
  <si>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</si>
  <si>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</si>
  <si>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</si>
  <si>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</si>
  <si>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</si>
  <si>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</si>
  <si>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</si>
  <si>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</si>
  <si>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</si>
  <si>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</si>
  <si>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</si>
  <si>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</si>
  <si>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</si>
  <si>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</si>
  <si>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</si>
  <si>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</si>
  <si>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</si>
  <si>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</si>
  <si>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</si>
  <si>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</si>
  <si>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</si>
  <si>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</si>
  <si>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</si>
  <si>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</si>
  <si>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</si>
  <si>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</si>
  <si>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</si>
  <si>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</si>
  <si>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</si>
  <si>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</si>
  <si>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</si>
  <si>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</si>
  <si>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</si>
  <si>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</si>
  <si>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</si>
  <si>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</si>
  <si>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</si>
  <si>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</si>
  <si>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</si>
  <si>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</si>
  <si>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</si>
  <si>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</si>
  <si>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</si>
  <si>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</si>
  <si>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</si>
  <si>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</si>
  <si>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</si>
  <si>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</si>
  <si>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</si>
  <si>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</si>
  <si>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</si>
  <si>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</si>
  <si>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</si>
  <si>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</si>
  <si>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</si>
  <si>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</si>
  <si>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</si>
  <si>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</si>
  <si>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</si>
  <si>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</si>
  <si>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</si>
  <si>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</si>
  <si>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</si>
  <si>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</si>
  <si>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</si>
  <si>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</si>
  <si>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</si>
  <si>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</si>
  <si>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</si>
  <si>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</si>
  <si>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</si>
  <si>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</si>
  <si>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</si>
  <si>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</si>
  <si>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</si>
  <si>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</si>
  <si>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</si>
  <si>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</si>
  <si>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</si>
  <si>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</si>
  <si>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</si>
  <si>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</si>
  <si>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</si>
  <si>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</si>
  <si>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</si>
  <si>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</si>
  <si>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</si>
  <si>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</si>
  <si>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</si>
  <si>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</si>
  <si>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</si>
  <si>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</si>
  <si>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</si>
  <si>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</si>
  <si>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</si>
  <si>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</si>
  <si>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</si>
  <si>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</si>
  <si>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</si>
  <si>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</si>
  <si>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</si>
  <si>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</si>
  <si>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</si>
  <si>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</si>
  <si>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</si>
  <si>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</si>
  <si>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</si>
  <si>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</si>
  <si>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</si>
  <si>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</si>
  <si>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</si>
  <si>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</si>
  <si>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</si>
  <si>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</si>
  <si>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</si>
  <si>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</si>
  <si>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</si>
  <si>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</si>
  <si>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</si>
  <si>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</si>
  <si>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</si>
  <si>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</si>
  <si>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</si>
  <si>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</si>
  <si>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</si>
  <si>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</si>
  <si>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</si>
  <si>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</si>
  <si>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</si>
  <si>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</si>
  <si>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</si>
  <si>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</si>
  <si>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</si>
  <si>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</si>
  <si>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</si>
  <si>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</si>
  <si>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</si>
  <si>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</si>
  <si>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</si>
  <si>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</si>
  <si>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</si>
  <si>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</si>
  <si>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</si>
  <si>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</si>
  <si>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</si>
  <si>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</si>
  <si>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</si>
  <si>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</si>
  <si>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</si>
  <si>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</si>
  <si>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</si>
  <si>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</si>
  <si>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</si>
  <si>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</si>
  <si>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</si>
  <si>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</si>
  <si>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</si>
  <si>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</si>
  <si>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</si>
  <si>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</si>
  <si>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</si>
  <si>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</si>
  <si>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</si>
  <si>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</si>
  <si>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</si>
  <si>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</si>
  <si>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</si>
  <si>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</si>
  <si>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</si>
  <si>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</si>
  <si>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</si>
  <si>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</si>
  <si>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</si>
  <si>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</si>
  <si>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</si>
  <si>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</si>
  <si>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</si>
  <si>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</si>
  <si>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</si>
  <si>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</si>
  <si>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</si>
  <si>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</si>
  <si>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</si>
  <si>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</si>
  <si>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</si>
  <si>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</si>
  <si>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</si>
  <si>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</si>
  <si>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</si>
  <si>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</si>
  <si>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</si>
  <si>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</si>
  <si>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</si>
  <si>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</si>
  <si>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</si>
  <si>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</si>
  <si>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</si>
  <si>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</si>
  <si>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</si>
  <si>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</si>
  <si>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</si>
  <si>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</si>
  <si>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</si>
  <si>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</si>
  <si>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</si>
  <si>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</si>
  <si>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</si>
  <si>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</si>
  <si>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</si>
  <si>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</si>
  <si>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</si>
  <si>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</si>
  <si>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</si>
  <si>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</si>
  <si>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</si>
  <si>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</si>
  <si>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</si>
  <si>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</si>
  <si>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</si>
  <si>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</si>
  <si>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</si>
  <si>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</si>
  <si>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</si>
  <si>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</si>
  <si>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</si>
  <si>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</si>
  <si>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</si>
  <si>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</si>
  <si>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</si>
  <si>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</si>
  <si>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</si>
  <si>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</si>
  <si>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</si>
  <si>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</si>
  <si>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</si>
  <si>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</si>
  <si>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</si>
  <si>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</si>
  <si>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</si>
  <si>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</si>
  <si>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</si>
  <si>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</si>
  <si>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</si>
  <si>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</si>
  <si>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</si>
  <si>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</si>
  <si>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</si>
  <si>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</si>
  <si>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</si>
  <si>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</si>
  <si>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</si>
  <si>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</si>
  <si>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</si>
  <si>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</si>
  <si>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</si>
  <si>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</si>
  <si>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</si>
  <si>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</si>
  <si>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</si>
  <si>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</si>
  <si>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</si>
  <si>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</si>
  <si>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</si>
  <si>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</si>
  <si>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</si>
  <si>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</si>
  <si>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</si>
  <si>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</si>
  <si>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</si>
  <si>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</si>
  <si>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</si>
  <si>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</si>
  <si>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</si>
  <si>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</si>
  <si>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</si>
  <si>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</si>
  <si>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</si>
  <si>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</si>
  <si>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</si>
  <si>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</si>
  <si>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</si>
  <si>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</si>
  <si>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</si>
  <si>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</si>
  <si>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</si>
  <si>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</si>
  <si>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</si>
  <si>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</si>
  <si>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</si>
  <si>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</si>
  <si>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</si>
  <si>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</si>
  <si>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</si>
  <si>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</si>
  <si>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</si>
  <si>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</si>
  <si>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</si>
  <si>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</si>
  <si>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</si>
  <si>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</si>
  <si>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</si>
  <si>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</si>
  <si>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</si>
  <si>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</si>
  <si>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</si>
  <si>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</si>
  <si>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</si>
  <si>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</si>
  <si>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</si>
  <si>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</si>
  <si>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</si>
  <si>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</si>
  <si>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</si>
  <si>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</si>
  <si>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</si>
  <si>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</si>
  <si>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</si>
  <si>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</si>
  <si>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</si>
  <si>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</si>
  <si>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</si>
  <si>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</si>
  <si>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</si>
  <si>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</si>
  <si>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</si>
  <si>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</si>
  <si>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</si>
  <si>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</si>
  <si>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</si>
  <si>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</si>
  <si>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</si>
  <si>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</si>
  <si>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</si>
  <si>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</si>
  <si>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</si>
  <si>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</si>
  <si>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</si>
  <si>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</si>
  <si>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</si>
  <si>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</si>
  <si>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</si>
  <si>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</si>
  <si>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</si>
  <si>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</si>
  <si>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</si>
  <si>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</si>
  <si>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</si>
  <si>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</si>
  <si>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</si>
  <si>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</si>
  <si>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</si>
  <si>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</si>
  <si>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</si>
  <si>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</si>
  <si>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</si>
  <si>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</si>
  <si>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</si>
  <si>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</si>
  <si>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</si>
  <si>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</si>
  <si>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</si>
  <si>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</si>
  <si>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</si>
  <si>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</si>
  <si>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</si>
  <si>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</si>
  <si>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</si>
  <si>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</si>
  <si>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</si>
  <si>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</si>
  <si>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</si>
  <si>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</si>
  <si>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</si>
  <si>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</si>
  <si>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</si>
  <si>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</si>
  <si>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</si>
  <si>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</si>
  <si>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</si>
  <si>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</si>
  <si>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</si>
  <si>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</si>
  <si>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</si>
  <si>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</si>
  <si>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</si>
  <si>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</si>
  <si>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</si>
  <si>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</si>
  <si>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</si>
  <si>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</si>
  <si>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</si>
  <si>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</si>
  <si>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</si>
  <si>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</si>
  <si>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</si>
  <si>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</si>
  <si>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</si>
  <si>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</si>
  <si>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</si>
  <si>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</si>
  <si>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</si>
  <si>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</si>
  <si>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</si>
  <si>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</si>
  <si>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</si>
  <si>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</si>
  <si>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</si>
  <si>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</si>
  <si>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</si>
  <si>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</si>
  <si>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</si>
  <si>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</si>
  <si>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</si>
  <si>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</si>
  <si>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</si>
  <si>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</si>
  <si>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</si>
  <si>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</si>
  <si>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</si>
  <si>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</si>
  <si>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</si>
  <si>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</si>
  <si>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</si>
  <si>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</si>
  <si>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</si>
  <si>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</si>
  <si>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</si>
  <si>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</si>
  <si>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</si>
  <si>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</si>
  <si>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</si>
  <si>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</si>
  <si>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</si>
  <si>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</si>
  <si>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</si>
  <si>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</si>
  <si>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</si>
  <si>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</si>
  <si>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</si>
  <si>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</si>
  <si>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</si>
  <si>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</si>
  <si>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</si>
  <si>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</si>
  <si>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</si>
  <si>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</si>
  <si>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</si>
  <si>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</si>
  <si>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</si>
  <si>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</si>
  <si>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</si>
  <si>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</si>
  <si>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</si>
  <si>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</si>
  <si>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</si>
  <si>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</si>
  <si>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</si>
  <si>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</si>
  <si>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</si>
  <si>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</si>
  <si>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</si>
  <si>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</si>
  <si>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</si>
  <si>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</si>
  <si>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</si>
  <si>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</si>
  <si>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</si>
  <si>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</si>
  <si>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</si>
  <si>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</si>
  <si>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</si>
  <si>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</si>
  <si>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</si>
  <si>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</si>
  <si>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</si>
  <si>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</si>
  <si>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</si>
  <si>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</si>
  <si>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</si>
  <si>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</si>
  <si>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</si>
  <si>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</si>
  <si>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</si>
  <si>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</si>
  <si>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</si>
  <si>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</si>
  <si>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</si>
  <si>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</si>
  <si>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</si>
  <si>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</si>
  <si>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</si>
  <si>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</si>
  <si>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</si>
  <si>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</si>
  <si>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</si>
  <si>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</si>
  <si>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</si>
  <si>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</si>
  <si>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</si>
  <si>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</si>
  <si>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</si>
  <si>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</si>
  <si>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</si>
  <si>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</si>
  <si>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</si>
  <si>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</si>
  <si>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</si>
  <si>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</si>
  <si>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</si>
  <si>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</si>
  <si>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</si>
  <si>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</si>
  <si>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</si>
  <si>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</si>
  <si>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</si>
  <si>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</si>
  <si>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</si>
  <si>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</si>
  <si>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</si>
  <si>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</si>
  <si>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</si>
  <si>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</si>
  <si>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</si>
  <si>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</si>
  <si>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</si>
  <si>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</si>
  <si>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</si>
  <si>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</si>
  <si>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</si>
  <si>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</si>
  <si>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</si>
  <si>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</si>
  <si>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</si>
  <si>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</si>
  <si>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</si>
  <si>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</si>
  <si>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</si>
  <si>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</si>
  <si>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</si>
  <si>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</si>
  <si>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</si>
  <si>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</si>
  <si>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</si>
  <si>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</si>
  <si>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</si>
  <si>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</si>
  <si>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</si>
  <si>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</si>
  <si>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</si>
  <si>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</si>
  <si>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</si>
  <si>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</si>
  <si>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</si>
  <si>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</si>
  <si>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</si>
  <si>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</si>
  <si>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</si>
  <si>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</si>
  <si>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</si>
  <si>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</si>
  <si>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</si>
  <si>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</si>
  <si>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</si>
  <si>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</si>
  <si>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</si>
  <si>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</si>
  <si>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</si>
  <si>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</si>
  <si>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</si>
  <si>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</si>
  <si>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</si>
  <si>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</si>
  <si>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</si>
  <si>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</si>
  <si>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</si>
  <si>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</si>
  <si>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</si>
  <si>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</si>
  <si>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</si>
  <si>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</si>
  <si>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</si>
  <si>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</si>
  <si>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</si>
  <si>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</si>
  <si>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</si>
  <si>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</si>
  <si>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</si>
  <si>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</si>
  <si>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</si>
  <si>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</si>
  <si>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</si>
  <si>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</si>
  <si>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</si>
  <si>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</si>
  <si>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</si>
  <si>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</si>
  <si>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</si>
  <si>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</si>
  <si>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</si>
  <si>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</si>
  <si>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</si>
  <si>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</si>
  <si>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</si>
  <si>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</si>
  <si>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</si>
  <si>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</si>
  <si>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</si>
  <si>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</si>
  <si>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</si>
  <si>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</si>
  <si>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</si>
  <si>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</si>
  <si>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</si>
  <si>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</si>
  <si>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</si>
  <si>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</si>
  <si>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</si>
  <si>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</si>
  <si>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</si>
  <si>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</si>
  <si>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</si>
  <si>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</si>
  <si>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</si>
  <si>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</si>
  <si>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</si>
  <si>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</si>
  <si>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</si>
  <si>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</si>
  <si>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</si>
  <si>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</si>
  <si>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</si>
  <si>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</si>
  <si>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</si>
  <si>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</si>
  <si>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</si>
  <si>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</si>
  <si>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</si>
  <si>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</si>
  <si>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</si>
  <si>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</si>
  <si>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</si>
  <si>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</si>
  <si>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</si>
  <si>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</si>
  <si>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</si>
  <si>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</si>
  <si>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</si>
  <si>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</si>
  <si>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</si>
  <si>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</si>
  <si>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</si>
  <si>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</si>
  <si>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</si>
  <si>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</si>
  <si>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</si>
  <si>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</si>
  <si>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</si>
  <si>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</si>
  <si>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</si>
  <si>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</si>
  <si>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</si>
  <si>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</si>
  <si>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</si>
  <si>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</si>
  <si>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</si>
  <si>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</si>
  <si>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</si>
  <si>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</si>
  <si>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</si>
  <si>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</si>
  <si>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</si>
  <si>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</si>
  <si>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</si>
  <si>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</si>
  <si>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</si>
  <si>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</si>
  <si>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</si>
  <si>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</si>
  <si>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</si>
  <si>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</si>
  <si>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</si>
  <si>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</si>
  <si>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</si>
  <si>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</si>
  <si>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</si>
  <si>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</si>
  <si>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</si>
  <si>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</si>
  <si>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</si>
  <si>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</si>
  <si>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</si>
  <si>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</si>
  <si>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</si>
  <si>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</si>
  <si>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</si>
  <si>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</si>
  <si>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</si>
  <si>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</si>
  <si>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</si>
  <si>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</si>
  <si>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</si>
  <si>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</si>
  <si>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</si>
  <si>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</si>
  <si>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</si>
  <si>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</si>
  <si>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</si>
  <si>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</si>
  <si>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</si>
  <si>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</si>
  <si>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</si>
  <si>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</si>
  <si>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</si>
  <si>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</si>
  <si>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</si>
  <si>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</si>
  <si>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</si>
  <si>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</si>
  <si>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</si>
  <si>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</si>
  <si>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</si>
  <si>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</si>
  <si>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</si>
  <si>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</si>
  <si>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</si>
  <si>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</si>
  <si>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</si>
  <si>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</si>
  <si>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</si>
  <si>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</si>
  <si>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</si>
  <si>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</si>
  <si>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</si>
  <si>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</si>
  <si>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</si>
  <si>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</si>
  <si>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</si>
  <si>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</si>
  <si>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</si>
  <si>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</si>
  <si>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</si>
  <si>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</si>
  <si>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</si>
  <si>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</si>
  <si>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</si>
  <si>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</si>
  <si>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</si>
  <si>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</si>
  <si>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</si>
  <si>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</si>
  <si>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</si>
  <si>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</si>
  <si>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</si>
  <si>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</si>
  <si>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</si>
  <si>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</si>
  <si>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</si>
  <si>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</si>
  <si>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</si>
  <si>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</si>
  <si>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</si>
  <si>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</si>
  <si>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</si>
  <si>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</si>
  <si>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</si>
  <si>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</si>
  <si>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</si>
  <si>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</si>
  <si>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</si>
  <si>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</si>
  <si>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</si>
  <si>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</si>
  <si>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</si>
  <si>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</si>
  <si>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</si>
  <si>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</si>
  <si>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</si>
  <si>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</si>
  <si>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</si>
  <si>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</si>
  <si>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</si>
  <si>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</si>
  <si>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</si>
  <si>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</si>
  <si>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</si>
  <si>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</si>
  <si>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</si>
  <si>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</si>
  <si>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</si>
  <si>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</si>
  <si>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</si>
  <si>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</si>
  <si>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</si>
  <si>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</si>
  <si>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</si>
  <si>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</si>
  <si>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</si>
  <si>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</si>
  <si>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</si>
  <si>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</si>
  <si>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</si>
  <si>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</si>
  <si>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</si>
  <si>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</si>
  <si>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</si>
  <si>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</si>
  <si>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</si>
  <si>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</si>
  <si>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</si>
  <si>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</si>
  <si>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</si>
  <si>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</si>
  <si>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</si>
  <si>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</si>
  <si>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</si>
  <si>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</si>
  <si>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</si>
  <si>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</si>
  <si>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</si>
  <si>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</si>
  <si>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</si>
  <si>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</si>
  <si>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</si>
  <si>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</si>
  <si>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</si>
  <si>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</si>
  <si>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</si>
  <si>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</si>
  <si>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</si>
  <si>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</si>
  <si>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</si>
  <si>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</si>
  <si>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</si>
  <si>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</si>
  <si>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</si>
  <si>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</si>
  <si>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</si>
  <si>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</si>
  <si>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</si>
  <si>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</si>
  <si>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</si>
  <si>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</si>
  <si>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</si>
  <si>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</si>
  <si>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</si>
  <si>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</si>
  <si>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</si>
  <si>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</si>
  <si>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</si>
  <si>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</si>
  <si>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</si>
  <si>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</si>
  <si>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</si>
  <si>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</si>
  <si>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</si>
  <si>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</si>
  <si>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</si>
  <si>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</si>
  <si>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</si>
  <si>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</si>
  <si>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</si>
  <si>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</si>
  <si>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</si>
  <si>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</si>
  <si>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</si>
  <si>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</si>
  <si>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</si>
  <si>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</si>
  <si>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</si>
  <si>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</si>
  <si>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</si>
  <si>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</si>
  <si>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</si>
  <si>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</si>
  <si>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</si>
  <si>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</si>
  <si>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</si>
  <si>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</si>
  <si>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</si>
  <si>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</si>
  <si>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</si>
  <si>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</si>
  <si>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</si>
  <si>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</si>
  <si>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</si>
  <si>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</si>
  <si>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</si>
  <si>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</si>
  <si>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</si>
  <si>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</si>
  <si>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</si>
  <si>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</si>
  <si>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</si>
  <si>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</si>
  <si>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</si>
  <si>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</si>
  <si>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</si>
  <si>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</si>
  <si>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</si>
  <si>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</si>
  <si>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</si>
  <si>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</si>
  <si>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</si>
  <si>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</si>
  <si>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</si>
  <si>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</si>
  <si>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</si>
  <si>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</si>
  <si>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</si>
  <si>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</si>
  <si>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</si>
  <si>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</si>
  <si>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</si>
  <si>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</si>
  <si>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</si>
  <si>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</si>
  <si>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</si>
  <si>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</si>
  <si>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</si>
  <si>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</si>
  <si>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</si>
  <si>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</si>
  <si>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</si>
  <si>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</si>
  <si>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</si>
  <si>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</si>
  <si>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</si>
  <si>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</si>
  <si>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</si>
  <si>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</si>
  <si>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</si>
  <si>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</si>
  <si>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</si>
  <si>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</si>
  <si>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</si>
  <si>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</si>
  <si>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</si>
  <si>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</si>
  <si>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</si>
  <si>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</si>
  <si>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</si>
  <si>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</si>
  <si>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</si>
  <si>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</si>
  <si>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</si>
  <si>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</si>
  <si>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</si>
  <si>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</si>
  <si>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</si>
  <si>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</si>
  <si>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</si>
  <si>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</si>
  <si>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</si>
  <si>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</si>
  <si>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</si>
  <si>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</si>
  <si>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</si>
  <si>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</si>
  <si>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</si>
  <si>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</si>
  <si>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</si>
  <si>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</si>
  <si>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</si>
  <si>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</si>
  <si>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</si>
  <si>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</si>
  <si>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</si>
  <si>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</si>
  <si>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</si>
  <si>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</si>
  <si>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</si>
  <si>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</si>
  <si>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</si>
  <si>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</si>
  <si>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</si>
  <si>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</si>
  <si>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</si>
  <si>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</si>
  <si>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</si>
  <si>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</si>
  <si>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</si>
  <si>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</si>
  <si>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</si>
  <si>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</si>
  <si>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</si>
  <si>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</si>
  <si>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</si>
  <si>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</si>
  <si>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</si>
  <si>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</si>
  <si>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</si>
  <si>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</si>
  <si>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</si>
  <si>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</si>
  <si>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</si>
  <si>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</si>
  <si>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</si>
  <si>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</si>
  <si>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</si>
  <si>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</si>
  <si>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</si>
  <si>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</si>
  <si>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</si>
  <si>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</si>
  <si>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</si>
  <si>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</si>
  <si>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</si>
  <si>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</si>
  <si>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</si>
  <si>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</si>
  <si>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</si>
  <si>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</si>
  <si>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</si>
  <si>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</si>
  <si>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</si>
  <si>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</si>
  <si>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</si>
  <si>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</si>
  <si>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</si>
  <si>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</si>
  <si>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</si>
  <si>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</si>
  <si>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</si>
  <si>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</si>
  <si>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</si>
  <si>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</si>
  <si>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</si>
  <si>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</si>
  <si>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</si>
  <si>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</si>
  <si>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</si>
  <si>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</si>
  <si>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</si>
  <si>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</si>
  <si>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</si>
  <si>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</si>
  <si>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</si>
  <si>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</si>
  <si>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</si>
  <si>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</si>
  <si>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</si>
  <si>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</si>
  <si>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</si>
  <si>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</si>
  <si>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</si>
  <si>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</si>
  <si>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</si>
  <si>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</si>
  <si>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</si>
  <si>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</si>
  <si>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</si>
  <si>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</si>
  <si>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</si>
  <si>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</si>
  <si>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</si>
  <si>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</si>
  <si>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</si>
  <si>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</si>
  <si>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</si>
  <si>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</si>
  <si>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</si>
  <si>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</si>
  <si>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</si>
  <si>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</si>
  <si>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</si>
  <si>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</si>
  <si>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</si>
  <si>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</si>
  <si>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</si>
  <si>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</si>
  <si>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</si>
  <si>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</si>
  <si>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</si>
  <si>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</si>
  <si>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</si>
  <si>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</si>
  <si>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</si>
  <si>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</si>
  <si>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</si>
  <si>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</si>
  <si>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</si>
  <si>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</si>
  <si>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</si>
  <si>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</si>
  <si>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</si>
  <si>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</si>
  <si>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</si>
  <si>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</si>
  <si>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</si>
  <si>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</si>
  <si>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</si>
  <si>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</si>
  <si>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</si>
  <si>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</si>
  <si>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</si>
  <si>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</si>
  <si>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</si>
  <si>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</si>
  <si>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</si>
  <si>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</si>
  <si>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</si>
  <si>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</si>
  <si>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</si>
  <si>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</si>
  <si>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</si>
  <si>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</si>
  <si>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</si>
  <si>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</si>
  <si>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</si>
  <si>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</si>
  <si>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</si>
  <si>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</si>
  <si>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</si>
  <si>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</si>
  <si>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</si>
  <si>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</si>
  <si>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</si>
  <si>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</si>
  <si>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</si>
  <si>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</si>
  <si>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</si>
  <si>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</si>
  <si>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</si>
  <si>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</si>
  <si>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</si>
  <si>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</si>
  <si>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</si>
  <si>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</si>
  <si>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</si>
  <si>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</si>
  <si>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</si>
  <si>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</si>
  <si>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</si>
  <si>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</si>
  <si>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</si>
  <si>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</si>
  <si>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</si>
  <si>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</si>
  <si>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</si>
  <si>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</si>
  <si>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</si>
  <si>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</si>
  <si>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</si>
  <si>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</si>
  <si>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</si>
  <si>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</si>
  <si>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</si>
  <si>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</si>
  <si>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</si>
  <si>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</si>
  <si>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</si>
  <si>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</si>
  <si>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</si>
  <si>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</si>
  <si>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</si>
  <si>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</si>
  <si>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</si>
  <si>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</si>
  <si>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</si>
  <si>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</si>
  <si>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</si>
  <si>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</si>
  <si>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</si>
  <si>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</si>
  <si>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</si>
  <si>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</si>
  <si>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</si>
  <si>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</si>
  <si>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</si>
  <si>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</si>
  <si>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</si>
  <si>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</si>
  <si>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</si>
  <si>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</si>
  <si>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</si>
  <si>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</si>
  <si>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</si>
  <si>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</si>
  <si>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</si>
  <si>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</si>
  <si>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</si>
  <si>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</si>
  <si>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</si>
  <si>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</si>
  <si>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</si>
  <si>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</si>
  <si>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</si>
  <si>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</si>
  <si>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</si>
  <si>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</si>
  <si>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</si>
  <si>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</si>
  <si>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</si>
  <si>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</si>
  <si>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</si>
  <si>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</si>
  <si>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</si>
  <si>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</si>
  <si>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</si>
  <si>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</si>
  <si>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</si>
  <si>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</si>
  <si>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</si>
  <si>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</si>
  <si>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</si>
  <si>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</si>
  <si>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</si>
  <si>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</si>
  <si>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</si>
  <si>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</si>
  <si>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</si>
  <si>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</si>
  <si>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</si>
  <si>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</si>
  <si>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</si>
  <si>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</si>
  <si>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</si>
  <si>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</si>
  <si>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</si>
  <si>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</si>
  <si>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</si>
  <si>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</si>
  <si>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</si>
  <si>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</si>
  <si>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</si>
  <si>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</si>
  <si>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</si>
  <si>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</si>
  <si>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</si>
  <si>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</si>
  <si>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</si>
  <si>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</si>
  <si>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</si>
  <si>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</si>
  <si>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</si>
  <si>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</si>
  <si>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</si>
  <si>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</si>
  <si>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</si>
  <si>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</si>
  <si>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</si>
  <si>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</si>
  <si>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</si>
  <si>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</si>
  <si>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</si>
  <si>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</si>
  <si>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</si>
  <si>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</si>
  <si>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</si>
  <si>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</si>
  <si>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</si>
  <si>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</si>
  <si>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</si>
  <si>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</si>
  <si>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</si>
  <si>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</si>
  <si>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</si>
  <si>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</si>
  <si>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</si>
  <si>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</si>
  <si>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</si>
  <si>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</si>
  <si>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</si>
  <si>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</si>
  <si>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</si>
  <si>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</si>
  <si>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</si>
  <si>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</si>
  <si>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</si>
  <si>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</si>
  <si>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</si>
  <si>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</si>
  <si>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</si>
  <si>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</si>
  <si>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</si>
  <si>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</si>
  <si>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</si>
  <si>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</si>
  <si>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</si>
  <si>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</si>
  <si>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</si>
  <si>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</si>
  <si>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</si>
  <si>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</si>
  <si>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</si>
  <si>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</si>
  <si>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</si>
  <si>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</si>
  <si>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</si>
  <si>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</si>
  <si>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</si>
  <si>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</si>
  <si>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</si>
  <si>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</si>
  <si>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</si>
  <si>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</si>
  <si>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</si>
  <si>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</si>
  <si>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</si>
  <si>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</si>
  <si>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</si>
  <si>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</si>
  <si>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</si>
  <si>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</si>
  <si>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</si>
  <si>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</si>
  <si>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</si>
  <si>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</si>
  <si>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</si>
  <si>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</si>
  <si>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</si>
  <si>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</si>
  <si>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</si>
  <si>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</si>
  <si>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</si>
  <si>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</si>
  <si>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</si>
  <si>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</si>
  <si>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</si>
  <si>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</si>
  <si>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</si>
  <si>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</si>
  <si>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</si>
  <si>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</si>
  <si>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</si>
  <si>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</si>
  <si>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</si>
  <si>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</si>
  <si>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</si>
  <si>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</si>
  <si>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</si>
  <si>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</si>
  <si>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</si>
  <si>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</si>
  <si>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</si>
  <si>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</si>
  <si>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</si>
  <si>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</si>
  <si>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</si>
  <si>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</si>
  <si>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</si>
  <si>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</si>
  <si>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</si>
  <si>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</si>
  <si>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</si>
  <si>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</si>
  <si>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</si>
  <si>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</si>
  <si>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</si>
  <si>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</si>
  <si>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</si>
  <si>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</si>
  <si>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</si>
  <si>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</si>
  <si>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</si>
  <si>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</si>
  <si>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</si>
  <si>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</si>
  <si>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</si>
  <si>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</si>
  <si>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</si>
  <si>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</si>
  <si>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</si>
  <si>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</si>
  <si>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</si>
  <si>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</si>
  <si>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</si>
  <si>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</si>
  <si>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</si>
  <si>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</si>
  <si>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</si>
  <si>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</si>
  <si>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</si>
  <si>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</si>
  <si>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</si>
  <si>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</si>
  <si>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</si>
  <si>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</si>
  <si>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</si>
  <si>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</si>
  <si>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</si>
  <si>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</si>
  <si>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</si>
  <si>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</si>
  <si>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</si>
  <si>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</si>
  <si>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</si>
  <si>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</si>
  <si>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</si>
  <si>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</si>
  <si>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</si>
  <si>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</si>
  <si>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</si>
  <si>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</si>
  <si>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</si>
  <si>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</si>
  <si>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</si>
  <si>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</si>
  <si>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</si>
  <si>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</si>
  <si>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</si>
  <si>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</si>
  <si>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</si>
  <si>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</si>
  <si>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</si>
  <si>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</si>
  <si>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</si>
  <si>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</si>
  <si>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</si>
  <si>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</si>
  <si>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</si>
  <si>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</si>
  <si>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</si>
  <si>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</si>
  <si>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</si>
  <si>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</si>
  <si>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</si>
  <si>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</si>
  <si>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</si>
  <si>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</si>
  <si>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</si>
  <si>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</si>
  <si>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</si>
  <si>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</si>
  <si>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</si>
  <si>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</si>
  <si>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</si>
  <si>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</si>
  <si>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</si>
  <si>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</si>
  <si>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</si>
  <si>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</si>
  <si>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</si>
  <si>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</si>
  <si>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</si>
  <si>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</si>
  <si>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</si>
  <si>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</si>
  <si>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</si>
  <si>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</si>
  <si>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</si>
  <si>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</si>
  <si>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</si>
  <si>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</si>
  <si>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</si>
  <si>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</si>
  <si>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</si>
  <si>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</si>
  <si>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</si>
  <si>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</si>
  <si>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</si>
  <si>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</si>
  <si>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</si>
  <si>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</si>
  <si>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</si>
  <si>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</si>
  <si>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</si>
  <si>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</si>
  <si>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</si>
  <si>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</si>
  <si>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</si>
  <si>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</si>
  <si>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</si>
  <si>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</si>
  <si>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</si>
  <si>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</si>
  <si>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</si>
  <si>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</si>
  <si>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</si>
  <si>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</si>
  <si>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</si>
  <si>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</si>
  <si>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</si>
  <si>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</si>
  <si>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</si>
  <si>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</si>
  <si>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</si>
  <si>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</si>
  <si>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</si>
  <si>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</si>
  <si>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</si>
  <si>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</si>
  <si>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</si>
  <si>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</si>
  <si>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</si>
  <si>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</si>
  <si>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</si>
  <si>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</si>
  <si>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</si>
  <si>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</si>
  <si>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</si>
  <si>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</si>
  <si>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</si>
  <si>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</si>
  <si>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</si>
  <si>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</si>
  <si>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</si>
  <si>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</si>
  <si>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</si>
  <si>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</si>
  <si>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</si>
  <si>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</si>
  <si>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</si>
  <si>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</si>
  <si>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</si>
  <si>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</si>
  <si>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</si>
  <si>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</si>
  <si>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</si>
  <si>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</si>
  <si>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</si>
  <si>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</si>
  <si>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</si>
  <si>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</si>
  <si>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</si>
  <si>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</si>
  <si>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</si>
  <si>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</si>
  <si>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</si>
  <si>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</si>
  <si>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</si>
  <si>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</si>
  <si>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</si>
  <si>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</si>
  <si>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</si>
  <si>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</si>
  <si>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</si>
  <si>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</si>
  <si>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</si>
  <si>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</si>
  <si>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</si>
  <si>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</si>
  <si>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</si>
  <si>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</si>
  <si>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</si>
  <si>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</si>
  <si>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</si>
  <si>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</si>
  <si>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</si>
  <si>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</si>
  <si>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</si>
  <si>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</si>
  <si>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</si>
  <si>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</si>
  <si>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</si>
  <si>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</si>
  <si>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</si>
  <si>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</si>
  <si>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</si>
  <si>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</si>
  <si>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</si>
  <si>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</si>
  <si>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</si>
  <si>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</si>
  <si>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</si>
  <si>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</si>
  <si>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</si>
  <si>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</si>
  <si>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</si>
  <si>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</si>
  <si>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</si>
  <si>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</si>
  <si>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</si>
  <si>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</si>
  <si>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</si>
  <si>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</si>
  <si>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</si>
  <si>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</si>
  <si>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</si>
  <si>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</si>
  <si>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</si>
  <si>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</si>
  <si>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</si>
  <si>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</si>
  <si>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</si>
  <si>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</si>
  <si>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</si>
  <si>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</si>
  <si>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</si>
  <si>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</si>
  <si>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</si>
  <si>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</si>
  <si>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</si>
  <si>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</si>
  <si>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</si>
  <si>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</si>
  <si>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</si>
  <si>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</si>
  <si>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</si>
  <si>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</si>
  <si>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</si>
  <si>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</si>
  <si>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</si>
  <si>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</si>
  <si>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</si>
  <si>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</si>
  <si>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</si>
  <si>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</si>
  <si>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</si>
  <si>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</si>
  <si>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</si>
  <si>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</si>
  <si>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</si>
  <si>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</si>
  <si>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</si>
  <si>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</si>
  <si>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</si>
  <si>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</si>
  <si>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</si>
  <si>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</si>
  <si>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</si>
  <si>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</si>
  <si>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</si>
  <si>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</si>
  <si>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</si>
  <si>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</si>
  <si>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</si>
  <si>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</si>
  <si>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</si>
  <si>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</si>
  <si>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</si>
  <si>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</si>
  <si>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</si>
  <si>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</si>
  <si>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</si>
  <si>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</si>
  <si>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</si>
  <si>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</si>
  <si>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</si>
  <si>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</si>
  <si>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</si>
  <si>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</si>
  <si>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</si>
  <si>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</si>
  <si>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</si>
  <si>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</si>
  <si>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</si>
  <si>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</si>
  <si>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</si>
  <si>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</si>
  <si>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</si>
  <si>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</si>
  <si>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</si>
  <si>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</si>
  <si>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</si>
  <si>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</si>
  <si>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</si>
  <si>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</si>
  <si>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</si>
  <si>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</si>
  <si>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</si>
  <si>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</si>
  <si>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</si>
  <si>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</si>
  <si>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</si>
  <si>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</si>
  <si>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</si>
  <si>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</si>
  <si>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</si>
  <si>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</si>
  <si>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</si>
  <si>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</si>
  <si>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</si>
  <si>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</si>
  <si>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</si>
  <si>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</si>
  <si>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</si>
  <si>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</si>
  <si>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</si>
  <si>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</si>
  <si>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</si>
  <si>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</si>
  <si>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</si>
  <si>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</si>
  <si>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</si>
  <si>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</si>
  <si>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</si>
  <si>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</si>
  <si>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</si>
  <si>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</si>
  <si>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</si>
  <si>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</si>
  <si>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</si>
  <si>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</si>
  <si>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</si>
  <si>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</si>
  <si>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</si>
  <si>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</si>
  <si>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</si>
  <si>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</si>
  <si>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</si>
  <si>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</si>
  <si>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</si>
  <si>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</si>
  <si>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</si>
  <si>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</si>
  <si>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</si>
  <si>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</si>
  <si>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</si>
  <si>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</si>
  <si>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</si>
  <si>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</si>
  <si>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</si>
  <si>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</si>
  <si>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</si>
  <si>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</si>
  <si>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</si>
  <si>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</si>
  <si>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</si>
  <si>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</si>
  <si>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</si>
  <si>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</si>
  <si>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</si>
  <si>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</si>
  <si>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</si>
  <si>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</si>
  <si>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</si>
  <si>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</si>
  <si>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</si>
  <si>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</si>
  <si>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</si>
  <si>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</si>
  <si>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</si>
  <si>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</si>
  <si>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</si>
  <si>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</si>
  <si>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</si>
  <si>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</si>
  <si>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</si>
  <si>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</si>
  <si>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</si>
  <si>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</si>
  <si>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</si>
  <si>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</si>
  <si>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</si>
  <si>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</si>
  <si>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</si>
  <si>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</si>
  <si>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</si>
  <si>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</si>
  <si>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</si>
  <si>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</si>
  <si>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</si>
  <si>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</si>
  <si>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</si>
  <si>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</si>
  <si>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</si>
  <si>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</si>
  <si>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</si>
  <si>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</si>
  <si>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</si>
  <si>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</si>
  <si>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</si>
  <si>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</si>
  <si>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</si>
  <si>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</si>
  <si>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</si>
  <si>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</si>
  <si>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</si>
  <si>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</si>
  <si>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</si>
  <si>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</si>
  <si>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</si>
  <si>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</si>
  <si>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</si>
  <si>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</si>
  <si>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</si>
  <si>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</si>
  <si>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</si>
  <si>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</si>
  <si>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</si>
  <si>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</si>
  <si>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</si>
  <si>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</si>
  <si>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</si>
  <si>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</si>
  <si>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</si>
  <si>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</si>
  <si>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</si>
  <si>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</si>
  <si>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</si>
  <si>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</si>
  <si>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</si>
  <si>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</si>
  <si>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</si>
  <si>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</si>
  <si>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</si>
  <si>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</si>
  <si>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</si>
  <si>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</si>
  <si>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</si>
  <si>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</si>
  <si>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</si>
  <si>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</si>
  <si>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</si>
  <si>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</si>
  <si>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</si>
  <si>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</si>
  <si>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</si>
  <si>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</si>
  <si>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</si>
  <si>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</si>
  <si>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</si>
  <si>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</si>
  <si>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</si>
  <si>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</si>
  <si>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</si>
  <si>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</si>
  <si>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</si>
  <si>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</si>
  <si>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</si>
  <si>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</si>
  <si>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</si>
  <si>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</si>
  <si>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</si>
  <si>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</si>
  <si>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</si>
  <si>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</si>
  <si>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</si>
  <si>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</si>
  <si>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</si>
  <si>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</si>
  <si>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</si>
  <si>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</si>
  <si>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</si>
  <si>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</si>
  <si>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</si>
  <si>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</si>
  <si>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</si>
  <si>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</si>
  <si>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</si>
  <si>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</si>
  <si>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</si>
  <si>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</si>
  <si>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</si>
  <si>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</si>
  <si>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</si>
  <si>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</si>
  <si>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</si>
  <si>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</si>
  <si>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</si>
  <si>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</si>
  <si>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</si>
  <si>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</si>
  <si>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</si>
  <si>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</si>
  <si>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</si>
  <si>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</si>
  <si>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</si>
  <si>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</si>
  <si>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</si>
  <si>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</si>
  <si>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</si>
  <si>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</si>
  <si>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</si>
  <si>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</si>
  <si>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</si>
  <si>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</si>
  <si>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</si>
  <si>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</si>
  <si>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</si>
  <si>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</si>
  <si>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</si>
  <si>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</si>
  <si>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</si>
  <si>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</si>
  <si>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</si>
  <si>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</si>
  <si>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</si>
  <si>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</si>
  <si>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</si>
  <si>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</si>
  <si>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</si>
  <si>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</si>
  <si>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</si>
  <si>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</si>
  <si>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</si>
  <si>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</si>
  <si>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</si>
  <si>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</si>
  <si>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</si>
  <si>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</si>
  <si>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</si>
  <si>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</si>
  <si>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</si>
  <si>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</si>
  <si>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</si>
  <si>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</si>
  <si>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</si>
  <si>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</si>
  <si>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</si>
  <si>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</si>
  <si>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</si>
  <si>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</si>
  <si>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</si>
  <si>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</si>
  <si>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</si>
  <si>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</si>
  <si>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</si>
  <si>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</si>
  <si>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</si>
  <si>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</si>
  <si>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</si>
  <si>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</si>
  <si>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</si>
  <si>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</si>
  <si>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</si>
  <si>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</si>
  <si>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</si>
  <si>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</si>
  <si>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</si>
  <si>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</si>
  <si>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</si>
  <si>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</si>
  <si>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</si>
  <si>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</si>
  <si>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</si>
  <si>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</si>
  <si>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</si>
  <si>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</si>
  <si>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</si>
  <si>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</si>
  <si>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</si>
  <si>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</si>
  <si>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</si>
  <si>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</si>
  <si>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</si>
  <si>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</si>
  <si>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</si>
  <si>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</si>
  <si>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</si>
  <si>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</si>
  <si>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</si>
  <si>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</si>
  <si>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</si>
  <si>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</si>
  <si>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</si>
  <si>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</si>
  <si>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</si>
  <si>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</si>
  <si>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</si>
  <si>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</si>
  <si>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</si>
  <si>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</si>
  <si>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</si>
  <si>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</si>
  <si>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</si>
  <si>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</si>
  <si>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</si>
  <si>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</si>
  <si>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</si>
  <si>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</si>
  <si>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</si>
  <si>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</si>
  <si>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</si>
  <si>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</si>
  <si>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</si>
  <si>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</si>
  <si>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</si>
  <si>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</si>
  <si>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</si>
  <si>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</si>
  <si>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</si>
  <si>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</si>
  <si>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</si>
  <si>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</si>
  <si>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</si>
  <si>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</si>
  <si>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</si>
  <si>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</si>
  <si>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</si>
  <si>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</si>
  <si>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</si>
  <si>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</si>
  <si>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</si>
  <si>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</si>
  <si>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</si>
  <si>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</si>
  <si>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</si>
  <si>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</si>
  <si>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</si>
  <si>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</si>
  <si>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</si>
  <si>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</si>
  <si>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</si>
  <si>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</si>
  <si>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</si>
  <si>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</si>
  <si>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</si>
  <si>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</si>
  <si>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</si>
  <si>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</si>
  <si>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</si>
  <si>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</si>
  <si>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</si>
  <si>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</si>
  <si>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</si>
  <si>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</si>
  <si>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</si>
  <si>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</si>
  <si>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</si>
  <si>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</si>
  <si>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</si>
  <si>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</si>
  <si>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</si>
  <si>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</si>
  <si>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</si>
  <si>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</si>
  <si>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</si>
  <si>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</si>
  <si>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</si>
  <si>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</si>
  <si>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</si>
  <si>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</si>
  <si>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</si>
  <si>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</si>
  <si>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</si>
  <si>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</si>
  <si>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</si>
  <si>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</si>
  <si>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</si>
  <si>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</si>
  <si>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</si>
  <si>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</si>
  <si>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</si>
  <si>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</si>
  <si>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</si>
  <si>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</si>
  <si>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</si>
  <si>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</si>
  <si>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</si>
  <si>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</si>
  <si>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</si>
  <si>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</si>
  <si>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</si>
  <si>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</si>
  <si>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</si>
  <si>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</si>
  <si>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</si>
  <si>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</si>
  <si>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</si>
  <si>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</si>
  <si>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</si>
  <si>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</si>
  <si>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</si>
  <si>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</si>
  <si>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</si>
  <si>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</si>
  <si>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</si>
  <si>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</si>
  <si>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</si>
  <si>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</si>
  <si>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</si>
  <si>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</si>
  <si>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</si>
  <si>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</si>
  <si>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</si>
  <si>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</si>
  <si>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</si>
  <si>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</si>
  <si>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</si>
  <si>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</si>
  <si>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</si>
  <si>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</si>
  <si>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</si>
  <si>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</si>
  <si>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</si>
  <si>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</si>
  <si>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</si>
  <si>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</si>
  <si>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</si>
  <si>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</si>
  <si>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</si>
  <si>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</si>
  <si>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</si>
  <si>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</si>
  <si>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</si>
  <si>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</si>
  <si>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</si>
  <si>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</si>
  <si>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</si>
  <si>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</si>
  <si>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</si>
  <si>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</si>
  <si>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</si>
  <si>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</si>
  <si>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</si>
  <si>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</si>
  <si>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</si>
  <si>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</si>
  <si>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</si>
  <si>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</si>
  <si>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</si>
  <si>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</si>
  <si>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</si>
  <si>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</si>
  <si>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</si>
  <si>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</si>
  <si>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</si>
  <si>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</si>
  <si>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</si>
  <si>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</si>
  <si>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</si>
  <si>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</si>
  <si>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</si>
  <si>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</si>
  <si>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</si>
  <si>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</si>
  <si>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</si>
  <si>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</si>
  <si>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</si>
  <si>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</si>
  <si>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</si>
  <si>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</si>
  <si>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</si>
  <si>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</si>
  <si>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</si>
  <si>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</si>
  <si>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</si>
  <si>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</si>
  <si>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</si>
  <si>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</si>
  <si>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</si>
  <si>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</si>
  <si>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</si>
  <si>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</si>
  <si>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</si>
  <si>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</si>
  <si>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</si>
  <si>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</si>
  <si>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</si>
  <si>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</si>
  <si>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</si>
  <si>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</si>
  <si>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</si>
  <si>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</si>
  <si>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</si>
  <si>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</si>
  <si>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</si>
  <si>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</si>
  <si>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</si>
  <si>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</si>
  <si>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</si>
  <si>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</si>
  <si>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</si>
  <si>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</si>
  <si>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</si>
  <si>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</si>
  <si>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</si>
  <si>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</si>
  <si>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</si>
  <si>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</si>
  <si>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</si>
  <si>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</si>
  <si>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</si>
  <si>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</si>
  <si>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</si>
  <si>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</si>
  <si>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</si>
  <si>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</si>
  <si>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</si>
  <si>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</si>
  <si>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</si>
  <si>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</si>
  <si>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</si>
  <si>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</si>
  <si>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</si>
  <si>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</si>
  <si>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</si>
  <si>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</si>
  <si>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</si>
  <si>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</si>
  <si>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</si>
  <si>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</si>
  <si>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</si>
  <si>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</si>
  <si>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</si>
  <si>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</si>
  <si>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</si>
  <si>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</si>
  <si>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</si>
  <si>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</si>
  <si>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</si>
  <si>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</si>
  <si>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</si>
  <si>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</si>
  <si>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</si>
  <si>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</si>
  <si>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</si>
  <si>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</si>
  <si>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</si>
  <si>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</si>
  <si>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</si>
  <si>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</si>
  <si>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</si>
  <si>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</si>
  <si>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</si>
  <si>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</si>
  <si>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</si>
  <si>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</si>
  <si>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</si>
  <si>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</si>
  <si>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</si>
  <si>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</si>
  <si>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</si>
  <si>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</si>
  <si>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</si>
  <si>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</si>
  <si>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</si>
  <si>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</si>
  <si>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</si>
  <si>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</si>
  <si>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</si>
  <si>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</si>
  <si>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</si>
  <si>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</si>
  <si>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</si>
  <si>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</si>
  <si>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</si>
  <si>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</si>
  <si>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</si>
  <si>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</si>
  <si>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</si>
  <si>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</si>
  <si>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</si>
  <si>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</si>
  <si>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</si>
  <si>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</si>
  <si>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</si>
  <si>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</si>
  <si>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</si>
  <si>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</si>
  <si>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</si>
  <si>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</si>
  <si>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</si>
  <si>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</si>
  <si>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</si>
  <si>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</si>
  <si>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</si>
  <si>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</si>
  <si>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</si>
  <si>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</si>
  <si>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</si>
  <si>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</si>
  <si>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</si>
  <si>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</si>
  <si>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</si>
  <si>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</si>
  <si>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</si>
  <si>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</si>
  <si>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</si>
  <si>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</si>
  <si>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</si>
  <si>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</si>
  <si>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</si>
  <si>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</si>
  <si>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</si>
  <si>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</si>
  <si>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</si>
  <si>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</si>
  <si>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</si>
  <si>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</si>
  <si>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</si>
  <si>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</si>
  <si>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</si>
  <si>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</si>
  <si>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</si>
  <si>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</si>
  <si>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</si>
  <si>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</si>
  <si>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</si>
  <si>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</si>
  <si>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</si>
  <si>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</si>
  <si>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</si>
  <si>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</si>
  <si>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</si>
  <si>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</si>
  <si>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</si>
  <si>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</si>
  <si>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</si>
  <si>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</si>
  <si>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</si>
  <si>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</si>
  <si>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</si>
  <si>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</si>
  <si>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</si>
  <si>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</si>
  <si>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</si>
  <si>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</si>
  <si>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</si>
  <si>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</si>
  <si>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</si>
  <si>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</si>
  <si>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</si>
  <si>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</si>
  <si>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</si>
  <si>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</si>
  <si>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</si>
  <si>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</si>
  <si>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</si>
  <si>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</si>
  <si>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</si>
  <si>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</si>
  <si>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</si>
  <si>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</si>
  <si>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</si>
  <si>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</si>
  <si>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</si>
  <si>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</si>
  <si>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</si>
  <si>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</si>
  <si>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</si>
  <si>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</si>
  <si>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</si>
  <si>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</si>
  <si>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</si>
  <si>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</si>
  <si>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</si>
  <si>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</si>
  <si>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</si>
  <si>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</si>
  <si>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</si>
  <si>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</si>
  <si>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</si>
  <si>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</si>
  <si>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</si>
  <si>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</si>
  <si>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</si>
  <si>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</si>
  <si>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</si>
  <si>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</si>
  <si>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</si>
  <si>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</si>
  <si>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</si>
  <si>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</si>
  <si>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</si>
  <si>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</si>
  <si>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</si>
  <si>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</si>
  <si>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</si>
  <si>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</si>
  <si>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</si>
  <si>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</si>
  <si>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</si>
  <si>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</si>
  <si>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</si>
  <si>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</si>
  <si>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</si>
  <si>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</si>
  <si>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</si>
  <si>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</si>
  <si>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</si>
  <si>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</si>
  <si>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</si>
  <si>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</si>
  <si>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</si>
  <si>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</si>
  <si>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</si>
  <si>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</si>
  <si>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</si>
  <si>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</si>
  <si>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</si>
  <si>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</si>
  <si>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</si>
  <si>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</si>
  <si>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</si>
  <si>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</si>
  <si>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</si>
  <si>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</si>
  <si>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</si>
  <si>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</si>
  <si>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</si>
  <si>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</si>
  <si>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</si>
  <si>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</si>
  <si>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</si>
  <si>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</si>
  <si>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</si>
  <si>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</si>
  <si>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</si>
  <si>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</si>
  <si>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</si>
  <si>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</si>
  <si>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</si>
  <si>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</si>
  <si>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</si>
  <si>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</si>
  <si>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</si>
  <si>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</si>
  <si>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</si>
  <si>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</si>
  <si>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</si>
  <si>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</si>
  <si>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</si>
  <si>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</si>
  <si>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</si>
  <si>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</si>
  <si>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</si>
  <si>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</si>
  <si>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</si>
  <si>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</si>
  <si>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</si>
  <si>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</si>
  <si>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</si>
  <si>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</si>
  <si>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</si>
  <si>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</si>
  <si>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</si>
  <si>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</si>
  <si>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</si>
  <si>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</si>
  <si>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</si>
  <si>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</si>
  <si>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</si>
  <si>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</si>
  <si>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</si>
  <si>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</si>
  <si>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</si>
  <si>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</si>
  <si>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</si>
  <si>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</si>
  <si>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</si>
  <si>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</si>
  <si>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</si>
  <si>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</si>
  <si>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</si>
  <si>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</si>
  <si>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</si>
  <si>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</si>
  <si>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</si>
  <si>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</si>
  <si>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</si>
  <si>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</si>
  <si>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</si>
  <si>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</si>
  <si>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</si>
  <si>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</si>
  <si>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</si>
  <si>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</si>
  <si>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</si>
  <si>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</si>
  <si>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</si>
  <si>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</si>
  <si>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</si>
  <si>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</si>
  <si>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</si>
  <si>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</si>
  <si>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</si>
  <si>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</si>
  <si>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</si>
  <si>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</si>
  <si>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</si>
  <si>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</si>
  <si>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</si>
  <si>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</si>
  <si>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</si>
  <si>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</si>
  <si>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</si>
  <si>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</si>
  <si>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</si>
  <si>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</si>
  <si>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</si>
  <si>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</si>
  <si>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</si>
  <si>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</si>
  <si>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</si>
  <si>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</si>
  <si>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</si>
  <si>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</si>
  <si>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</si>
  <si>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</si>
  <si>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</si>
  <si>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</si>
  <si>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</si>
  <si>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</si>
  <si>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</si>
  <si>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</si>
  <si>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</si>
  <si>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</si>
  <si>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</si>
  <si>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</si>
  <si>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</si>
  <si>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</si>
  <si>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</si>
  <si>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</si>
  <si>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</si>
  <si>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</si>
  <si>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</si>
  <si>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</si>
  <si>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</si>
  <si>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</si>
  <si>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</si>
  <si>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</si>
  <si>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</si>
  <si>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</si>
  <si>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</si>
  <si>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</si>
  <si>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</si>
  <si>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</si>
  <si>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</si>
  <si>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</si>
  <si>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</si>
  <si>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</si>
  <si>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</si>
  <si>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</si>
  <si>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</si>
  <si>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</si>
  <si>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</si>
  <si>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</si>
  <si>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</si>
  <si>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</si>
  <si>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</si>
  <si>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</si>
  <si>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</si>
  <si>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</si>
  <si>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</si>
  <si>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</si>
  <si>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</si>
  <si>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</si>
  <si>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</si>
  <si>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</si>
  <si>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</si>
  <si>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</si>
  <si>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</si>
  <si>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</si>
  <si>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</si>
  <si>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</si>
  <si>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</si>
  <si>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</si>
  <si>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</si>
  <si>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</si>
  <si>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</si>
  <si>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</si>
  <si>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</si>
  <si>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</si>
  <si>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</si>
  <si>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</si>
  <si>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</si>
  <si>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</si>
  <si>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</si>
  <si>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</si>
  <si>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</si>
  <si>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</si>
  <si>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</si>
  <si>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</si>
  <si>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</si>
  <si>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</si>
  <si>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</si>
  <si>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</si>
  <si>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</si>
  <si>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</si>
  <si>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</si>
  <si>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</si>
  <si>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</si>
  <si>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</si>
  <si>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</si>
  <si>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</si>
  <si>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</si>
  <si>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</si>
  <si>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</si>
  <si>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</si>
  <si>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</si>
  <si>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</si>
  <si>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</si>
  <si>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</si>
  <si>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</si>
  <si>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</si>
  <si>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</si>
  <si>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</si>
  <si>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</si>
  <si>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</si>
  <si>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</si>
  <si>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</si>
  <si>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</si>
  <si>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</si>
  <si>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</si>
  <si>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</si>
  <si>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</si>
  <si>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</si>
  <si>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</si>
  <si>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</si>
  <si>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</si>
  <si>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</si>
  <si>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</si>
  <si>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</si>
  <si>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</si>
  <si>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</si>
  <si>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</si>
  <si>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</si>
  <si>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</si>
  <si>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</si>
  <si>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</si>
  <si>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</si>
  <si>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</si>
  <si>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</si>
  <si>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</si>
  <si>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</si>
  <si>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</si>
  <si>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</si>
  <si>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</si>
  <si>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</si>
  <si>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</si>
  <si>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</si>
  <si>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</si>
  <si>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</si>
  <si>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</si>
  <si>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</si>
  <si>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</si>
  <si>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</si>
  <si>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</si>
  <si>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</si>
  <si>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</si>
  <si>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</si>
  <si>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</si>
  <si>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</si>
  <si>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</si>
  <si>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</si>
  <si>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</si>
  <si>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</si>
  <si>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</si>
  <si>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</si>
  <si>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</si>
  <si>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</si>
  <si>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</si>
  <si>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</si>
  <si>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</si>
  <si>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</si>
  <si>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</si>
  <si>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</si>
  <si>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</si>
  <si>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</si>
  <si>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</si>
  <si>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</si>
  <si>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</si>
  <si>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</si>
  <si>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</si>
  <si>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</si>
  <si>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</si>
  <si>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</si>
  <si>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</si>
  <si>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</si>
  <si>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</si>
  <si>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</si>
  <si>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</si>
  <si>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</si>
  <si>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</si>
  <si>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</si>
  <si>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</si>
  <si>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</si>
  <si>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</si>
  <si>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</si>
  <si>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</si>
  <si>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</si>
  <si>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</si>
  <si>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</si>
  <si>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</si>
  <si>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</si>
  <si>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</si>
  <si>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</si>
  <si>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</si>
  <si>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</si>
  <si>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</si>
  <si>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</si>
  <si>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</si>
  <si>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</si>
  <si>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</si>
  <si>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</si>
  <si>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</si>
  <si>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</si>
  <si>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</si>
  <si>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</si>
  <si>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</si>
  <si>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</si>
  <si>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</si>
  <si>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</si>
  <si>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</si>
  <si>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</si>
  <si>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</si>
  <si>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</si>
  <si>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</si>
  <si>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</si>
  <si>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</si>
  <si>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</si>
  <si>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</si>
  <si>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</si>
  <si>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</si>
  <si>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</si>
  <si>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</si>
  <si>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</si>
  <si>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</si>
  <si>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</si>
  <si>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</si>
  <si>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</si>
  <si>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</si>
  <si>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</si>
  <si>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</si>
  <si>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</si>
  <si>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</si>
  <si>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</si>
  <si>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</si>
  <si>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</si>
  <si>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</si>
  <si>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</si>
  <si>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</si>
  <si>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</si>
  <si>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</si>
  <si>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</si>
  <si>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</si>
  <si>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</si>
  <si>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</si>
  <si>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</si>
  <si>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</si>
  <si>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</si>
  <si>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</si>
  <si>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</si>
  <si>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</si>
  <si>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</si>
  <si>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</si>
  <si>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</si>
  <si>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</si>
  <si>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</si>
  <si>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</si>
  <si>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</si>
  <si>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</si>
  <si>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</si>
  <si>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</si>
  <si>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</si>
  <si>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</si>
  <si>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</si>
  <si>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</si>
  <si>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</si>
  <si>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</si>
  <si>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</si>
  <si>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</si>
  <si>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</si>
  <si>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</si>
  <si>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</si>
  <si>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</si>
  <si>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</si>
  <si>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</si>
  <si>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</si>
  <si>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</si>
  <si>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</si>
  <si>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</si>
  <si>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</si>
  <si>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</si>
  <si>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</si>
  <si>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</si>
  <si>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</si>
  <si>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</si>
  <si>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</si>
  <si>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</si>
  <si>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</si>
  <si>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</si>
  <si>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</si>
  <si>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</si>
  <si>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</si>
  <si>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</si>
  <si>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</si>
  <si>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</si>
  <si>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</si>
  <si>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</si>
  <si>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</si>
  <si>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</si>
  <si>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</si>
  <si>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</si>
  <si>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</si>
  <si>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</si>
  <si>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</si>
  <si>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</si>
  <si>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</si>
  <si>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</si>
  <si>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</si>
  <si>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</si>
  <si>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</si>
  <si>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</si>
  <si>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</si>
  <si>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</si>
  <si>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</si>
  <si>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</si>
  <si>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</si>
  <si>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</si>
  <si>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</si>
  <si>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</si>
  <si>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</si>
  <si>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</si>
  <si>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</si>
  <si>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</si>
  <si>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</si>
  <si>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</si>
  <si>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</si>
  <si>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</si>
  <si>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</si>
  <si>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</si>
  <si>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</si>
  <si>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</si>
  <si>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</si>
  <si>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</si>
  <si>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</si>
  <si>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</si>
  <si>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</si>
  <si>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</si>
  <si>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</si>
  <si>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</si>
  <si>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</si>
  <si>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</si>
  <si>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</si>
  <si>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</si>
  <si>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</si>
  <si>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</si>
  <si>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</si>
  <si>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</si>
  <si>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</si>
  <si>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</si>
  <si>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</si>
  <si>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</si>
  <si>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</si>
  <si>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</si>
  <si>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</si>
  <si>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</si>
  <si>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</si>
  <si>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</si>
  <si>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</si>
  <si>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</si>
  <si>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</si>
  <si>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</si>
  <si>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</si>
  <si>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</si>
  <si>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</si>
  <si>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</si>
  <si>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</si>
  <si>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</si>
  <si>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</si>
  <si>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</si>
  <si>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</si>
  <si>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</si>
  <si>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</si>
  <si>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</si>
  <si>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</si>
  <si>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</si>
  <si>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</si>
  <si>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</si>
  <si>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</si>
  <si>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</si>
  <si>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</si>
  <si>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</si>
  <si>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</si>
  <si>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</si>
  <si>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</si>
  <si>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</si>
  <si>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</si>
  <si>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</si>
  <si>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</si>
  <si>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</si>
  <si>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</si>
  <si>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</si>
  <si>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</si>
  <si>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</si>
  <si>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</si>
  <si>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</si>
  <si>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</si>
  <si>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</si>
  <si>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</si>
  <si>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</si>
  <si>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</si>
  <si>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</si>
  <si>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</si>
  <si>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</si>
  <si>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</si>
  <si>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</si>
  <si>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</si>
  <si>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</si>
  <si>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</si>
  <si>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</si>
  <si>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</si>
  <si>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</si>
  <si>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</si>
  <si>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</si>
  <si>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</si>
  <si>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</si>
  <si>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</si>
  <si>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</si>
  <si>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</si>
  <si>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</si>
  <si>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</si>
  <si>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</si>
  <si>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</si>
  <si>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</si>
  <si>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</si>
  <si>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</si>
  <si>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</si>
  <si>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</si>
  <si>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</si>
  <si>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</si>
  <si>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</si>
  <si>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</si>
  <si>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</si>
  <si>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</si>
  <si>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</si>
  <si>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</si>
  <si>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</si>
  <si>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</si>
  <si>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</si>
  <si>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</si>
  <si>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</si>
  <si>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</si>
  <si>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</si>
  <si>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</si>
  <si>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</si>
  <si>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</si>
  <si>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</si>
  <si>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</si>
  <si>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</si>
  <si>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</si>
  <si>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</si>
  <si>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</si>
  <si>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</si>
  <si>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</si>
  <si>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</si>
  <si>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</si>
  <si>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</si>
  <si>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</si>
  <si>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</si>
  <si>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</si>
  <si>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</si>
  <si>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</si>
  <si>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</si>
  <si>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</si>
  <si>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</si>
  <si>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</si>
  <si>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</si>
  <si>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</si>
  <si>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</si>
  <si>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</si>
  <si>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</si>
  <si>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</si>
  <si>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</si>
  <si>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</si>
  <si>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</si>
  <si>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</si>
  <si>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</si>
  <si>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</si>
  <si>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</si>
  <si>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</si>
  <si>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</si>
  <si>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</si>
  <si>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</si>
  <si>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</si>
  <si>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</si>
  <si>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</si>
  <si>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</si>
  <si>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</si>
  <si>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</si>
  <si>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</si>
  <si>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</si>
  <si>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</si>
  <si>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</si>
  <si>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</si>
  <si>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</si>
  <si>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</si>
  <si>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</si>
  <si>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</si>
  <si>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</si>
  <si>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</si>
  <si>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</si>
  <si>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</si>
  <si>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</si>
  <si>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</si>
  <si>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</si>
  <si>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</si>
  <si>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</si>
  <si>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</si>
  <si>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</si>
  <si>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</si>
  <si>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</si>
  <si>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</si>
  <si>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</si>
  <si>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</si>
  <si>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</si>
  <si>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</si>
  <si>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</si>
  <si>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</si>
  <si>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</si>
  <si>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</si>
  <si>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</si>
  <si>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</si>
  <si>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</si>
  <si>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</si>
  <si>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</si>
  <si>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</si>
  <si>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</si>
  <si>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</si>
  <si>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</si>
  <si>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</si>
  <si>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</si>
  <si>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</si>
  <si>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</si>
  <si>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</si>
  <si>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</si>
  <si>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</si>
  <si>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</si>
  <si>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</si>
  <si>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</si>
  <si>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</si>
  <si>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</si>
  <si>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</si>
  <si>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</si>
  <si>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</si>
  <si>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</si>
  <si>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</si>
  <si>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</si>
  <si>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</si>
  <si>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</si>
  <si>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</si>
  <si>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</si>
  <si>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</si>
  <si>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</si>
  <si>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</si>
  <si>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</si>
  <si>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</si>
  <si>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</si>
  <si>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</si>
  <si>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</si>
  <si>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</si>
  <si>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</si>
  <si>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</si>
  <si>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</si>
  <si>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</si>
  <si>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</si>
  <si>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</si>
  <si>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</si>
  <si>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</si>
  <si>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</si>
  <si>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</si>
  <si>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</si>
  <si>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</si>
  <si>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</si>
  <si>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</si>
  <si>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</si>
  <si>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</si>
  <si>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</si>
  <si>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</si>
  <si>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</si>
  <si>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</si>
  <si>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</si>
  <si>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</si>
  <si>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</si>
  <si>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</si>
  <si>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</si>
  <si>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</si>
  <si>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</si>
  <si>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</si>
  <si>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</si>
  <si>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</si>
  <si>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</si>
  <si>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</si>
  <si>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</si>
  <si>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</si>
  <si>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</si>
  <si>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</si>
  <si>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</si>
  <si>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</si>
  <si>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</si>
  <si>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</si>
  <si>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</si>
  <si>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</si>
  <si>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</si>
  <si>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</si>
  <si>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</si>
  <si>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</si>
  <si>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</si>
  <si>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</si>
  <si>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</si>
  <si>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</si>
  <si>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</si>
  <si>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</si>
  <si>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</si>
  <si>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</si>
  <si>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</si>
  <si>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</si>
  <si>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</si>
  <si>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</si>
  <si>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</si>
  <si>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</si>
  <si>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</si>
  <si>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</si>
  <si>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</si>
  <si>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</si>
  <si>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</si>
  <si>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</si>
  <si>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</si>
  <si>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</si>
  <si>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</si>
  <si>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</si>
  <si>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</si>
  <si>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</si>
  <si>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</si>
  <si>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</si>
  <si>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</si>
  <si>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</si>
  <si>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</si>
  <si>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</si>
  <si>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</si>
  <si>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</si>
  <si>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</si>
  <si>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</si>
  <si>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</si>
  <si>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</si>
  <si>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</si>
  <si>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</si>
  <si>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</si>
  <si>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</si>
  <si>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</si>
  <si>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</si>
  <si>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</si>
  <si>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</si>
  <si>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</si>
  <si>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</si>
  <si>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</si>
  <si>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</si>
  <si>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</si>
  <si>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</si>
  <si>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</si>
  <si>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</si>
  <si>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</si>
  <si>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</si>
  <si>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</si>
  <si>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</si>
  <si>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</si>
  <si>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</si>
  <si>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</si>
  <si>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</si>
  <si>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</si>
  <si>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</si>
  <si>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</si>
  <si>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</si>
  <si>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</si>
  <si>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</si>
  <si>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</si>
  <si>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</si>
  <si>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</si>
  <si>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</si>
  <si>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</si>
  <si>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</si>
  <si>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</si>
  <si>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</si>
  <si>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</si>
  <si>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</si>
  <si>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</si>
  <si>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</si>
  <si>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</si>
  <si>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</si>
  <si>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</si>
  <si>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</si>
  <si>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</si>
  <si>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</si>
  <si>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</si>
  <si>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</si>
  <si>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</si>
  <si>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</si>
  <si>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</si>
  <si>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</si>
  <si>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</si>
  <si>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</si>
  <si>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</si>
  <si>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</si>
  <si>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</si>
  <si>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</si>
  <si>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</si>
  <si>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</si>
  <si>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</si>
  <si>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</si>
  <si>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</si>
  <si>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</si>
  <si>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</si>
  <si>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</si>
  <si>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</si>
  <si>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</si>
  <si>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</si>
  <si>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</si>
  <si>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</si>
  <si>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</si>
  <si>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</si>
  <si>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</si>
  <si>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</si>
  <si>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</si>
  <si>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</si>
  <si>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</si>
  <si>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</si>
  <si>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</si>
  <si>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</si>
  <si>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</si>
  <si>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</si>
  <si>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</si>
  <si>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</si>
  <si>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</si>
  <si>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</si>
  <si>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</si>
  <si>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</si>
  <si>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</si>
  <si>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</si>
  <si>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</si>
  <si>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</si>
  <si>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</si>
  <si>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</si>
  <si>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</si>
  <si>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</si>
  <si>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</si>
  <si>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</si>
  <si>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</si>
  <si>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</si>
  <si>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</si>
  <si>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</si>
  <si>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</si>
  <si>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</si>
  <si>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</si>
  <si>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</si>
  <si>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</si>
  <si>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</si>
  <si>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</si>
  <si>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</si>
  <si>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</si>
  <si>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</si>
  <si>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</si>
  <si>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</si>
  <si>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</si>
  <si>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</si>
  <si>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</si>
  <si>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</si>
  <si>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</si>
  <si>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</si>
  <si>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</si>
  <si>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</si>
  <si>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</si>
  <si>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</si>
  <si>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</si>
  <si>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</si>
  <si>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</si>
  <si>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</si>
  <si>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</si>
  <si>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</si>
  <si>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</si>
  <si>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</si>
  <si>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</si>
  <si>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</si>
  <si>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</si>
  <si>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</si>
  <si>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</si>
  <si>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</si>
  <si>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</si>
  <si>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</si>
  <si>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</si>
  <si>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</si>
  <si>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</si>
  <si>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</si>
  <si>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</si>
  <si>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</si>
  <si>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</si>
  <si>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</si>
  <si>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</si>
  <si>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</si>
  <si>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</si>
  <si>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</si>
  <si>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</si>
  <si>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</si>
  <si>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</si>
  <si>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</si>
  <si>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</si>
  <si>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</si>
  <si>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</si>
  <si>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</si>
  <si>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</si>
  <si>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</si>
  <si>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</si>
  <si>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</si>
  <si>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</si>
  <si>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</si>
  <si>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</si>
  <si>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</si>
  <si>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</si>
  <si>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</si>
  <si>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</si>
  <si>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</si>
  <si>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</si>
  <si>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</si>
  <si>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</si>
  <si>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</si>
  <si>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</si>
  <si>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</si>
  <si>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</si>
  <si>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</si>
  <si>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</si>
  <si>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</si>
  <si>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</si>
  <si>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</si>
  <si>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</si>
  <si>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</si>
  <si>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</si>
  <si>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</si>
  <si>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</si>
  <si>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</si>
  <si>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</si>
  <si>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</si>
  <si>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</si>
  <si>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</si>
  <si>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</si>
  <si>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</si>
  <si>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</si>
  <si>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</si>
  <si>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</si>
  <si>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</si>
  <si>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</si>
  <si>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</si>
  <si>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</si>
  <si>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</si>
  <si>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</si>
  <si>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</si>
  <si>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</si>
  <si>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</si>
  <si>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</si>
  <si>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</si>
  <si>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</si>
  <si>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</si>
  <si>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</si>
  <si>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</si>
  <si>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</si>
  <si>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</si>
  <si>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</si>
  <si>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</si>
  <si>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</si>
  <si>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</si>
  <si>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</si>
  <si>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</si>
  <si>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</si>
  <si>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</si>
  <si>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</si>
  <si>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</si>
  <si>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</si>
  <si>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</si>
  <si>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</si>
  <si>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</si>
  <si>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</si>
  <si>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</si>
  <si>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</si>
  <si>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</si>
  <si>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</si>
  <si>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</si>
  <si>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</si>
  <si>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</si>
  <si>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</si>
  <si>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</si>
  <si>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</si>
  <si>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</si>
  <si>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</si>
  <si>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</si>
  <si>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</si>
  <si>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</si>
  <si>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</si>
  <si>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</si>
  <si>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</si>
  <si>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</si>
  <si>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</si>
  <si>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</si>
  <si>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</si>
  <si>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</si>
  <si>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</si>
  <si>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</si>
  <si>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</si>
  <si>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</si>
  <si>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</si>
  <si>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</si>
  <si>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</si>
  <si>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</si>
  <si>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</si>
  <si>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</si>
  <si>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</si>
  <si>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</si>
  <si>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</si>
  <si>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</si>
  <si>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</si>
  <si>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</si>
  <si>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</si>
  <si>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</si>
  <si>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</si>
  <si>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</si>
  <si>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</si>
  <si>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</si>
  <si>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</si>
  <si>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</si>
  <si>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</si>
  <si>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</si>
  <si>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</si>
  <si>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</si>
  <si>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</si>
  <si>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</si>
  <si>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</si>
  <si>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</si>
  <si>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</si>
  <si>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</si>
  <si>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</si>
  <si>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</si>
  <si>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</si>
  <si>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</si>
  <si>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</si>
  <si>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</si>
  <si>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</si>
  <si>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</si>
  <si>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</si>
  <si>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</si>
  <si>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</si>
  <si>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</si>
  <si>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</si>
  <si>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</si>
  <si>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</si>
  <si>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</si>
  <si>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</si>
  <si>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</si>
  <si>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</si>
  <si>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</si>
  <si>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</si>
  <si>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</si>
  <si>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</si>
  <si>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</si>
  <si>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</si>
  <si>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</si>
  <si>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</si>
  <si>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</si>
  <si>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</si>
  <si>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</si>
  <si>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</si>
  <si>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</si>
  <si>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</si>
  <si>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</si>
  <si>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</si>
  <si>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</si>
  <si>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</si>
  <si>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</si>
  <si>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</si>
  <si>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</si>
  <si>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</si>
  <si>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</si>
  <si>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</si>
  <si>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</si>
  <si>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</si>
  <si>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</si>
  <si>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</si>
  <si>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</si>
  <si>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</si>
  <si>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</si>
  <si>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</si>
  <si>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</si>
  <si>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</si>
  <si>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</si>
  <si>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</si>
  <si>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</si>
  <si>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</si>
  <si>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</si>
  <si>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</si>
  <si>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</si>
  <si>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</si>
  <si>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</si>
  <si>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</si>
  <si>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</si>
  <si>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</si>
  <si>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</si>
  <si>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</si>
  <si>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</si>
  <si>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</si>
  <si>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</si>
  <si>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</si>
  <si>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</si>
  <si>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</si>
  <si>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</si>
  <si>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</si>
  <si>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</si>
  <si>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</si>
  <si>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</si>
  <si>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</si>
  <si>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</si>
  <si>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</si>
  <si>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</si>
  <si>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</si>
  <si>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</si>
  <si>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</si>
  <si>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</si>
  <si>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</si>
  <si>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</si>
  <si>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</si>
  <si>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</si>
  <si>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</si>
  <si>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</si>
  <si>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</si>
  <si>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</si>
  <si>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</si>
  <si>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</si>
  <si>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</si>
  <si>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</si>
  <si>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</si>
  <si>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</si>
  <si>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</si>
  <si>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</si>
  <si>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</si>
  <si>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</si>
  <si>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</si>
  <si>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</si>
  <si>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</si>
  <si>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</si>
  <si>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</si>
  <si>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</si>
  <si>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</si>
  <si>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</si>
  <si>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</si>
  <si>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</si>
  <si>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</si>
  <si>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</si>
  <si>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</si>
  <si>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</si>
  <si>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</si>
  <si>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</si>
  <si>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</si>
  <si>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</si>
  <si>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</si>
  <si>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</si>
  <si>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</si>
  <si>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</si>
  <si>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</si>
  <si>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</si>
  <si>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</si>
  <si>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</si>
  <si>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</si>
  <si>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</si>
  <si>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</si>
  <si>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</si>
  <si>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</si>
  <si>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</si>
  <si>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</si>
  <si>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</si>
  <si>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</si>
  <si>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</si>
  <si>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</si>
  <si>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</si>
  <si>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</si>
  <si>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</si>
  <si>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</si>
  <si>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</si>
  <si>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</si>
  <si>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</si>
  <si>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</si>
  <si>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</si>
  <si>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</si>
  <si>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</si>
  <si>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</si>
  <si>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</si>
  <si>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</si>
  <si>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</si>
  <si>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</si>
  <si>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</si>
  <si>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</si>
  <si>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</si>
  <si>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</si>
  <si>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</si>
  <si>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</si>
  <si>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</si>
  <si>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</si>
  <si>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</si>
  <si>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</si>
  <si>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</si>
  <si>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</si>
  <si>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</si>
  <si>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</si>
  <si>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</si>
  <si>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</si>
  <si>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</si>
  <si>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</si>
  <si>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</si>
  <si>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</si>
  <si>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</si>
  <si>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</si>
  <si>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</si>
  <si>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</si>
  <si>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</si>
  <si>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</si>
  <si>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</si>
  <si>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</si>
  <si>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</si>
  <si>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</si>
  <si>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</si>
  <si>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</si>
  <si>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</si>
  <si>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</si>
  <si>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</si>
  <si>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</si>
  <si>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</si>
  <si>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</si>
  <si>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</si>
  <si>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</si>
  <si>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</si>
  <si>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</si>
  <si>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</si>
  <si>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</si>
  <si>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</si>
  <si>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</si>
  <si>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</si>
  <si>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</si>
  <si>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</si>
  <si>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</si>
  <si>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</si>
  <si>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</si>
  <si>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</si>
  <si>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</si>
  <si>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</si>
  <si>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</si>
  <si>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</si>
  <si>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</si>
  <si>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</si>
  <si>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</si>
  <si>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</si>
  <si>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</si>
  <si>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</si>
  <si>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</si>
  <si>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</si>
  <si>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</si>
  <si>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</si>
  <si>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</si>
  <si>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</si>
  <si>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</si>
  <si>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</si>
  <si>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</si>
  <si>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</si>
  <si>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</si>
  <si>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</si>
  <si>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</si>
  <si>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</si>
  <si>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</si>
  <si>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</si>
  <si>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</si>
  <si>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</si>
  <si>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</si>
  <si>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</si>
  <si>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</si>
  <si>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</si>
  <si>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</si>
  <si>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</si>
  <si>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</si>
  <si>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</si>
  <si>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</si>
  <si>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</si>
  <si>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</si>
  <si>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</si>
  <si>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</si>
  <si>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</si>
  <si>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</si>
  <si>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</si>
  <si>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</si>
  <si>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</si>
  <si>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</si>
  <si>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</si>
  <si>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</si>
  <si>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</si>
  <si>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</si>
  <si>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</si>
  <si>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</si>
  <si>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</si>
  <si>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</si>
  <si>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</si>
  <si>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</si>
  <si>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</si>
  <si>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</si>
  <si>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</si>
  <si>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</si>
  <si>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</si>
  <si>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</si>
  <si>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</si>
  <si>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</si>
  <si>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</si>
  <si>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</si>
  <si>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</si>
  <si>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</si>
  <si>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</si>
  <si>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</si>
  <si>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</si>
  <si>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</si>
  <si>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</si>
  <si>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</si>
  <si>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</si>
  <si>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</si>
  <si>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</si>
  <si>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</si>
  <si>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</si>
  <si>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</si>
  <si>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</si>
  <si>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</si>
  <si>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</si>
  <si>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</si>
  <si>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</si>
  <si>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</si>
  <si>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</si>
  <si>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</si>
  <si>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</si>
  <si>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</si>
  <si>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</si>
  <si>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</si>
  <si>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</si>
  <si>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</si>
  <si>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</si>
  <si>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</si>
  <si>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</si>
  <si>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</si>
  <si>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</si>
  <si>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</si>
  <si>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</si>
  <si>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</si>
  <si>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</si>
  <si>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</si>
  <si>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</si>
  <si>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</si>
  <si>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</si>
  <si>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</si>
  <si>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</si>
  <si>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</si>
  <si>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</si>
  <si>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</si>
  <si>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</si>
  <si>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</si>
  <si>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</si>
  <si>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</si>
  <si>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</si>
  <si>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</si>
  <si>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</si>
  <si>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</si>
  <si>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</si>
  <si>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</si>
  <si>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</si>
  <si>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</si>
  <si>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</si>
  <si>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</si>
  <si>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</si>
  <si>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</si>
  <si>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</si>
  <si>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</si>
  <si>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</si>
  <si>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</si>
  <si>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</si>
  <si>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</si>
  <si>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</si>
  <si>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</si>
  <si>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</si>
  <si>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</si>
  <si>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</si>
  <si>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</si>
  <si>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</si>
  <si>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</si>
  <si>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</si>
  <si>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</si>
  <si>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</si>
  <si>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</si>
  <si>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</si>
  <si>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</si>
  <si>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</si>
  <si>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</si>
  <si>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</si>
  <si>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</si>
  <si>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</si>
  <si>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</si>
  <si>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</si>
  <si>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</si>
  <si>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</si>
  <si>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</si>
  <si>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</si>
  <si>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</si>
  <si>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</si>
  <si>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</si>
  <si>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</si>
  <si>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</si>
  <si>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</si>
  <si>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</si>
  <si>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</si>
  <si>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</si>
  <si>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</si>
  <si>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</si>
  <si>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</si>
  <si>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</si>
  <si>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</si>
  <si>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</si>
  <si>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</si>
  <si>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</si>
  <si>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</si>
  <si>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</si>
  <si>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</si>
  <si>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</si>
  <si>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</si>
  <si>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</si>
  <si>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</si>
  <si>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</si>
  <si>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</si>
  <si>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</si>
  <si>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</si>
  <si>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</si>
  <si>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</si>
  <si>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</si>
  <si>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</si>
  <si>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</si>
  <si>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</si>
  <si>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</si>
  <si>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</si>
  <si>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</si>
  <si>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</si>
  <si>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</si>
  <si>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</si>
  <si>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</si>
  <si>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</si>
  <si>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</si>
  <si>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</si>
  <si>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</si>
  <si>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</si>
  <si>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</si>
  <si>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</si>
  <si>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</si>
  <si>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</si>
  <si>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</si>
  <si>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</si>
  <si>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</si>
  <si>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</si>
  <si>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</si>
  <si>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</si>
  <si>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</si>
  <si>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</si>
  <si>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</si>
  <si>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</si>
  <si>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</si>
  <si>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</si>
  <si>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</si>
  <si>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</si>
  <si>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</si>
  <si>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</si>
  <si>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</si>
  <si>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</si>
  <si>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</si>
  <si>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</si>
  <si>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</si>
  <si>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</si>
  <si>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</si>
  <si>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</si>
  <si>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</si>
  <si>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</si>
  <si>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</si>
  <si>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</si>
  <si>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</si>
  <si>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</si>
  <si>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</si>
  <si>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</si>
  <si>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</si>
  <si>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</si>
  <si>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</si>
  <si>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</si>
  <si>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</si>
  <si>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</si>
  <si>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</si>
  <si>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</si>
  <si>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</si>
  <si>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</si>
  <si>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</si>
  <si>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</si>
  <si>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</si>
  <si>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</si>
  <si>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</si>
  <si>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</si>
  <si>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</si>
  <si>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</si>
  <si>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</si>
  <si>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</si>
  <si>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</si>
  <si>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</si>
  <si>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</si>
  <si>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</si>
  <si>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</si>
  <si>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</si>
  <si>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</si>
  <si>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</si>
  <si>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</si>
  <si>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</si>
  <si>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</si>
  <si>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</si>
  <si>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</si>
  <si>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</si>
  <si>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</si>
  <si>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</si>
  <si>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</si>
  <si>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</si>
  <si>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</si>
  <si>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</si>
  <si>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</si>
  <si>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</si>
  <si>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</si>
  <si>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</si>
  <si>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</si>
  <si>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</si>
  <si>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</si>
  <si>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</si>
  <si>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</si>
  <si>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</si>
  <si>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</si>
  <si>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</si>
  <si>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</si>
  <si>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</si>
  <si>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</si>
  <si>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</si>
  <si>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</si>
  <si>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</si>
  <si>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</si>
  <si>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</si>
  <si>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</si>
  <si>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</si>
  <si>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</si>
  <si>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</si>
  <si>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</si>
  <si>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</si>
  <si>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</si>
  <si>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</si>
  <si>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</si>
  <si>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</si>
  <si>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</si>
  <si>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</si>
  <si>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</si>
  <si>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</si>
  <si>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</si>
  <si>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</si>
  <si>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</si>
  <si>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</si>
  <si>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</si>
  <si>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</si>
  <si>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</si>
  <si>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</si>
  <si>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</si>
  <si>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</si>
  <si>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</si>
  <si>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</si>
  <si>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</si>
  <si>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</si>
  <si>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</si>
  <si>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</si>
  <si>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</si>
  <si>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</si>
  <si>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</si>
  <si>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</si>
  <si>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</si>
  <si>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</si>
  <si>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</si>
  <si>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</si>
  <si>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</si>
  <si>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</si>
  <si>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</si>
  <si>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</si>
  <si>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</si>
  <si>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</si>
  <si>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</si>
  <si>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</si>
  <si>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</si>
  <si>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</si>
  <si>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</si>
  <si>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</si>
  <si>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</si>
  <si>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</si>
  <si>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</si>
  <si>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</si>
  <si>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</si>
  <si>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</si>
  <si>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</si>
  <si>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</si>
  <si>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</si>
  <si>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</si>
  <si>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</si>
  <si>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</si>
  <si>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</si>
  <si>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</si>
  <si>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</si>
  <si>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</si>
  <si>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</si>
  <si>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</si>
  <si>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</si>
  <si>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</si>
  <si>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</si>
  <si>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</si>
  <si>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</si>
  <si>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</si>
  <si>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</si>
  <si>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</si>
  <si>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</si>
  <si>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</si>
  <si>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</si>
  <si>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</si>
  <si>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</si>
  <si>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</si>
  <si>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</si>
  <si>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</si>
  <si>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</si>
  <si>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</si>
  <si>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</si>
  <si>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</si>
  <si>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</si>
  <si>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</si>
  <si>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</si>
  <si>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</si>
  <si>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</si>
  <si>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</si>
  <si>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</si>
  <si>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</si>
  <si>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</si>
  <si>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</si>
  <si>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</si>
  <si>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</si>
  <si>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</si>
  <si>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</si>
  <si>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</si>
  <si>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</si>
  <si>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</si>
  <si>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</si>
  <si>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</si>
  <si>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</si>
  <si>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</si>
  <si>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</si>
  <si>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</si>
  <si>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</si>
  <si>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</si>
  <si>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</si>
  <si>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</si>
  <si>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</si>
  <si>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</si>
  <si>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</si>
  <si>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</si>
  <si>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</si>
  <si>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</si>
  <si>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</si>
  <si>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</si>
  <si>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</si>
  <si>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</si>
  <si>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</si>
  <si>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</si>
  <si>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</si>
  <si>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</si>
  <si>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</si>
  <si>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</si>
  <si>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</si>
  <si>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</si>
  <si>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</si>
  <si>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</si>
  <si>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</si>
  <si>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</si>
  <si>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</si>
  <si>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</si>
  <si>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</si>
  <si>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</si>
  <si>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</si>
  <si>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</si>
  <si>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</si>
  <si>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</si>
  <si>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</si>
  <si>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</si>
  <si>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</si>
  <si>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</si>
  <si>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</si>
  <si>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</si>
  <si>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</si>
  <si>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</si>
  <si>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</si>
  <si>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</si>
  <si>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</si>
  <si>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</si>
  <si>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</si>
  <si>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</si>
  <si>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</si>
  <si>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</si>
  <si>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</si>
  <si>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</si>
  <si>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</si>
  <si>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</si>
  <si>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</si>
  <si>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</si>
  <si>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</si>
  <si>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</si>
  <si>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</si>
  <si>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</si>
  <si>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</si>
  <si>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</si>
  <si>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</si>
  <si>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</si>
  <si>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</si>
  <si>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</si>
  <si>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</si>
  <si>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</si>
  <si>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</si>
  <si>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</si>
  <si>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</si>
  <si>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</si>
  <si>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</si>
  <si>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</si>
  <si>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</si>
  <si>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</si>
  <si>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</si>
  <si>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</si>
  <si>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</si>
  <si>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</si>
  <si>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</si>
  <si>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</si>
  <si>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</si>
  <si>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</si>
  <si>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</si>
  <si>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</si>
  <si>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</si>
  <si>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</si>
  <si>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</si>
  <si>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</si>
  <si>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</si>
  <si>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</si>
  <si>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</si>
  <si>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</si>
  <si>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</si>
  <si>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</si>
  <si>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</si>
  <si>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</si>
  <si>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</si>
  <si>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</si>
  <si>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</si>
  <si>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</si>
  <si>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</si>
  <si>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</si>
  <si>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</si>
  <si>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</si>
  <si>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</si>
  <si>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</si>
  <si>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</si>
  <si>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</si>
  <si>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</si>
  <si>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</si>
  <si>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</si>
  <si>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</si>
  <si>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</si>
  <si>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</si>
  <si>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</si>
  <si>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</si>
  <si>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</si>
  <si>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</si>
  <si>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</si>
  <si>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</si>
  <si>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</si>
  <si>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</si>
  <si>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</si>
  <si>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</si>
  <si>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</si>
  <si>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</si>
  <si>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</si>
  <si>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</si>
  <si>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</si>
  <si>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</si>
  <si>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</si>
  <si>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</si>
  <si>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</si>
  <si>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</si>
  <si>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</si>
  <si>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</si>
  <si>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</si>
  <si>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</si>
  <si>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</si>
  <si>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</si>
  <si>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</si>
  <si>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</si>
  <si>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</si>
  <si>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</si>
  <si>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</si>
  <si>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</si>
  <si>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</si>
  <si>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</si>
  <si>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</si>
  <si>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</si>
  <si>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</si>
  <si>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</si>
  <si>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</si>
  <si>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</si>
  <si>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</si>
  <si>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</si>
  <si>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</si>
  <si>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</si>
  <si>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</si>
  <si>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</si>
  <si>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</si>
  <si>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</si>
  <si>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</si>
  <si>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</si>
  <si>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</si>
  <si>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</si>
  <si>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</si>
  <si>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</si>
  <si>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</si>
  <si>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</si>
  <si>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</si>
  <si>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</si>
  <si>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</si>
  <si>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</si>
  <si>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</si>
  <si>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</si>
  <si>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</si>
  <si>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</si>
  <si>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</si>
  <si>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</si>
  <si>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</si>
  <si>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</si>
  <si>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</si>
  <si>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</si>
  <si>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</si>
  <si>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</si>
  <si>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</si>
  <si>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</si>
  <si>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</si>
  <si>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</si>
  <si>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</si>
  <si>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</si>
  <si>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</si>
  <si>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</si>
  <si>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</si>
  <si>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</si>
  <si>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</si>
  <si>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</si>
  <si>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</si>
  <si>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</si>
  <si>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</si>
  <si>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</si>
  <si>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</si>
  <si>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</si>
  <si>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</si>
  <si>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</si>
  <si>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</si>
  <si>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</si>
  <si>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</si>
  <si>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</si>
  <si>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</si>
  <si>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</si>
  <si>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</si>
  <si>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</si>
  <si>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</si>
  <si>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</si>
  <si>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</si>
  <si>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</si>
  <si>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</si>
  <si>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</si>
  <si>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</si>
  <si>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</si>
  <si>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</si>
  <si>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</si>
  <si>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</si>
  <si>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</si>
  <si>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</si>
  <si>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</si>
  <si>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</si>
  <si>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</si>
  <si>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</si>
  <si>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</si>
  <si>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</si>
  <si>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</si>
  <si>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</si>
  <si>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</si>
  <si>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</si>
  <si>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</si>
  <si>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</si>
  <si>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</si>
  <si>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</si>
  <si>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</si>
  <si>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</si>
  <si>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</si>
  <si>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</si>
  <si>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</si>
  <si>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</si>
  <si>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</si>
  <si>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</si>
  <si>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</si>
  <si>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</si>
  <si>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</si>
  <si>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</si>
  <si>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</si>
  <si>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</si>
  <si>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</si>
  <si>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</si>
  <si>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</si>
  <si>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</si>
  <si>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</si>
  <si>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</si>
  <si>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</si>
  <si>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</si>
  <si>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</si>
  <si>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</si>
  <si>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</si>
  <si>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</si>
  <si>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</si>
  <si>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</si>
  <si>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</si>
  <si>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</si>
  <si>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</si>
  <si>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</si>
  <si>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</si>
  <si>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</si>
  <si>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</si>
  <si>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</si>
  <si>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</si>
  <si>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</si>
  <si>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</si>
  <si>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</si>
  <si>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</si>
  <si>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</si>
  <si>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</si>
  <si>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</si>
  <si>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</si>
  <si>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</si>
  <si>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</si>
  <si>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</si>
  <si>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</si>
  <si>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</si>
  <si>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</si>
  <si>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</si>
  <si>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</si>
  <si>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</si>
  <si>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</si>
  <si>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</si>
  <si>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</si>
  <si>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</si>
  <si>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</si>
  <si>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</si>
  <si>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</si>
  <si>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</si>
  <si>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</si>
  <si>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</si>
  <si>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</si>
  <si>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</si>
  <si>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</si>
  <si>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</si>
  <si>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</si>
  <si>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</si>
  <si>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</si>
  <si>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</si>
  <si>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</si>
  <si>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</si>
  <si>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</si>
  <si>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</si>
  <si>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</si>
  <si>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</si>
  <si>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</si>
  <si>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</si>
  <si>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</si>
  <si>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</si>
  <si>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</si>
  <si>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</si>
  <si>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</si>
  <si>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</si>
  <si>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</si>
  <si>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</si>
  <si>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</si>
  <si>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</si>
  <si>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</si>
  <si>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</si>
  <si>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</si>
  <si>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</si>
  <si>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</si>
  <si>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</si>
  <si>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</si>
  <si>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</si>
  <si>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</si>
  <si>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</si>
  <si>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</si>
  <si>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</si>
  <si>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</si>
  <si>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</si>
  <si>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</si>
  <si>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</si>
  <si>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</si>
  <si>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</si>
  <si>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</si>
  <si>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</si>
  <si>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</si>
  <si>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</si>
  <si>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</si>
  <si>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</si>
  <si>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</si>
  <si>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</si>
  <si>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</si>
  <si>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</si>
  <si>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</si>
  <si>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</si>
  <si>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</si>
  <si>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</si>
  <si>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</si>
  <si>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</si>
  <si>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</si>
  <si>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</si>
  <si>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</si>
  <si>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</si>
  <si>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</si>
  <si>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</si>
  <si>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</si>
  <si>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</si>
  <si>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</si>
  <si>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</si>
  <si>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</si>
  <si>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</si>
  <si>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</si>
  <si>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</si>
  <si>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</si>
  <si>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</si>
  <si>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</si>
  <si>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</si>
  <si>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</si>
  <si>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</si>
  <si>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</si>
  <si>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</si>
  <si>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</si>
  <si>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</si>
  <si>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</si>
  <si>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</si>
  <si>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</si>
  <si>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</si>
  <si>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</si>
  <si>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</si>
  <si>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</si>
  <si>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</si>
  <si>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</si>
  <si>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</si>
  <si>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</si>
  <si>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</si>
  <si>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</si>
  <si>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</si>
  <si>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</si>
  <si>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</si>
  <si>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</si>
  <si>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</si>
  <si>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</si>
  <si>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</si>
  <si>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</si>
  <si>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</si>
  <si>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</si>
  <si>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</si>
  <si>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</si>
  <si>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</si>
  <si>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</si>
  <si>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</si>
  <si>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</si>
  <si>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</si>
  <si>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</si>
  <si>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</si>
  <si>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</si>
  <si>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</si>
  <si>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</si>
  <si>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</si>
  <si>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</si>
  <si>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</si>
  <si>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</si>
  <si>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</si>
  <si>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</si>
  <si>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</si>
  <si>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</si>
  <si>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</si>
  <si>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</si>
  <si>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</si>
  <si>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</si>
  <si>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</si>
  <si>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</si>
  <si>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</si>
  <si>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</si>
  <si>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</si>
  <si>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</si>
  <si>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</si>
  <si>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</si>
  <si>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</si>
  <si>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</si>
  <si>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</si>
  <si>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</si>
  <si>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</si>
  <si>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</si>
  <si>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</si>
  <si>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</si>
  <si>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</si>
  <si>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</si>
  <si>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</si>
  <si>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</si>
  <si>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</si>
  <si>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</si>
  <si>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</si>
  <si>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</si>
  <si>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</si>
  <si>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</si>
  <si>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</si>
  <si>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</si>
  <si>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</si>
  <si>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</si>
  <si>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</si>
  <si>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</si>
  <si>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</si>
  <si>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</si>
  <si>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</si>
  <si>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</si>
  <si>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</si>
  <si>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</si>
  <si>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</si>
  <si>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</si>
  <si>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</si>
  <si>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</si>
  <si>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</si>
  <si>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</si>
  <si>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</si>
  <si>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</si>
  <si>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</si>
  <si>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</si>
  <si>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</si>
  <si>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</si>
  <si>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</si>
  <si>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</si>
  <si>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</si>
  <si>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</si>
  <si>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</si>
  <si>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</si>
  <si>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</si>
  <si>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</si>
  <si>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</si>
  <si>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</si>
  <si>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</si>
  <si>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</si>
  <si>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</si>
  <si>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</si>
  <si>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</si>
  <si>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</si>
  <si>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</si>
  <si>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</si>
  <si>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</si>
  <si>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</si>
  <si>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</si>
  <si>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</si>
  <si>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</si>
  <si>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</si>
  <si>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</si>
  <si>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</si>
  <si>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</si>
  <si>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</si>
  <si>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</si>
  <si>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</si>
  <si>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</si>
  <si>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</si>
  <si>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</si>
  <si>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</si>
  <si>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</si>
  <si>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</si>
  <si>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</si>
  <si>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</si>
  <si>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</si>
  <si>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</si>
  <si>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</si>
  <si>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</si>
  <si>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</si>
  <si>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</si>
  <si>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</si>
  <si>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</si>
  <si>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</si>
  <si>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</si>
  <si>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</si>
  <si>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</si>
  <si>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</si>
  <si>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</si>
  <si>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</si>
  <si>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</si>
  <si>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</si>
  <si>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</si>
  <si>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</si>
  <si>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</si>
  <si>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</si>
  <si>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</si>
  <si>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</si>
  <si>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</si>
  <si>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</si>
  <si>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</si>
  <si>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</si>
  <si>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</si>
  <si>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</si>
  <si>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</si>
  <si>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</si>
  <si>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</si>
  <si>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</si>
  <si>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</si>
  <si>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</si>
  <si>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</si>
  <si>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</si>
  <si>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</si>
  <si>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</si>
  <si>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</si>
  <si>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</si>
  <si>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</si>
  <si>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</si>
  <si>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</si>
  <si>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</si>
  <si>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</si>
  <si>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</si>
  <si>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</si>
  <si>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</si>
  <si>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</si>
  <si>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</si>
  <si>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</si>
  <si>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</si>
  <si>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</si>
  <si>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</si>
  <si>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</si>
  <si>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</si>
  <si>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</si>
  <si>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</si>
  <si>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</si>
  <si>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</si>
  <si>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</si>
  <si>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</si>
  <si>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</si>
  <si>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</si>
  <si>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</si>
  <si>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</si>
  <si>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</si>
  <si>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</si>
  <si>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</si>
  <si>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</si>
  <si>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</si>
  <si>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</si>
  <si>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</si>
  <si>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</si>
  <si>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</si>
  <si>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</si>
  <si>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</si>
  <si>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</si>
  <si>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</si>
  <si>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</si>
  <si>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</si>
  <si>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</si>
  <si>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</si>
  <si>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</si>
  <si>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</si>
  <si>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</si>
  <si>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</si>
  <si>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</si>
  <si>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</si>
  <si>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</si>
  <si>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</si>
  <si>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</si>
  <si>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</si>
  <si>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</si>
  <si>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</si>
  <si>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</si>
  <si>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</si>
  <si>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</si>
  <si>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</si>
  <si>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</si>
  <si>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</si>
  <si>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</si>
  <si>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</si>
  <si>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</si>
  <si>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</si>
  <si>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</si>
  <si>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</si>
  <si>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</si>
  <si>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</si>
  <si>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</si>
  <si>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</si>
  <si>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</si>
  <si>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</si>
  <si>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</si>
  <si>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</si>
  <si>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</si>
  <si>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</si>
  <si>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</si>
  <si>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</si>
  <si>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</si>
  <si>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</si>
  <si>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</si>
  <si>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</si>
  <si>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</si>
  <si>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</si>
  <si>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</si>
  <si>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</si>
  <si>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</si>
  <si>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</si>
  <si>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</si>
  <si>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</si>
  <si>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</si>
  <si>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</si>
  <si>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</si>
  <si>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</si>
  <si>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</si>
  <si>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</si>
  <si>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</si>
  <si>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</si>
  <si>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</si>
  <si>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</si>
  <si>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</si>
  <si>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</si>
  <si>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</si>
  <si>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</si>
  <si>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</si>
  <si>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</si>
  <si>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</si>
  <si>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</si>
  <si>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</si>
  <si>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</si>
  <si>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</si>
  <si>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</si>
  <si>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</si>
  <si>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</si>
  <si>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</si>
  <si>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</si>
  <si>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</si>
  <si>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</si>
  <si>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</si>
  <si>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</si>
  <si>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</si>
  <si>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</si>
  <si>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</si>
  <si>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</si>
  <si>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</si>
  <si>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</si>
  <si>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</si>
  <si>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</si>
  <si>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</si>
  <si>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</si>
  <si>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</si>
  <si>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</si>
  <si>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</si>
  <si>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</si>
  <si>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</si>
  <si>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</si>
  <si>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</si>
  <si>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</si>
  <si>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</si>
  <si>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</si>
  <si>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</si>
  <si>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</si>
  <si>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</si>
  <si>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</si>
  <si>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</si>
  <si>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</si>
  <si>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</si>
  <si>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</si>
  <si>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</si>
  <si>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</si>
  <si>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</si>
  <si>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</si>
  <si>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</si>
  <si>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</si>
  <si>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</si>
  <si>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</si>
  <si>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</si>
  <si>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</si>
  <si>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</si>
  <si>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</si>
  <si>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</si>
  <si>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</si>
  <si>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</si>
  <si>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</si>
  <si>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</si>
  <si>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</si>
  <si>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</si>
  <si>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</si>
  <si>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</si>
  <si>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</si>
  <si>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</si>
  <si>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</si>
  <si>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</si>
  <si>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</si>
  <si>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</si>
  <si>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</si>
  <si>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</si>
  <si>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</si>
  <si>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</si>
  <si>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</si>
  <si>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</si>
  <si>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</si>
  <si>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</si>
  <si>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</si>
  <si>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</si>
  <si>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</si>
  <si>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</si>
  <si>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</si>
  <si>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</si>
  <si>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</si>
  <si>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</si>
  <si>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</si>
  <si>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</si>
  <si>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</si>
  <si>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</si>
  <si>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</si>
  <si>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</si>
  <si>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</si>
  <si>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</si>
  <si>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</si>
  <si>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</si>
  <si>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</si>
  <si>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</si>
  <si>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</si>
  <si>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</si>
  <si>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</si>
  <si>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</si>
  <si>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</si>
  <si>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</si>
  <si>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</si>
  <si>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</si>
  <si>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</si>
  <si>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</si>
  <si>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</si>
  <si>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</si>
  <si>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</si>
  <si>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</si>
  <si>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</si>
  <si>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</si>
  <si>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</si>
  <si>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</si>
  <si>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</si>
  <si>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</si>
  <si>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</si>
  <si>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</si>
  <si>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</si>
  <si>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</si>
  <si>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</si>
  <si>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</si>
  <si>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</si>
  <si>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</si>
  <si>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</si>
  <si>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</si>
  <si>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</si>
  <si>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</si>
  <si>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</si>
  <si>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</si>
  <si>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</si>
  <si>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</si>
  <si>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</si>
  <si>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</si>
  <si>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</si>
  <si>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</si>
  <si>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</si>
  <si>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</si>
  <si>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</si>
  <si>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</si>
  <si>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</si>
  <si>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</si>
  <si>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</si>
  <si>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</si>
  <si>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</si>
  <si>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</si>
  <si>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</si>
  <si>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</si>
  <si>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</si>
  <si>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</si>
  <si>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</si>
  <si>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</si>
  <si>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</si>
  <si>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</si>
  <si>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</si>
  <si>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</si>
  <si>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</si>
  <si>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</si>
  <si>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</si>
  <si>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</si>
  <si>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</si>
  <si>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</si>
  <si>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</si>
  <si>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</si>
  <si>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</si>
  <si>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</si>
  <si>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</si>
  <si>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</si>
  <si>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</si>
  <si>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</si>
  <si>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</si>
  <si>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</si>
  <si>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</si>
  <si>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</si>
  <si>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</si>
  <si>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</si>
  <si>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</si>
  <si>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</si>
  <si>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</si>
  <si>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</si>
  <si>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</si>
  <si>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</si>
  <si>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</si>
  <si>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</si>
  <si>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</si>
  <si>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</si>
  <si>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</si>
  <si>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</si>
  <si>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</si>
  <si>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</si>
  <si>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</si>
  <si>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</si>
  <si>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</si>
  <si>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</si>
  <si>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</si>
  <si>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</si>
  <si>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</si>
  <si>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</si>
  <si>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</si>
  <si>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</si>
  <si>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</si>
  <si>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</si>
  <si>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</si>
  <si>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</si>
  <si>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</si>
  <si>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</si>
  <si>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</si>
  <si>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</si>
  <si>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</si>
  <si>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</si>
  <si>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</si>
  <si>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</si>
  <si>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</si>
  <si>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</si>
  <si>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</si>
  <si>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</si>
  <si>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</si>
  <si>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</si>
  <si>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</si>
  <si>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</si>
  <si>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</si>
  <si>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</si>
  <si>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</si>
  <si>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</si>
  <si>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</si>
  <si>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</si>
  <si>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</si>
  <si>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</si>
  <si>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</si>
  <si>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</si>
  <si>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</si>
  <si>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</si>
  <si>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</si>
  <si>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</si>
  <si>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</si>
  <si>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</si>
  <si>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</si>
  <si>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</si>
  <si>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</si>
  <si>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</si>
  <si>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</si>
  <si>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</si>
  <si>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</si>
  <si>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</si>
  <si>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</si>
  <si>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</si>
  <si>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</si>
  <si>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</si>
  <si>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</si>
  <si>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</si>
  <si>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</si>
  <si>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</si>
  <si>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</si>
  <si>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</si>
  <si>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</si>
  <si>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</si>
  <si>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</si>
  <si>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</si>
  <si>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</si>
  <si>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</si>
  <si>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</si>
  <si>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</si>
  <si>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</si>
  <si>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</si>
  <si>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</si>
  <si>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</si>
  <si>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</si>
  <si>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</si>
  <si>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</si>
  <si>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</si>
  <si>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</si>
  <si>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</si>
  <si>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</si>
  <si>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</si>
  <si>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</si>
  <si>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</si>
  <si>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</si>
  <si>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</si>
  <si>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</si>
  <si>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</si>
  <si>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</si>
  <si>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</si>
  <si>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</si>
  <si>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</si>
  <si>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</si>
  <si>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</si>
  <si>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</si>
  <si>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</si>
  <si>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</si>
  <si>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</si>
  <si>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</si>
  <si>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</si>
  <si>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</si>
  <si>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</si>
  <si>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</si>
  <si>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</si>
  <si>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</si>
  <si>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</si>
  <si>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</si>
  <si>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</si>
  <si>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</si>
  <si>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</si>
  <si>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</si>
  <si>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</si>
  <si>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</si>
  <si>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</si>
  <si>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</si>
  <si>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</si>
  <si>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</si>
  <si>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</si>
  <si>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</si>
  <si>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</si>
  <si>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</si>
  <si>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</si>
  <si>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</si>
  <si>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</si>
  <si>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</si>
  <si>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</si>
  <si>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</si>
  <si>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</si>
  <si>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</si>
  <si>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</si>
  <si>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</si>
  <si>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</si>
  <si>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</si>
  <si>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</si>
  <si>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</si>
  <si>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</si>
  <si>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</si>
  <si>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</si>
  <si>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</si>
  <si>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</si>
  <si>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</si>
  <si>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</si>
  <si>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</si>
  <si>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</si>
  <si>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</si>
  <si>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</si>
  <si>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</si>
  <si>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</si>
  <si>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</si>
  <si>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</si>
  <si>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</si>
  <si>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</si>
  <si>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</si>
  <si>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</si>
  <si>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</si>
  <si>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</si>
  <si>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</si>
  <si>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</si>
  <si>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</si>
  <si>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</si>
  <si>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</si>
  <si>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</si>
  <si>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</si>
  <si>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</si>
  <si>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</si>
  <si>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</si>
  <si>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</si>
  <si>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</si>
  <si>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</si>
  <si>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</si>
  <si>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</si>
  <si>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</si>
  <si>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</si>
  <si>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</si>
  <si>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</si>
  <si>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</si>
  <si>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</si>
  <si>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</si>
  <si>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</si>
  <si>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</si>
  <si>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</si>
  <si>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</si>
  <si>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</si>
  <si>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</si>
  <si>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</si>
  <si>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</si>
  <si>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</si>
  <si>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</si>
  <si>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</si>
  <si>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</si>
  <si>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</si>
  <si>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</si>
  <si>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</si>
  <si>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</si>
  <si>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</si>
  <si>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</si>
  <si>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</si>
  <si>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</si>
  <si>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</si>
  <si>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</si>
  <si>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</si>
  <si>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</si>
  <si>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</si>
  <si>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</si>
  <si>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</si>
  <si>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</si>
  <si>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</si>
  <si>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</si>
  <si>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</si>
  <si>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</si>
  <si>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</si>
  <si>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</si>
  <si>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</si>
  <si>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</si>
  <si>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</si>
  <si>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</si>
  <si>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</si>
  <si>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</si>
  <si>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</si>
  <si>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</si>
  <si>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</si>
  <si>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</si>
  <si>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</si>
  <si>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</si>
  <si>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</si>
  <si>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</si>
  <si>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</si>
  <si>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</si>
  <si>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</si>
  <si>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</si>
  <si>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</si>
  <si>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</si>
  <si>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</si>
  <si>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</si>
  <si>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</si>
  <si>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</si>
  <si>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</si>
  <si>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</si>
  <si>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</si>
  <si>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</si>
  <si>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</si>
  <si>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</si>
  <si>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</si>
  <si>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</si>
  <si>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</si>
  <si>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</si>
  <si>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</si>
  <si>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</si>
  <si>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</si>
  <si>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</si>
  <si>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</si>
  <si>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</si>
  <si>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</si>
  <si>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</si>
  <si>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</si>
  <si>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</si>
  <si>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</si>
  <si>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</si>
  <si>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</si>
  <si>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</si>
  <si>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</si>
  <si>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</si>
  <si>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</si>
  <si>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</si>
  <si>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</si>
  <si>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</si>
  <si>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</si>
  <si>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</si>
  <si>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</si>
  <si>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</si>
  <si>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</si>
  <si>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</si>
  <si>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</si>
  <si>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</si>
  <si>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</si>
  <si>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</si>
  <si>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</si>
  <si>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</si>
  <si>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</si>
  <si>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</si>
  <si>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</si>
  <si>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</si>
  <si>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</si>
  <si>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</si>
  <si>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</si>
  <si>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</si>
  <si>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</si>
  <si>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</si>
  <si>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</si>
  <si>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</si>
  <si>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</si>
  <si>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</si>
  <si>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</si>
  <si>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</si>
  <si>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</si>
  <si>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</si>
  <si>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</si>
  <si>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</si>
  <si>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</si>
  <si>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</si>
  <si>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</si>
  <si>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</si>
  <si>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</si>
  <si>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</si>
  <si>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</si>
  <si>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</si>
  <si>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</si>
  <si>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</si>
  <si>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</si>
  <si>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</si>
  <si>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</si>
  <si>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</si>
  <si>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</si>
  <si>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</si>
  <si>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</si>
  <si>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</si>
  <si>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</si>
  <si>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</si>
  <si>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</si>
  <si>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</si>
  <si>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</si>
  <si>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</si>
  <si>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</si>
  <si>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</si>
  <si>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</si>
  <si>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</si>
  <si>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</si>
  <si>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</si>
  <si>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</si>
  <si>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</si>
  <si>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</si>
  <si>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</si>
  <si>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</si>
  <si>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</si>
  <si>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</si>
  <si>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</si>
  <si>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</si>
  <si>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</si>
  <si>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</si>
  <si>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</si>
  <si>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</si>
  <si>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</si>
  <si>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</si>
  <si>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</si>
  <si>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</si>
  <si>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</si>
  <si>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</si>
  <si>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</si>
  <si>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</si>
  <si>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</si>
  <si>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</si>
  <si>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</si>
  <si>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</si>
  <si>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</si>
  <si>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</si>
  <si>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</si>
  <si>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</si>
  <si>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</si>
  <si>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</si>
  <si>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</si>
  <si>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</si>
  <si>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</si>
  <si>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</si>
  <si>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</si>
  <si>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</si>
  <si>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</si>
  <si>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</si>
  <si>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</si>
  <si>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</si>
  <si>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</si>
  <si>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</si>
  <si>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</si>
  <si>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</si>
  <si>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</si>
  <si>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</si>
  <si>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</si>
  <si>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</si>
  <si>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</si>
  <si>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</si>
  <si>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</si>
  <si>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</si>
  <si>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</si>
  <si>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</si>
  <si>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</si>
  <si>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</si>
  <si>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</si>
  <si>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</si>
  <si>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</si>
  <si>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</si>
  <si>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</si>
  <si>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</si>
  <si>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</si>
  <si>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</si>
  <si>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</si>
  <si>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</si>
  <si>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</si>
  <si>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</si>
  <si>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</si>
  <si>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</si>
  <si>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</si>
  <si>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</si>
  <si>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</si>
  <si>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</si>
  <si>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</si>
  <si>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</si>
  <si>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</si>
  <si>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</si>
  <si>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</si>
  <si>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</si>
  <si>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</si>
  <si>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</si>
  <si>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</si>
  <si>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</si>
  <si>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</si>
  <si>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</si>
  <si>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</si>
  <si>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</si>
  <si>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</si>
  <si>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</si>
  <si>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</si>
  <si>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</si>
  <si>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</si>
  <si>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</si>
  <si>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</si>
  <si>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</si>
  <si>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</si>
  <si>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</si>
  <si>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</si>
  <si>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</si>
  <si>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</si>
  <si>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</si>
  <si>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</si>
  <si>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</si>
  <si>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</si>
  <si>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</si>
  <si>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</si>
  <si>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</si>
  <si>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</si>
  <si>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</si>
  <si>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</si>
  <si>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</si>
  <si>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</si>
  <si>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</si>
  <si>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</si>
  <si>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</si>
  <si>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</si>
  <si>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</si>
  <si>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</si>
  <si>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</si>
  <si>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</si>
  <si>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</si>
  <si>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</si>
  <si>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</si>
  <si>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</si>
  <si>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</si>
  <si>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</si>
  <si>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</si>
  <si>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</si>
  <si>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</si>
  <si>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</si>
  <si>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</si>
  <si>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</si>
  <si>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</si>
  <si>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</si>
  <si>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</si>
  <si>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</si>
  <si>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</si>
  <si>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</si>
  <si>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</si>
  <si>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</si>
  <si>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</si>
  <si>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</si>
  <si>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</si>
  <si>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</si>
  <si>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</si>
  <si>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</si>
  <si>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</si>
  <si>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</si>
  <si>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</si>
  <si>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</si>
  <si>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</si>
  <si>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</si>
  <si>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</si>
  <si>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</si>
  <si>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</si>
  <si>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</si>
  <si>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</si>
  <si>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</si>
  <si>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</si>
  <si>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</si>
  <si>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</si>
  <si>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</si>
  <si>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</si>
  <si>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</si>
  <si>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</si>
  <si>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</si>
  <si>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</si>
  <si>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</si>
  <si>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</si>
  <si>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</si>
  <si>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</si>
  <si>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</si>
  <si>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</si>
  <si>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</si>
  <si>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</si>
  <si>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</si>
  <si>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</si>
  <si>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</si>
  <si>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</si>
  <si>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</si>
  <si>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</si>
  <si>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</si>
  <si>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</si>
  <si>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</si>
  <si>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</si>
  <si>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</si>
  <si>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</si>
  <si>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</si>
  <si>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</si>
  <si>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</si>
  <si>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</si>
  <si>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</si>
  <si>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</si>
  <si>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</si>
  <si>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</si>
  <si>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</si>
  <si>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</si>
  <si>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</si>
  <si>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</si>
  <si>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</si>
  <si>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</si>
  <si>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</si>
  <si>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</si>
  <si>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</si>
  <si>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</si>
  <si>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</si>
  <si>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</si>
  <si>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</si>
  <si>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</si>
  <si>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</si>
  <si>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</si>
  <si>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</si>
  <si>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</si>
  <si>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</si>
  <si>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</si>
  <si>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</si>
  <si>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</si>
  <si>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</si>
  <si>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</si>
  <si>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</si>
  <si>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</si>
  <si>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</si>
  <si>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</si>
  <si>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</si>
  <si>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</si>
  <si>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</si>
  <si>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</si>
  <si>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</si>
  <si>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</si>
  <si>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</si>
  <si>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BP-26005327</t>
  </si>
  <si>
    <t>Código BPIN</t>
  </si>
  <si>
    <t>2024760010068</t>
  </si>
  <si>
    <t>Versión PPM:</t>
  </si>
  <si>
    <t>Vigencia</t>
  </si>
  <si>
    <t>Meta PDD CC</t>
  </si>
  <si>
    <t>Versión PS:</t>
  </si>
  <si>
    <t>Población Objetivo</t>
  </si>
  <si>
    <t>Nombre del Proyecto</t>
  </si>
  <si>
    <t>MEJORAMIENTO DE LA GESTIÓN INSTITUCIONAL Y  PRESTACIÓN DE SERVICIOS DE SALUD DE LA SECRETARÍA DE SALUD PÚBLICA DE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</si>
  <si>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</si>
  <si>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</si>
  <si>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</si>
  <si>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</si>
  <si>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</si>
  <si>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</si>
  <si>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</si>
  <si>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</si>
  <si>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</si>
  <si>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</si>
  <si>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</si>
  <si>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</si>
  <si>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</si>
  <si>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</si>
  <si>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</si>
  <si>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</si>
  <si>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</si>
  <si>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</si>
  <si>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</si>
  <si>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</si>
  <si>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</si>
  <si>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</si>
  <si>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</si>
  <si>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</si>
  <si>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Mejorar la prestación de servicios en relación con la gestión institucional de la secretaria de salud púlica de Santiago de Cali</t>
  </si>
  <si>
    <t>Mejora en la  prestación de servicios  de la autoridad sanitaria</t>
  </si>
  <si>
    <t xml:space="preserve">1. </t>
  </si>
  <si>
    <t>Incrementar la eficiencia operativa y la calidad de los servicios sanitarios mediante el fortalecimiento de la trazabilidad de los procesos y la modernización de las instalaciones físicas</t>
  </si>
  <si>
    <t xml:space="preserve">1.1 </t>
  </si>
  <si>
    <t>1.1.1</t>
  </si>
  <si>
    <t>Implementar sistemas de trazabilidad y gestión de información</t>
  </si>
  <si>
    <t>1.1.2</t>
  </si>
  <si>
    <t>Realizar mantenimiento preventivo y correctivo, y actualizar señalética</t>
  </si>
  <si>
    <t>1.1.3</t>
  </si>
  <si>
    <t xml:space="preserve">Adquisición de equipos tecnológicos </t>
  </si>
  <si>
    <t>1.1.4</t>
  </si>
  <si>
    <t xml:space="preserve">Adquisición de suministros y equipos para la prestacion de servicios </t>
  </si>
  <si>
    <t>1.1.5</t>
  </si>
  <si>
    <t>Gestionar el mantenimiento y operación de vehículos para el desplazamientos en terreno</t>
  </si>
  <si>
    <t>1.1.6</t>
  </si>
  <si>
    <t>Realizar la modernización de la infraestructura física de las sedes de la autoridad sanitaria</t>
  </si>
  <si>
    <t>1.1.7</t>
  </si>
  <si>
    <t xml:space="preserve">Dotar de mobiliario las Sedes de la Secretaria de Salud </t>
  </si>
  <si>
    <t>1.1.8</t>
  </si>
  <si>
    <t>Contribuir a la ejecución del plan de adecuación de medios físicos y tecnológicos requeridos para   la prestación  de servicios</t>
  </si>
  <si>
    <t>1.1.9</t>
  </si>
  <si>
    <t>1.1.10</t>
  </si>
  <si>
    <t>Adquirir bienes que respalden las acciones de prevención y control que realiza la autoridad sanitaria</t>
  </si>
  <si>
    <t>TOTALES</t>
  </si>
  <si>
    <t>Total Valor Actividades</t>
  </si>
  <si>
    <t xml:space="preserve"> </t>
  </si>
  <si>
    <t xml:space="preserve">DETALLE DE POBLACIÓN OBJETIVO </t>
  </si>
  <si>
    <t>Ubicación general</t>
  </si>
  <si>
    <t>Localización específica</t>
  </si>
  <si>
    <t>Detalle de la Población</t>
  </si>
  <si>
    <t>Año 0</t>
  </si>
  <si>
    <t>Año 1</t>
  </si>
  <si>
    <t>Año 2</t>
  </si>
  <si>
    <t>Año 3</t>
  </si>
  <si>
    <t>Año 4</t>
  </si>
  <si>
    <t>Población General de Santiago de Cali</t>
  </si>
  <si>
    <t>Distrito de Santiago de Cali</t>
  </si>
  <si>
    <t xml:space="preserve">Mujeres </t>
  </si>
  <si>
    <t xml:space="preserve">Hombres </t>
  </si>
  <si>
    <t>Ambos Sexos</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</si>
  <si>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</si>
  <si>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</si>
  <si>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</si>
  <si>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</si>
  <si>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</si>
  <si>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</si>
  <si>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</si>
  <si>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</si>
  <si>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</si>
  <si>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</si>
  <si>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BP-26005327/1/01/01/09</t>
  </si>
  <si>
    <t>BP-26005327/1/01/01/13</t>
  </si>
  <si>
    <t>BP-26005327/1/01/01/19</t>
  </si>
  <si>
    <t>BP-26005327/1/01/01/26</t>
  </si>
  <si>
    <t>BP-26005327/1/01/01/33</t>
  </si>
  <si>
    <t>XXXXX</t>
  </si>
  <si>
    <t>BP-26005327/1/01/01/10</t>
  </si>
  <si>
    <t>BP-26005327/1/01/01/08</t>
  </si>
  <si>
    <t>BP-26005327/1/01/01/34</t>
  </si>
  <si>
    <t>BP-26005327/1/01/01/07</t>
  </si>
  <si>
    <t>BP-26005327/1/01/01/20</t>
  </si>
  <si>
    <t>BP-26005327/1/01/01/35</t>
  </si>
  <si>
    <t>BP-26005327/1/01/01/36</t>
  </si>
  <si>
    <t>BP-26005327/1/01/01/37</t>
  </si>
  <si>
    <t>BP-26005327/1/01/01/38</t>
  </si>
  <si>
    <t>BP-26005327/1/01/01/06</t>
  </si>
  <si>
    <t>BP-26005327/1/01/01/02</t>
  </si>
  <si>
    <t>BP-26005327/1/01/01/01</t>
  </si>
  <si>
    <t>BP-26005327/1/01/01/11</t>
  </si>
  <si>
    <t>BP-26005327/1/01/01/14</t>
  </si>
  <si>
    <t>BP-26005327/1/01/01/15</t>
  </si>
  <si>
    <t>BP-26005327/1/01/01/16</t>
  </si>
  <si>
    <t>BP-26005327/1/01/01/24</t>
  </si>
  <si>
    <t>BP-26005327/1/01/01/25</t>
  </si>
  <si>
    <t>BP-26005327/1/01/01/39</t>
  </si>
  <si>
    <t>BP-26005327/1/01/01/40</t>
  </si>
  <si>
    <t>BP-26005327/1/01/01/41</t>
  </si>
  <si>
    <t>BP-26005327/1/01/01/42</t>
  </si>
  <si>
    <t>BP-26005327/1/01/01/43</t>
  </si>
  <si>
    <t>BP-26005327/1/01/01/21</t>
  </si>
  <si>
    <t>BP-26005327/1/01/01/05</t>
  </si>
  <si>
    <t>BP-26005327/1/01/01/04</t>
  </si>
  <si>
    <t>BP-26005327/1/01/01/32</t>
  </si>
  <si>
    <t>BP-26005327/1/01/01/12</t>
  </si>
  <si>
    <t>BP-26005327/1/01/01/52</t>
  </si>
  <si>
    <t>BP-26005327/1/01/01/27</t>
  </si>
  <si>
    <t>BP-26005327/1/01/01/44</t>
  </si>
  <si>
    <t>BP-26005327/1/01/01/45</t>
  </si>
  <si>
    <t>BP-26005327/1/01/01/03</t>
  </si>
  <si>
    <t>BP-26005327/1/01/01/17</t>
  </si>
  <si>
    <t>BP-26005327/1/01/01/22</t>
  </si>
  <si>
    <t>BP-26005327/1/01/01/23</t>
  </si>
  <si>
    <t>BP-26005327/1/01/01/18</t>
  </si>
  <si>
    <t>BP-26005327/1/01/01/28</t>
  </si>
  <si>
    <t>BP-26005327/1/01/01/29</t>
  </si>
  <si>
    <t>BP-26005327/1/01/01/30</t>
  </si>
  <si>
    <t>Adquirir bienes necesarios para facilitar los recorridos de articulación institucional en salud en las zonas rurales y urbanas de Cali</t>
  </si>
  <si>
    <t>BP-26005327/1/01/01/31</t>
  </si>
  <si>
    <t>BP-26005327/1/01/01/46</t>
  </si>
  <si>
    <t>BP-26005327/1/01/01/47</t>
  </si>
  <si>
    <t xml:space="preserve"> Mejoramiento de la gestión institucional y  prestación de servicios de salud de la secretaría de salud pública de Santiago de Cali BP26005327 - Pago de pasivos exigibles</t>
  </si>
  <si>
    <t>BP-26005327/1/01/01/48</t>
  </si>
  <si>
    <t>BP-26005327/1/01/01/49</t>
  </si>
  <si>
    <t>BP-26005327/1/01/01/50</t>
  </si>
  <si>
    <t>BP-26005327/1/01/01/51</t>
  </si>
  <si>
    <t>Apoyar las acciones de logística y transporte para la prestación de servicios de la autoridad sanitaria</t>
  </si>
  <si>
    <t>1.1.11</t>
  </si>
  <si>
    <t>1.1.12</t>
  </si>
  <si>
    <t>1.1.13</t>
  </si>
  <si>
    <t>Adquirir dispositivos médicos</t>
  </si>
  <si>
    <t>BP-26005327/1/01/01/53</t>
  </si>
  <si>
    <t>BP-26005327/1/01/01/54</t>
  </si>
  <si>
    <t>BP-26005327/1/01/01/55</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</si>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</sst>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C0A]General"/>
    <numFmt numFmtId="165" formatCode="_-&quot;$&quot;\ * #,##0_-;\-&quot;$&quot;\ * #,##0_-;_-&quot;$&quot;\ * &quot;-&quot;??_-;_-@"/>
    <numFmt numFmtId="166" formatCode="_-&quot;$&quot;\ * #,##0.00_-;\-&quot;$&quot;\ * #,##0.00_-;_-&quot;$&quot;\ * &quot;-&quot;??_-;_-@"/>
  </numFmts>
  <fonts count="14"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b/>
      <sz val="10"/>
      <color rgb="FF000000"/>
      <name val="Arial"/>
      <family val="2"/>
    </font>
    <font>
      <b/>
      <sz val="10"/>
      <color rgb="FFC00000"/>
      <name val="Arial"/>
      <family val="2"/>
    </font>
    <font>
      <sz val="11"/>
      <color theme="1"/>
      <name val="Calibri"/>
      <family val="2"/>
    </font>
    <font>
      <b/>
      <sz val="7"/>
      <color rgb="FF000000"/>
      <name val="Arial"/>
      <family val="2"/>
    </font>
    <font>
      <sz val="10"/>
      <color rgb="FF000000"/>
      <name val="Calibri"/>
      <family val="2"/>
    </font>
    <font>
      <b/>
      <sz val="11"/>
      <color theme="1"/>
      <name val="Calibri"/>
      <family val="2"/>
    </font>
    <font>
      <sz val="10"/>
      <color theme="1"/>
      <name val="Arial"/>
      <family val="2"/>
    </font>
    <font>
      <sz val="10"/>
      <color rgb="FF000000"/>
      <name val="Arial"/>
      <family val="2"/>
    </font>
  </fonts>
  <fills count="9">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s>
  <borders count="4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rgb="FF000000"/>
      </top>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rgb="FF000000"/>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right style="thin">
        <color indexed="64"/>
      </right>
      <top/>
      <bottom/>
      <diagonal/>
    </border>
  </borders>
  <cellStyleXfs count="1">
    <xf numFmtId="0" fontId="0" fillId="0" borderId="0"/>
  </cellStyleXfs>
  <cellXfs count="277">
    <xf numFmtId="0" fontId="0" fillId="0" borderId="0" xfId="0" applyFont="1" applyAlignment="1"/>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2" fillId="0" borderId="0" xfId="0" applyFont="1" applyAlignment="1">
      <alignment horizontal="center" vertical="center"/>
    </xf>
    <xf numFmtId="0" fontId="1" fillId="4" borderId="17" xfId="0" applyFont="1" applyFill="1" applyBorder="1" applyAlignment="1">
      <alignment horizontal="center" vertical="center" wrapText="1"/>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9" fontId="2" fillId="3" borderId="18"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5" fillId="0" borderId="3" xfId="0" applyFont="1" applyBorder="1" applyAlignment="1">
      <alignment horizontal="left" vertical="center" wrapText="1"/>
    </xf>
    <xf numFmtId="0" fontId="2" fillId="5" borderId="1" xfId="0" applyFont="1" applyFill="1" applyBorder="1" applyAlignment="1">
      <alignment horizontal="left" vertical="center" wrapText="1"/>
    </xf>
    <xf numFmtId="165" fontId="2" fillId="0" borderId="1" xfId="0" applyNumberFormat="1" applyFont="1" applyBorder="1" applyAlignment="1">
      <alignment vertical="center"/>
    </xf>
    <xf numFmtId="165" fontId="1" fillId="7" borderId="1" xfId="0" applyNumberFormat="1" applyFont="1" applyFill="1" applyBorder="1" applyAlignment="1">
      <alignment horizontal="right" vertical="center"/>
    </xf>
    <xf numFmtId="166" fontId="8" fillId="0" borderId="0" xfId="0" applyNumberFormat="1" applyFont="1"/>
    <xf numFmtId="9" fontId="2" fillId="3" borderId="1" xfId="0" applyNumberFormat="1" applyFont="1" applyFill="1" applyBorder="1" applyAlignment="1">
      <alignment horizontal="center" vertical="center" wrapText="1"/>
    </xf>
    <xf numFmtId="0" fontId="8" fillId="0" borderId="0" xfId="0" applyFont="1"/>
    <xf numFmtId="0" fontId="2" fillId="0" borderId="13" xfId="0" applyFont="1" applyBorder="1" applyAlignment="1">
      <alignment vertical="center"/>
    </xf>
    <xf numFmtId="0" fontId="2" fillId="0" borderId="8" xfId="0" applyFont="1" applyBorder="1" applyAlignment="1">
      <alignment horizontal="left" vertical="center" wrapText="1"/>
    </xf>
    <xf numFmtId="164" fontId="5"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5" borderId="22" xfId="0" applyFont="1" applyFill="1" applyBorder="1" applyAlignment="1">
      <alignment horizontal="left" vertical="center" wrapText="1"/>
    </xf>
    <xf numFmtId="165" fontId="8" fillId="0" borderId="0" xfId="0" applyNumberFormat="1" applyFont="1"/>
    <xf numFmtId="0" fontId="2" fillId="5" borderId="17" xfId="0" applyFont="1" applyFill="1" applyBorder="1" applyAlignment="1">
      <alignment horizontal="left" vertical="center" wrapText="1"/>
    </xf>
    <xf numFmtId="0" fontId="5" fillId="0" borderId="1" xfId="0" applyFont="1" applyBorder="1" applyAlignment="1">
      <alignment vertical="center" wrapText="1"/>
    </xf>
    <xf numFmtId="0" fontId="5" fillId="0" borderId="13" xfId="0" applyFont="1" applyBorder="1" applyAlignment="1">
      <alignment horizontal="left" vertical="center" wrapText="1"/>
    </xf>
    <xf numFmtId="0" fontId="2" fillId="5" borderId="17" xfId="0" applyFont="1" applyFill="1" applyBorder="1" applyAlignment="1">
      <alignment vertical="center" wrapText="1"/>
    </xf>
    <xf numFmtId="165" fontId="1" fillId="7" borderId="23" xfId="0" applyNumberFormat="1" applyFont="1" applyFill="1" applyBorder="1" applyAlignment="1">
      <alignment horizontal="center" vertical="center"/>
    </xf>
    <xf numFmtId="0" fontId="2" fillId="3" borderId="17" xfId="0"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0" fontId="2" fillId="3" borderId="24" xfId="0" applyFont="1" applyFill="1" applyBorder="1" applyAlignment="1">
      <alignment horizontal="left" vertical="center" wrapText="1"/>
    </xf>
    <xf numFmtId="0" fontId="2" fillId="3" borderId="1" xfId="0" applyFont="1" applyFill="1" applyBorder="1" applyAlignment="1">
      <alignment horizontal="left" vertical="center" wrapText="1"/>
    </xf>
    <xf numFmtId="165" fontId="1" fillId="7" borderId="25" xfId="0" applyNumberFormat="1" applyFont="1" applyFill="1" applyBorder="1" applyAlignment="1">
      <alignment horizontal="right" vertical="center"/>
    </xf>
    <xf numFmtId="0" fontId="6" fillId="8" borderId="21" xfId="0" applyFont="1" applyFill="1" applyBorder="1" applyAlignment="1">
      <alignment horizontal="center" vertical="center"/>
    </xf>
    <xf numFmtId="165" fontId="6" fillId="8" borderId="21" xfId="0" applyNumberFormat="1" applyFont="1" applyFill="1" applyBorder="1" applyAlignment="1">
      <alignment vertical="center"/>
    </xf>
    <xf numFmtId="165" fontId="6" fillId="8" borderId="1" xfId="0" applyNumberFormat="1" applyFont="1" applyFill="1" applyBorder="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10" fillId="0" borderId="0" xfId="0" applyFont="1" applyAlignment="1">
      <alignment vertical="center"/>
    </xf>
    <xf numFmtId="166" fontId="8" fillId="0" borderId="0" xfId="0" applyNumberFormat="1" applyFont="1" applyAlignment="1">
      <alignment vertical="center"/>
    </xf>
    <xf numFmtId="166" fontId="11" fillId="0" borderId="0" xfId="0" applyNumberFormat="1" applyFont="1" applyAlignment="1">
      <alignment vertical="center"/>
    </xf>
    <xf numFmtId="166" fontId="8" fillId="0" borderId="0" xfId="0" applyNumberFormat="1" applyFont="1" applyAlignment="1">
      <alignment horizontal="center" vertical="center"/>
    </xf>
    <xf numFmtId="0" fontId="2" fillId="3" borderId="5" xfId="0" applyFont="1" applyFill="1" applyBorder="1"/>
    <xf numFmtId="0" fontId="2" fillId="0" borderId="0" xfId="0" applyFont="1"/>
    <xf numFmtId="0" fontId="2" fillId="0" borderId="3" xfId="0" applyFont="1" applyBorder="1"/>
    <xf numFmtId="0" fontId="1" fillId="0" borderId="2" xfId="0" applyFont="1" applyBorder="1" applyAlignment="1">
      <alignment horizontal="center" vertical="center"/>
    </xf>
    <xf numFmtId="0" fontId="1" fillId="0" borderId="9" xfId="0" applyFont="1" applyBorder="1" applyAlignment="1">
      <alignment horizontal="center" vertical="center"/>
    </xf>
    <xf numFmtId="0" fontId="2" fillId="0" borderId="1" xfId="0" applyFont="1" applyBorder="1" applyAlignment="1">
      <alignment horizontal="left" vertical="center"/>
    </xf>
    <xf numFmtId="3" fontId="2" fillId="0" borderId="1" xfId="0" applyNumberFormat="1" applyFont="1" applyBorder="1" applyAlignment="1">
      <alignment horizontal="center" vertical="center"/>
    </xf>
    <xf numFmtId="3" fontId="2" fillId="0" borderId="2" xfId="0" applyNumberFormat="1" applyFont="1" applyBorder="1" applyAlignment="1">
      <alignment horizontal="center" vertical="center"/>
    </xf>
    <xf numFmtId="0" fontId="2" fillId="0" borderId="1" xfId="0" applyFont="1" applyBorder="1"/>
    <xf numFmtId="0" fontId="2" fillId="0" borderId="2" xfId="0" applyFont="1" applyBorder="1" applyAlignment="1">
      <alignment vertical="center" wrapText="1"/>
    </xf>
    <xf numFmtId="0" fontId="2" fillId="0" borderId="14" xfId="0" applyFont="1" applyBorder="1" applyAlignment="1">
      <alignment vertical="top" wrapText="1"/>
    </xf>
    <xf numFmtId="0" fontId="2" fillId="0" borderId="9" xfId="0" applyFont="1" applyBorder="1" applyAlignment="1">
      <alignment vertical="center" wrapText="1"/>
    </xf>
    <xf numFmtId="0" fontId="8" fillId="3" borderId="5" xfId="0" applyFont="1" applyFill="1" applyBorder="1"/>
    <xf numFmtId="0" fontId="2" fillId="3" borderId="8" xfId="0" applyFont="1" applyFill="1" applyBorder="1" applyAlignment="1">
      <alignment horizontal="left" vertical="center" wrapText="1"/>
    </xf>
    <xf numFmtId="0" fontId="0" fillId="0" borderId="0" xfId="0" applyFont="1" applyAlignment="1"/>
    <xf numFmtId="0" fontId="0" fillId="0" borderId="0" xfId="0" applyFont="1" applyAlignment="1"/>
    <xf numFmtId="0" fontId="2" fillId="0" borderId="8" xfId="0" applyFont="1" applyBorder="1" applyAlignment="1">
      <alignment horizontal="left" vertical="center" wrapText="1"/>
    </xf>
    <xf numFmtId="166" fontId="8" fillId="0" borderId="0" xfId="0" applyNumberFormat="1" applyFont="1" applyFill="1"/>
    <xf numFmtId="165" fontId="8" fillId="0" borderId="0" xfId="0" applyNumberFormat="1" applyFont="1" applyAlignment="1">
      <alignment vertical="center"/>
    </xf>
    <xf numFmtId="0" fontId="2" fillId="0" borderId="27" xfId="0" applyFont="1" applyBorder="1" applyAlignment="1">
      <alignment vertical="center"/>
    </xf>
    <xf numFmtId="0" fontId="5" fillId="0" borderId="25" xfId="0" applyFont="1" applyBorder="1" applyAlignment="1">
      <alignment horizontal="left" vertical="center" wrapText="1"/>
    </xf>
    <xf numFmtId="0" fontId="2" fillId="0" borderId="23" xfId="0" applyFont="1" applyBorder="1" applyAlignment="1">
      <alignment horizontal="left" vertical="center" wrapText="1"/>
    </xf>
    <xf numFmtId="0" fontId="5" fillId="0" borderId="22" xfId="0" applyFont="1" applyBorder="1" applyAlignment="1">
      <alignment horizontal="left" vertical="center" wrapText="1"/>
    </xf>
    <xf numFmtId="165" fontId="1" fillId="7" borderId="23" xfId="0" applyNumberFormat="1" applyFont="1" applyFill="1" applyBorder="1" applyAlignment="1">
      <alignment horizontal="right" vertical="center"/>
    </xf>
    <xf numFmtId="9" fontId="2" fillId="3" borderId="25" xfId="0" applyNumberFormat="1"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0" borderId="23" xfId="0" applyFont="1" applyBorder="1" applyAlignment="1">
      <alignment vertical="center" wrapText="1"/>
    </xf>
    <xf numFmtId="0" fontId="5" fillId="0" borderId="17" xfId="0" applyFont="1" applyBorder="1" applyAlignment="1">
      <alignment vertical="center" wrapText="1"/>
    </xf>
    <xf numFmtId="9" fontId="2" fillId="3" borderId="17" xfId="0" applyNumberFormat="1" applyFont="1" applyFill="1" applyBorder="1" applyAlignment="1">
      <alignment horizontal="center" vertical="center" wrapText="1"/>
    </xf>
    <xf numFmtId="0" fontId="2" fillId="0" borderId="21" xfId="0" applyFont="1" applyBorder="1" applyAlignment="1">
      <alignment vertical="center"/>
    </xf>
    <xf numFmtId="165" fontId="2" fillId="0" borderId="21" xfId="0" applyNumberFormat="1" applyFont="1" applyBorder="1" applyAlignment="1">
      <alignment vertical="center"/>
    </xf>
    <xf numFmtId="165" fontId="1" fillId="7" borderId="21" xfId="0" applyNumberFormat="1" applyFont="1" applyFill="1" applyBorder="1" applyAlignment="1">
      <alignment horizontal="right" vertical="center"/>
    </xf>
    <xf numFmtId="0" fontId="2" fillId="0" borderId="31" xfId="0" applyFont="1" applyBorder="1" applyAlignment="1">
      <alignment vertical="center"/>
    </xf>
    <xf numFmtId="9" fontId="2" fillId="3" borderId="31" xfId="0" applyNumberFormat="1" applyFont="1" applyFill="1" applyBorder="1" applyAlignment="1">
      <alignment horizontal="center" vertical="center" wrapText="1"/>
    </xf>
    <xf numFmtId="0" fontId="2" fillId="0" borderId="31" xfId="0" applyFont="1" applyBorder="1" applyAlignment="1">
      <alignment vertical="center" wrapText="1"/>
    </xf>
    <xf numFmtId="0" fontId="2" fillId="5" borderId="31" xfId="0" applyFont="1" applyFill="1" applyBorder="1" applyAlignment="1">
      <alignment vertical="center" wrapText="1"/>
    </xf>
    <xf numFmtId="0" fontId="5" fillId="0" borderId="31" xfId="0" applyFont="1" applyBorder="1" applyAlignment="1">
      <alignment vertical="center" wrapText="1"/>
    </xf>
    <xf numFmtId="0" fontId="2" fillId="5" borderId="31" xfId="0" applyFont="1" applyFill="1" applyBorder="1" applyAlignment="1">
      <alignment horizontal="left" vertical="center" wrapText="1"/>
    </xf>
    <xf numFmtId="165" fontId="2" fillId="0" borderId="31" xfId="0" applyNumberFormat="1" applyFont="1" applyBorder="1" applyAlignment="1">
      <alignment vertical="center"/>
    </xf>
    <xf numFmtId="165" fontId="1" fillId="7" borderId="31" xfId="0" applyNumberFormat="1" applyFont="1" applyFill="1" applyBorder="1" applyAlignment="1">
      <alignment horizontal="center" vertical="center"/>
    </xf>
    <xf numFmtId="0" fontId="2" fillId="0" borderId="32" xfId="0" applyFont="1" applyBorder="1" applyAlignment="1">
      <alignment vertical="center" wrapText="1"/>
    </xf>
    <xf numFmtId="0" fontId="5" fillId="0" borderId="32" xfId="0" applyFont="1" applyBorder="1" applyAlignment="1">
      <alignment vertical="center" wrapText="1"/>
    </xf>
    <xf numFmtId="0" fontId="2" fillId="0" borderId="11" xfId="0" applyFont="1" applyBorder="1" applyAlignment="1">
      <alignment horizontal="left" vertical="center" wrapText="1"/>
    </xf>
    <xf numFmtId="0" fontId="2" fillId="5" borderId="21" xfId="0" applyFont="1" applyFill="1" applyBorder="1" applyAlignment="1">
      <alignment vertical="center" wrapText="1"/>
    </xf>
    <xf numFmtId="0" fontId="0" fillId="0" borderId="0" xfId="0" applyFont="1" applyFill="1" applyAlignment="1"/>
    <xf numFmtId="0" fontId="8" fillId="0" borderId="0" xfId="0" applyFont="1" applyFill="1"/>
    <xf numFmtId="165" fontId="8" fillId="0" borderId="0" xfId="0" applyNumberFormat="1" applyFont="1" applyFill="1"/>
    <xf numFmtId="165" fontId="0" fillId="0" borderId="0" xfId="0" applyNumberFormat="1" applyFont="1" applyFill="1" applyAlignment="1"/>
    <xf numFmtId="165" fontId="0" fillId="0" borderId="0" xfId="0" applyNumberFormat="1" applyFont="1" applyAlignment="1"/>
    <xf numFmtId="0" fontId="12" fillId="0" borderId="2" xfId="0" applyFont="1" applyBorder="1" applyAlignment="1">
      <alignment vertical="center"/>
    </xf>
    <xf numFmtId="0" fontId="12" fillId="0" borderId="2" xfId="0" applyFont="1" applyBorder="1" applyAlignment="1">
      <alignment horizontal="center" vertical="center"/>
    </xf>
    <xf numFmtId="0" fontId="12" fillId="0" borderId="1" xfId="0" applyFont="1" applyBorder="1" applyAlignment="1">
      <alignment vertical="center"/>
    </xf>
    <xf numFmtId="0" fontId="12" fillId="0" borderId="21" xfId="0" applyFont="1" applyBorder="1" applyAlignment="1">
      <alignment vertical="center"/>
    </xf>
    <xf numFmtId="0" fontId="12" fillId="0" borderId="1" xfId="0" applyFont="1" applyBorder="1" applyAlignment="1">
      <alignment vertical="center" wrapText="1"/>
    </xf>
    <xf numFmtId="0" fontId="13" fillId="0" borderId="1" xfId="0" applyFont="1" applyBorder="1" applyAlignment="1">
      <alignment horizontal="left" vertical="center" wrapText="1"/>
    </xf>
    <xf numFmtId="0" fontId="2" fillId="0" borderId="21" xfId="0" applyFont="1" applyBorder="1" applyAlignment="1">
      <alignment vertical="center" wrapText="1"/>
    </xf>
    <xf numFmtId="0" fontId="2" fillId="0" borderId="36" xfId="0" applyFont="1" applyBorder="1" applyAlignment="1">
      <alignment vertical="center" wrapText="1"/>
    </xf>
    <xf numFmtId="0" fontId="2" fillId="5" borderId="36" xfId="0" applyFont="1" applyFill="1" applyBorder="1" applyAlignment="1">
      <alignment vertical="center" wrapText="1"/>
    </xf>
    <xf numFmtId="0" fontId="12" fillId="0" borderId="27" xfId="0" applyFont="1" applyBorder="1" applyAlignment="1">
      <alignment vertical="center"/>
    </xf>
    <xf numFmtId="0" fontId="12" fillId="0" borderId="17" xfId="0" applyFont="1" applyBorder="1" applyAlignment="1">
      <alignment vertical="center" wrapText="1"/>
    </xf>
    <xf numFmtId="0" fontId="13" fillId="0" borderId="25" xfId="0" applyFont="1" applyBorder="1" applyAlignment="1">
      <alignment horizontal="left" vertical="center" wrapText="1"/>
    </xf>
    <xf numFmtId="0" fontId="13" fillId="0" borderId="23" xfId="0" applyFont="1" applyBorder="1" applyAlignment="1">
      <alignment horizontal="left" vertical="center" wrapText="1"/>
    </xf>
    <xf numFmtId="0" fontId="2" fillId="5" borderId="25" xfId="0" applyFont="1" applyFill="1" applyBorder="1" applyAlignment="1">
      <alignment horizontal="left" vertical="center" wrapText="1"/>
    </xf>
    <xf numFmtId="0" fontId="2" fillId="5" borderId="32" xfId="0" applyFont="1" applyFill="1" applyBorder="1" applyAlignment="1">
      <alignment horizontal="left" vertical="center" wrapText="1"/>
    </xf>
    <xf numFmtId="0" fontId="2" fillId="0" borderId="29" xfId="0" applyFont="1" applyBorder="1" applyAlignment="1">
      <alignment vertical="center" wrapText="1"/>
    </xf>
    <xf numFmtId="0" fontId="5" fillId="0" borderId="29" xfId="0" applyFont="1" applyBorder="1" applyAlignment="1">
      <alignment horizontal="left" vertical="center" wrapText="1"/>
    </xf>
    <xf numFmtId="0" fontId="5" fillId="0" borderId="31" xfId="0" applyFont="1" applyBorder="1" applyAlignment="1">
      <alignment horizontal="left" vertical="center" wrapText="1"/>
    </xf>
    <xf numFmtId="0" fontId="5" fillId="0" borderId="17" xfId="0" applyFont="1" applyBorder="1" applyAlignment="1">
      <alignment horizontal="left" vertical="center" wrapText="1"/>
    </xf>
    <xf numFmtId="0" fontId="12" fillId="0" borderId="31" xfId="0" applyFont="1" applyBorder="1" applyAlignment="1">
      <alignment vertical="center" wrapText="1"/>
    </xf>
    <xf numFmtId="0" fontId="12" fillId="0" borderId="18" xfId="0" applyFont="1" applyBorder="1" applyAlignment="1">
      <alignment horizontal="center" vertical="center"/>
    </xf>
    <xf numFmtId="0" fontId="12" fillId="0" borderId="40" xfId="0" applyFont="1" applyBorder="1" applyAlignment="1">
      <alignment horizontal="center" vertical="center"/>
    </xf>
    <xf numFmtId="0" fontId="12" fillId="0" borderId="31" xfId="0" applyFont="1" applyBorder="1" applyAlignment="1">
      <alignment horizontal="left" vertical="center" wrapText="1"/>
    </xf>
    <xf numFmtId="0" fontId="12" fillId="0" borderId="25" xfId="0" applyFont="1" applyBorder="1" applyAlignment="1">
      <alignment vertical="center" wrapText="1"/>
    </xf>
    <xf numFmtId="0" fontId="12" fillId="3" borderId="11" xfId="0" applyFont="1" applyFill="1" applyBorder="1" applyAlignment="1">
      <alignment horizontal="center" vertical="center" wrapText="1"/>
    </xf>
    <xf numFmtId="0" fontId="12" fillId="3" borderId="41" xfId="0" applyFont="1" applyFill="1" applyBorder="1" applyAlignment="1">
      <alignment horizontal="center" vertical="center" wrapText="1"/>
    </xf>
    <xf numFmtId="0" fontId="12" fillId="3" borderId="37" xfId="0" applyFont="1" applyFill="1" applyBorder="1" applyAlignment="1">
      <alignment horizontal="center" vertical="center" wrapText="1"/>
    </xf>
    <xf numFmtId="0" fontId="13" fillId="0" borderId="17" xfId="0" applyFont="1" applyBorder="1" applyAlignment="1">
      <alignment horizontal="left" vertical="center" wrapText="1"/>
    </xf>
    <xf numFmtId="0" fontId="13" fillId="0" borderId="31" xfId="0" applyFont="1" applyBorder="1" applyAlignment="1">
      <alignment horizontal="left" vertical="center" wrapText="1"/>
    </xf>
    <xf numFmtId="0" fontId="13" fillId="0" borderId="32" xfId="0" applyFont="1" applyBorder="1" applyAlignment="1">
      <alignment horizontal="left" vertical="center" wrapText="1"/>
    </xf>
    <xf numFmtId="9" fontId="2" fillId="3" borderId="29" xfId="0" applyNumberFormat="1" applyFont="1" applyFill="1" applyBorder="1" applyAlignment="1">
      <alignment horizontal="center" vertical="center" wrapText="1"/>
    </xf>
    <xf numFmtId="0" fontId="2" fillId="3" borderId="31" xfId="0" applyFont="1" applyFill="1" applyBorder="1" applyAlignment="1">
      <alignment vertical="center" wrapText="1"/>
    </xf>
    <xf numFmtId="0" fontId="12" fillId="0" borderId="31" xfId="0" applyFont="1" applyBorder="1" applyAlignment="1">
      <alignment vertical="center"/>
    </xf>
    <xf numFmtId="0" fontId="12" fillId="0" borderId="42" xfId="0" applyFont="1" applyBorder="1" applyAlignment="1">
      <alignment vertical="center" wrapText="1"/>
    </xf>
    <xf numFmtId="0" fontId="12" fillId="3" borderId="31" xfId="0" applyFont="1" applyFill="1" applyBorder="1" applyAlignment="1">
      <alignment horizontal="center" vertical="center" wrapText="1"/>
    </xf>
    <xf numFmtId="0" fontId="12" fillId="0" borderId="39" xfId="0" applyFont="1" applyBorder="1" applyAlignment="1">
      <alignment vertical="center" wrapText="1"/>
    </xf>
    <xf numFmtId="0" fontId="12" fillId="5" borderId="1" xfId="0" applyFont="1" applyFill="1" applyBorder="1" applyAlignment="1">
      <alignment vertical="center" wrapText="1"/>
    </xf>
    <xf numFmtId="0" fontId="12" fillId="5" borderId="17" xfId="0" applyFont="1" applyFill="1" applyBorder="1" applyAlignment="1">
      <alignment horizontal="left" vertical="center" wrapText="1"/>
    </xf>
    <xf numFmtId="0" fontId="12" fillId="5" borderId="2" xfId="0" applyFont="1" applyFill="1" applyBorder="1" applyAlignment="1">
      <alignment vertical="center" wrapText="1"/>
    </xf>
    <xf numFmtId="0" fontId="12" fillId="5" borderId="23" xfId="0" applyFont="1" applyFill="1" applyBorder="1" applyAlignment="1">
      <alignment horizontal="left" vertical="center" wrapText="1"/>
    </xf>
    <xf numFmtId="0" fontId="13" fillId="0" borderId="1" xfId="0" applyFont="1" applyBorder="1" applyAlignment="1">
      <alignment vertical="center" wrapText="1"/>
    </xf>
    <xf numFmtId="0" fontId="13" fillId="0" borderId="21" xfId="0" applyFont="1" applyBorder="1" applyAlignment="1">
      <alignment vertical="center" wrapText="1"/>
    </xf>
    <xf numFmtId="0" fontId="12" fillId="3" borderId="32" xfId="0" applyFont="1" applyFill="1" applyBorder="1" applyAlignment="1">
      <alignment horizontal="center" vertical="center" wrapText="1"/>
    </xf>
    <xf numFmtId="9" fontId="12" fillId="3" borderId="32" xfId="0" applyNumberFormat="1" applyFont="1" applyFill="1" applyBorder="1" applyAlignment="1">
      <alignment horizontal="center" vertical="center" wrapText="1"/>
    </xf>
    <xf numFmtId="9" fontId="12" fillId="3" borderId="31" xfId="0" applyNumberFormat="1" applyFont="1" applyFill="1" applyBorder="1" applyAlignment="1">
      <alignment horizontal="center" vertical="center" wrapText="1"/>
    </xf>
    <xf numFmtId="0" fontId="12" fillId="0" borderId="17" xfId="0" applyFont="1" applyBorder="1" applyAlignment="1">
      <alignment horizontal="left" vertical="center"/>
    </xf>
    <xf numFmtId="0" fontId="12" fillId="0" borderId="31" xfId="0" applyFont="1" applyBorder="1" applyAlignment="1">
      <alignment horizontal="left" vertical="center"/>
    </xf>
    <xf numFmtId="9" fontId="2" fillId="3" borderId="23" xfId="0" applyNumberFormat="1" applyFont="1" applyFill="1" applyBorder="1" applyAlignment="1">
      <alignment horizontal="center" vertical="center" wrapText="1"/>
    </xf>
    <xf numFmtId="0" fontId="12" fillId="0" borderId="23" xfId="0" applyFont="1" applyBorder="1" applyAlignment="1">
      <alignment vertical="center" wrapText="1"/>
    </xf>
    <xf numFmtId="0" fontId="12" fillId="5" borderId="17" xfId="0" applyFont="1" applyFill="1" applyBorder="1" applyAlignment="1">
      <alignment vertical="center" wrapText="1"/>
    </xf>
    <xf numFmtId="0" fontId="13" fillId="0" borderId="17" xfId="0" applyFont="1" applyBorder="1" applyAlignment="1">
      <alignment vertical="center" wrapText="1"/>
    </xf>
    <xf numFmtId="9" fontId="12" fillId="3" borderId="38" xfId="0" applyNumberFormat="1" applyFont="1" applyFill="1" applyBorder="1" applyAlignment="1">
      <alignment horizontal="center" vertical="center" wrapText="1"/>
    </xf>
    <xf numFmtId="0" fontId="12" fillId="0" borderId="32" xfId="0" applyFont="1" applyBorder="1" applyAlignment="1">
      <alignment vertical="center" wrapText="1"/>
    </xf>
    <xf numFmtId="0" fontId="12" fillId="5" borderId="23" xfId="0" applyFont="1" applyFill="1" applyBorder="1" applyAlignment="1">
      <alignment vertical="center" wrapText="1"/>
    </xf>
    <xf numFmtId="9" fontId="12" fillId="0" borderId="31" xfId="0" applyNumberFormat="1" applyFont="1" applyBorder="1" applyAlignment="1">
      <alignment horizontal="left" vertical="center" wrapText="1"/>
    </xf>
    <xf numFmtId="0" fontId="13" fillId="0" borderId="31" xfId="0" applyFont="1" applyBorder="1" applyAlignment="1">
      <alignment vertical="center" wrapText="1"/>
    </xf>
    <xf numFmtId="0" fontId="12" fillId="5" borderId="31" xfId="0" applyFont="1" applyFill="1" applyBorder="1" applyAlignment="1">
      <alignment vertical="center" wrapText="1"/>
    </xf>
    <xf numFmtId="0" fontId="12" fillId="5" borderId="18" xfId="0" applyFont="1" applyFill="1" applyBorder="1" applyAlignment="1">
      <alignment vertical="center" wrapText="1"/>
    </xf>
    <xf numFmtId="0" fontId="12" fillId="0" borderId="34" xfId="0" applyFont="1" applyBorder="1" applyAlignment="1">
      <alignment vertical="center"/>
    </xf>
    <xf numFmtId="0" fontId="12" fillId="3" borderId="31" xfId="0" applyFont="1" applyFill="1" applyBorder="1" applyAlignment="1">
      <alignment vertical="center" wrapText="1"/>
    </xf>
    <xf numFmtId="0" fontId="12" fillId="3" borderId="34" xfId="0" applyFont="1" applyFill="1" applyBorder="1" applyAlignment="1">
      <alignment horizontal="center" vertical="center" wrapText="1"/>
    </xf>
    <xf numFmtId="9" fontId="12" fillId="3" borderId="43" xfId="0" applyNumberFormat="1" applyFont="1" applyFill="1" applyBorder="1" applyAlignment="1">
      <alignment horizontal="center" vertical="center" wrapText="1"/>
    </xf>
    <xf numFmtId="0" fontId="12" fillId="0" borderId="34" xfId="0" applyFont="1" applyBorder="1" applyAlignment="1">
      <alignment vertical="center" wrapText="1"/>
    </xf>
    <xf numFmtId="0" fontId="13" fillId="0" borderId="28" xfId="0" applyFont="1" applyBorder="1" applyAlignment="1">
      <alignment horizontal="left" vertical="center" wrapText="1"/>
    </xf>
    <xf numFmtId="9" fontId="12" fillId="3" borderId="29" xfId="0" applyNumberFormat="1" applyFont="1" applyFill="1" applyBorder="1" applyAlignment="1">
      <alignment horizontal="center" vertical="center" wrapText="1"/>
    </xf>
    <xf numFmtId="0" fontId="12" fillId="0" borderId="21" xfId="0" applyFont="1" applyBorder="1" applyAlignment="1">
      <alignment horizontal="left" vertical="center" wrapText="1"/>
    </xf>
    <xf numFmtId="0" fontId="12" fillId="5" borderId="21" xfId="0" applyFont="1" applyFill="1" applyBorder="1" applyAlignment="1">
      <alignment horizontal="left" vertical="center" wrapText="1"/>
    </xf>
    <xf numFmtId="0" fontId="12" fillId="5" borderId="27" xfId="0" applyFont="1" applyFill="1" applyBorder="1" applyAlignment="1">
      <alignment horizontal="left" vertical="center" wrapText="1"/>
    </xf>
    <xf numFmtId="0" fontId="12" fillId="0" borderId="32" xfId="0" applyFont="1" applyBorder="1" applyAlignment="1">
      <alignment vertical="center"/>
    </xf>
    <xf numFmtId="9" fontId="12" fillId="3" borderId="30" xfId="0" applyNumberFormat="1" applyFont="1" applyFill="1" applyBorder="1" applyAlignment="1">
      <alignment horizontal="center" vertical="center" wrapText="1"/>
    </xf>
    <xf numFmtId="0" fontId="12" fillId="0" borderId="22" xfId="0" applyFont="1" applyBorder="1" applyAlignment="1">
      <alignment horizontal="left" vertical="center" wrapText="1"/>
    </xf>
    <xf numFmtId="0" fontId="12" fillId="5" borderId="22" xfId="0" applyFont="1" applyFill="1" applyBorder="1" applyAlignment="1">
      <alignment horizontal="left" vertical="center" wrapText="1"/>
    </xf>
    <xf numFmtId="0" fontId="12" fillId="5" borderId="18" xfId="0" applyFont="1" applyFill="1" applyBorder="1" applyAlignment="1">
      <alignment horizontal="left" vertical="center" wrapText="1"/>
    </xf>
    <xf numFmtId="165" fontId="1" fillId="7" borderId="29" xfId="0" applyNumberFormat="1" applyFont="1" applyFill="1" applyBorder="1" applyAlignment="1">
      <alignment horizontal="right" vertical="center"/>
    </xf>
    <xf numFmtId="165" fontId="2" fillId="0" borderId="22" xfId="0" applyNumberFormat="1" applyFont="1" applyBorder="1" applyAlignment="1">
      <alignment vertical="center"/>
    </xf>
    <xf numFmtId="0" fontId="13" fillId="0" borderId="40" xfId="0" applyFont="1" applyBorder="1" applyAlignment="1">
      <alignment horizontal="left" vertical="center" wrapText="1"/>
    </xf>
    <xf numFmtId="0" fontId="13" fillId="0" borderId="2" xfId="0" applyFont="1" applyBorder="1" applyAlignment="1">
      <alignment horizontal="left" vertical="center" wrapText="1"/>
    </xf>
    <xf numFmtId="0" fontId="12" fillId="5" borderId="31" xfId="0" applyFont="1" applyFill="1" applyBorder="1" applyAlignment="1">
      <alignment horizontal="left" vertical="center" wrapText="1"/>
    </xf>
    <xf numFmtId="0" fontId="12" fillId="0" borderId="5" xfId="0" applyFont="1" applyBorder="1" applyAlignment="1">
      <alignment vertical="center"/>
    </xf>
    <xf numFmtId="0" fontId="12" fillId="0" borderId="17" xfId="0" applyFont="1" applyBorder="1" applyAlignment="1">
      <alignment vertical="center"/>
    </xf>
    <xf numFmtId="0" fontId="12" fillId="0" borderId="32" xfId="0" applyFont="1" applyBorder="1" applyAlignment="1">
      <alignment horizontal="left" vertical="center" wrapText="1"/>
    </xf>
    <xf numFmtId="0" fontId="12" fillId="5" borderId="32" xfId="0" applyFont="1" applyFill="1" applyBorder="1" applyAlignment="1">
      <alignment horizontal="left" vertical="center" wrapText="1"/>
    </xf>
    <xf numFmtId="0" fontId="12" fillId="3" borderId="34" xfId="0" applyFont="1" applyFill="1" applyBorder="1" applyAlignment="1">
      <alignment vertical="center" wrapText="1"/>
    </xf>
    <xf numFmtId="165" fontId="2" fillId="0" borderId="1" xfId="0" applyNumberFormat="1" applyFont="1" applyFill="1" applyBorder="1" applyAlignment="1">
      <alignment vertical="center"/>
    </xf>
    <xf numFmtId="165" fontId="2" fillId="0" borderId="17" xfId="0" applyNumberFormat="1" applyFont="1" applyFill="1" applyBorder="1" applyAlignment="1">
      <alignment vertical="center"/>
    </xf>
    <xf numFmtId="165" fontId="2" fillId="0" borderId="31" xfId="0" applyNumberFormat="1" applyFont="1" applyFill="1" applyBorder="1" applyAlignment="1">
      <alignment vertical="center"/>
    </xf>
    <xf numFmtId="165" fontId="2" fillId="0" borderId="32" xfId="0" applyNumberFormat="1" applyFont="1" applyFill="1" applyBorder="1" applyAlignment="1">
      <alignment vertical="center"/>
    </xf>
    <xf numFmtId="0" fontId="1" fillId="0" borderId="2" xfId="0" applyFont="1" applyBorder="1" applyAlignment="1">
      <alignment horizontal="center" vertical="center" wrapText="1"/>
    </xf>
    <xf numFmtId="0" fontId="3" fillId="0" borderId="3" xfId="0" applyFont="1" applyBorder="1"/>
    <xf numFmtId="164" fontId="13" fillId="3" borderId="38" xfId="0" applyNumberFormat="1" applyFont="1" applyFill="1" applyBorder="1" applyAlignment="1">
      <alignment horizontal="center" vertical="center" wrapText="1"/>
    </xf>
    <xf numFmtId="164" fontId="13" fillId="3" borderId="43" xfId="0" applyNumberFormat="1" applyFont="1" applyFill="1" applyBorder="1" applyAlignment="1">
      <alignment horizontal="center" vertical="center" wrapText="1"/>
    </xf>
    <xf numFmtId="164" fontId="13" fillId="3" borderId="48" xfId="0" applyNumberFormat="1" applyFont="1" applyFill="1" applyBorder="1" applyAlignment="1">
      <alignment horizontal="center" vertical="center" wrapText="1"/>
    </xf>
    <xf numFmtId="9" fontId="5" fillId="0" borderId="31"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164" fontId="5" fillId="0" borderId="28" xfId="0" applyNumberFormat="1" applyFont="1" applyBorder="1" applyAlignment="1">
      <alignment horizontal="center" vertical="center" wrapText="1"/>
    </xf>
    <xf numFmtId="0" fontId="5" fillId="0" borderId="31"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44" xfId="0" applyFont="1" applyBorder="1" applyAlignment="1">
      <alignment horizontal="center" vertical="center" wrapText="1"/>
    </xf>
    <xf numFmtId="164" fontId="5" fillId="0" borderId="31" xfId="0" applyNumberFormat="1" applyFont="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wrapText="1"/>
    </xf>
    <xf numFmtId="164" fontId="5" fillId="3" borderId="18" xfId="0" applyNumberFormat="1" applyFont="1" applyFill="1" applyBorder="1" applyAlignment="1">
      <alignment horizontal="center" vertical="center" wrapText="1"/>
    </xf>
    <xf numFmtId="164" fontId="5" fillId="3" borderId="26" xfId="0" applyNumberFormat="1" applyFont="1" applyFill="1" applyBorder="1" applyAlignment="1">
      <alignment horizontal="center" vertical="center" wrapText="1"/>
    </xf>
    <xf numFmtId="164" fontId="5" fillId="3" borderId="27" xfId="0" applyNumberFormat="1" applyFont="1" applyFill="1" applyBorder="1" applyAlignment="1">
      <alignment horizontal="center" vertical="center" wrapText="1"/>
    </xf>
    <xf numFmtId="164" fontId="5" fillId="0" borderId="33" xfId="0" applyNumberFormat="1" applyFont="1" applyBorder="1" applyAlignment="1">
      <alignment horizontal="center" vertical="center" wrapText="1"/>
    </xf>
    <xf numFmtId="164" fontId="5" fillId="0" borderId="35" xfId="0" applyNumberFormat="1" applyFont="1" applyBorder="1" applyAlignment="1">
      <alignment horizontal="center" vertical="center" wrapText="1"/>
    </xf>
    <xf numFmtId="164" fontId="5" fillId="0" borderId="44" xfId="0" applyNumberFormat="1" applyFont="1" applyBorder="1" applyAlignment="1">
      <alignment horizontal="center" vertical="center" wrapText="1"/>
    </xf>
    <xf numFmtId="0" fontId="2" fillId="5" borderId="45" xfId="0" applyFont="1" applyFill="1" applyBorder="1" applyAlignment="1">
      <alignment horizontal="center" vertical="center" wrapText="1"/>
    </xf>
    <xf numFmtId="0" fontId="2" fillId="5" borderId="46" xfId="0" applyFont="1" applyFill="1" applyBorder="1" applyAlignment="1">
      <alignment horizontal="center" vertical="center" wrapText="1"/>
    </xf>
    <xf numFmtId="0" fontId="2" fillId="5" borderId="4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3" fillId="0" borderId="13" xfId="0" applyFont="1" applyBorder="1"/>
    <xf numFmtId="164" fontId="5" fillId="0" borderId="18" xfId="0" applyNumberFormat="1" applyFont="1" applyBorder="1" applyAlignment="1">
      <alignment horizontal="center" vertical="center" wrapText="1"/>
    </xf>
    <xf numFmtId="164" fontId="5" fillId="0" borderId="26"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0" fontId="1" fillId="4" borderId="2" xfId="0" applyFont="1" applyFill="1" applyBorder="1" applyAlignment="1">
      <alignment horizontal="center" vertical="center" wrapText="1"/>
    </xf>
    <xf numFmtId="0" fontId="3" fillId="0" borderId="12" xfId="0" applyFont="1" applyBorder="1"/>
    <xf numFmtId="0" fontId="2" fillId="5" borderId="2" xfId="0" applyFont="1" applyFill="1" applyBorder="1" applyAlignment="1">
      <alignment horizontal="center" vertical="center" wrapText="1"/>
    </xf>
    <xf numFmtId="0" fontId="1" fillId="0" borderId="9" xfId="0" applyFont="1" applyBorder="1" applyAlignment="1">
      <alignment horizontal="center" vertical="center" wrapText="1"/>
    </xf>
    <xf numFmtId="0" fontId="3" fillId="0" borderId="10" xfId="0" applyFont="1" applyBorder="1"/>
    <xf numFmtId="0" fontId="3" fillId="0" borderId="14" xfId="0" applyFont="1" applyBorder="1"/>
    <xf numFmtId="0" fontId="3" fillId="0" borderId="15" xfId="0" applyFont="1" applyBorder="1"/>
    <xf numFmtId="0" fontId="1" fillId="4" borderId="9" xfId="0" applyFont="1" applyFill="1" applyBorder="1" applyAlignment="1">
      <alignment horizontal="center" vertical="center" wrapText="1"/>
    </xf>
    <xf numFmtId="49" fontId="1" fillId="0" borderId="9" xfId="0" applyNumberFormat="1" applyFont="1" applyBorder="1" applyAlignment="1">
      <alignment horizontal="center" vertical="center"/>
    </xf>
    <xf numFmtId="0" fontId="3" fillId="0" borderId="11" xfId="0" applyFont="1" applyBorder="1"/>
    <xf numFmtId="0" fontId="3" fillId="0" borderId="16" xfId="0" applyFont="1" applyBorder="1"/>
    <xf numFmtId="0" fontId="6" fillId="8" borderId="27" xfId="0" applyFont="1" applyFill="1" applyBorder="1" applyAlignment="1">
      <alignment horizontal="center" vertical="center"/>
    </xf>
    <xf numFmtId="0" fontId="3" fillId="0" borderId="28" xfId="0" applyFont="1" applyBorder="1"/>
    <xf numFmtId="0" fontId="3" fillId="0" borderId="29" xfId="0" applyFont="1" applyBorder="1"/>
    <xf numFmtId="0" fontId="9" fillId="0" borderId="0" xfId="0" applyFont="1" applyAlignment="1">
      <alignment horizontal="left" vertical="center"/>
    </xf>
    <xf numFmtId="0" fontId="0" fillId="0" borderId="0" xfId="0" applyFont="1" applyAlignment="1"/>
    <xf numFmtId="3" fontId="1" fillId="0" borderId="2" xfId="0" applyNumberFormat="1" applyFont="1" applyBorder="1" applyAlignment="1">
      <alignment horizontal="center" vertical="center" wrapText="1"/>
    </xf>
    <xf numFmtId="0" fontId="6" fillId="3"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7" fillId="0" borderId="2" xfId="0" applyFont="1" applyBorder="1" applyAlignment="1">
      <alignment horizontal="center" vertical="center"/>
    </xf>
    <xf numFmtId="0" fontId="1" fillId="0" borderId="9" xfId="0" applyFont="1" applyBorder="1" applyAlignment="1">
      <alignment horizontal="left" vertical="center" wrapText="1"/>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5" fillId="5" borderId="33" xfId="0" applyFont="1" applyFill="1" applyBorder="1" applyAlignment="1">
      <alignment horizontal="center" vertical="center" wrapText="1"/>
    </xf>
    <xf numFmtId="0" fontId="5" fillId="5" borderId="35" xfId="0" applyFont="1" applyFill="1" applyBorder="1" applyAlignment="1">
      <alignment horizontal="center" vertical="center" wrapText="1"/>
    </xf>
    <xf numFmtId="0" fontId="5" fillId="5" borderId="44"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1" fillId="7" borderId="8" xfId="0" applyFont="1" applyFill="1" applyBorder="1" applyAlignment="1">
      <alignment horizontal="center"/>
    </xf>
    <xf numFmtId="0" fontId="3" fillId="0" borderId="19" xfId="0" applyFont="1" applyBorder="1"/>
    <xf numFmtId="0" fontId="1" fillId="0" borderId="2" xfId="0" applyFont="1" applyBorder="1" applyAlignment="1">
      <alignment horizontal="center" wrapText="1"/>
    </xf>
    <xf numFmtId="0" fontId="2" fillId="7" borderId="8" xfId="0" applyFont="1" applyFill="1" applyBorder="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2" xfId="0" applyFont="1" applyBorder="1" applyAlignment="1">
      <alignment horizontal="left" vertical="top" wrapText="1"/>
    </xf>
    <xf numFmtId="0" fontId="2" fillId="0" borderId="9" xfId="0" applyFont="1" applyBorder="1" applyAlignment="1">
      <alignment horizontal="center" vertical="top" wrapText="1"/>
    </xf>
    <xf numFmtId="0" fontId="2" fillId="0" borderId="2" xfId="0" applyFont="1" applyBorder="1" applyAlignment="1">
      <alignment horizontal="center" vertical="center" wrapText="1"/>
    </xf>
    <xf numFmtId="0" fontId="2" fillId="0" borderId="2" xfId="0" applyFont="1" applyBorder="1" applyAlignment="1">
      <alignment horizontal="center" vertical="top" wrapText="1"/>
    </xf>
    <xf numFmtId="0" fontId="2" fillId="0" borderId="20" xfId="0" applyFont="1" applyBorder="1" applyAlignment="1">
      <alignment horizontal="center" vertical="top" wrapText="1"/>
    </xf>
    <xf numFmtId="0" fontId="3" fillId="0" borderId="30" xfId="0" applyFont="1" applyBorder="1"/>
  </cellXfs>
  <cellStyles count="1">
    <cellStyle name="Normal" xfId="0" builtinId="0"/>
  </cellStyles>
  <dxfs count="88">
    <dxf>
      <fill>
        <patternFill patternType="solid">
          <fgColor rgb="FFA5A5A5"/>
          <bgColor rgb="FFA5A5A5"/>
        </patternFill>
      </fill>
    </dxf>
    <dxf>
      <fill>
        <patternFill patternType="solid">
          <fgColor rgb="FFA5A5A5"/>
          <bgColor rgb="FFA5A5A5"/>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4061400"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4061400"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0238"/>
            <a:chExt cx="10692000" cy="1399525"/>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title="Dibujo">
              <a:extLst>
                <a:ext uri="{FF2B5EF4-FFF2-40B4-BE49-F238E27FC236}">
                  <a16:creationId xmlns:a16="http://schemas.microsoft.com/office/drawing/2014/main" id="{00000000-0008-0000-0100-000005000000}"/>
                </a:ext>
              </a:extLst>
            </xdr:cNvPr>
            <xdr:cNvGrpSpPr/>
          </xdr:nvGrpSpPr>
          <xdr:grpSpPr>
            <a:xfrm>
              <a:off x="0" y="3080238"/>
              <a:ext cx="10692000" cy="1399525"/>
              <a:chOff x="0" y="3084675"/>
              <a:chExt cx="10692001"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1" cy="1390650"/>
                <a:chOff x="0" y="0"/>
                <a:chExt cx="14045925" cy="1186423"/>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0"/>
                  <a:ext cx="14045925" cy="1186423"/>
                  <a:chOff x="0" y="0"/>
                  <a:chExt cx="814" cy="105"/>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 name="Shape 11">
                    <a:extLst>
                      <a:ext uri="{FF2B5EF4-FFF2-40B4-BE49-F238E27FC236}">
                        <a16:creationId xmlns:a16="http://schemas.microsoft.com/office/drawing/2014/main" id="{00000000-0008-0000-0100-00000B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 name="Shape 12">
                    <a:extLst>
                      <a:ext uri="{FF2B5EF4-FFF2-40B4-BE49-F238E27FC236}">
                        <a16:creationId xmlns:a16="http://schemas.microsoft.com/office/drawing/2014/main" id="{00000000-0008-0000-0100-00000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 name="Shape 14">
                    <a:extLst>
                      <a:ext uri="{FF2B5EF4-FFF2-40B4-BE49-F238E27FC236}">
                        <a16:creationId xmlns:a16="http://schemas.microsoft.com/office/drawing/2014/main" id="{00000000-0008-0000-0100-00000E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100-00000F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6" name="Shape 16" descr="escudo">
                  <a:extLst>
                    <a:ext uri="{FF2B5EF4-FFF2-40B4-BE49-F238E27FC236}">
                      <a16:creationId xmlns:a16="http://schemas.microsoft.com/office/drawing/2014/main" id="{00000000-0008-0000-0100-000010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oneCellAnchor>
    <xdr:from>
      <xdr:col>0</xdr:col>
      <xdr:colOff>0</xdr:colOff>
      <xdr:row>0</xdr:row>
      <xdr:rowOff>38100</xdr:rowOff>
    </xdr:from>
    <xdr:ext cx="34469294" cy="1390650"/>
    <xdr:grpSp>
      <xdr:nvGrpSpPr>
        <xdr:cNvPr id="17" name="Shape 2">
          <a:extLst>
            <a:ext uri="{FF2B5EF4-FFF2-40B4-BE49-F238E27FC236}">
              <a16:creationId xmlns:a16="http://schemas.microsoft.com/office/drawing/2014/main" id="{00000000-0008-0000-0100-000011000000}"/>
            </a:ext>
          </a:extLst>
        </xdr:cNvPr>
        <xdr:cNvGrpSpPr/>
      </xdr:nvGrpSpPr>
      <xdr:grpSpPr>
        <a:xfrm>
          <a:off x="0" y="38100"/>
          <a:ext cx="34469294" cy="1390650"/>
          <a:chOff x="0" y="3084675"/>
          <a:chExt cx="10692000" cy="1390650"/>
        </a:xfrm>
      </xdr:grpSpPr>
      <xdr:grpSp>
        <xdr:nvGrpSpPr>
          <xdr:cNvPr id="18" name="Shape 17">
            <a:extLst>
              <a:ext uri="{FF2B5EF4-FFF2-40B4-BE49-F238E27FC236}">
                <a16:creationId xmlns:a16="http://schemas.microsoft.com/office/drawing/2014/main" id="{00000000-0008-0000-0100-000012000000}"/>
              </a:ext>
            </a:extLst>
          </xdr:cNvPr>
          <xdr:cNvGrpSpPr/>
        </xdr:nvGrpSpPr>
        <xdr:grpSpPr>
          <a:xfrm>
            <a:off x="0" y="3084675"/>
            <a:ext cx="10692000" cy="1390650"/>
            <a:chOff x="0" y="3080238"/>
            <a:chExt cx="10692000" cy="1399525"/>
          </a:xfrm>
        </xdr:grpSpPr>
        <xdr:sp macro="" textlink="">
          <xdr:nvSpPr>
            <xdr:cNvPr id="19" name="Shape 4">
              <a:extLst>
                <a:ext uri="{FF2B5EF4-FFF2-40B4-BE49-F238E27FC236}">
                  <a16:creationId xmlns:a16="http://schemas.microsoft.com/office/drawing/2014/main" id="{00000000-0008-0000-0100-000013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 name="Shape 18" title="Dibujo">
              <a:extLst>
                <a:ext uri="{FF2B5EF4-FFF2-40B4-BE49-F238E27FC236}">
                  <a16:creationId xmlns:a16="http://schemas.microsoft.com/office/drawing/2014/main" id="{00000000-0008-0000-0100-000014000000}"/>
                </a:ext>
              </a:extLst>
            </xdr:cNvPr>
            <xdr:cNvGrpSpPr/>
          </xdr:nvGrpSpPr>
          <xdr:grpSpPr>
            <a:xfrm>
              <a:off x="0" y="3080238"/>
              <a:ext cx="10692000" cy="1399525"/>
              <a:chOff x="0" y="3084675"/>
              <a:chExt cx="10692001" cy="1390650"/>
            </a:xfrm>
          </xdr:grpSpPr>
          <xdr:sp macro="" textlink="">
            <xdr:nvSpPr>
              <xdr:cNvPr id="21" name="Shape 19">
                <a:extLst>
                  <a:ext uri="{FF2B5EF4-FFF2-40B4-BE49-F238E27FC236}">
                    <a16:creationId xmlns:a16="http://schemas.microsoft.com/office/drawing/2014/main" id="{00000000-0008-0000-0100-00001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0">
                <a:extLst>
                  <a:ext uri="{FF2B5EF4-FFF2-40B4-BE49-F238E27FC236}">
                    <a16:creationId xmlns:a16="http://schemas.microsoft.com/office/drawing/2014/main" id="{00000000-0008-0000-0100-000016000000}"/>
                  </a:ext>
                </a:extLst>
              </xdr:cNvPr>
              <xdr:cNvGrpSpPr/>
            </xdr:nvGrpSpPr>
            <xdr:grpSpPr>
              <a:xfrm>
                <a:off x="0" y="3084675"/>
                <a:ext cx="10692001" cy="1390650"/>
                <a:chOff x="0" y="0"/>
                <a:chExt cx="14045925" cy="1186423"/>
              </a:xfrm>
            </xdr:grpSpPr>
            <xdr:sp macro="" textlink="">
              <xdr:nvSpPr>
                <xdr:cNvPr id="23" name="Shape 21">
                  <a:extLst>
                    <a:ext uri="{FF2B5EF4-FFF2-40B4-BE49-F238E27FC236}">
                      <a16:creationId xmlns:a16="http://schemas.microsoft.com/office/drawing/2014/main" id="{00000000-0008-0000-0100-000017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22">
                  <a:extLst>
                    <a:ext uri="{FF2B5EF4-FFF2-40B4-BE49-F238E27FC236}">
                      <a16:creationId xmlns:a16="http://schemas.microsoft.com/office/drawing/2014/main" id="{00000000-0008-0000-0100-000018000000}"/>
                    </a:ext>
                  </a:extLst>
                </xdr:cNvPr>
                <xdr:cNvGrpSpPr/>
              </xdr:nvGrpSpPr>
              <xdr:grpSpPr>
                <a:xfrm>
                  <a:off x="0" y="0"/>
                  <a:ext cx="14045925" cy="1186423"/>
                  <a:chOff x="0" y="0"/>
                  <a:chExt cx="814" cy="105"/>
                </a:xfrm>
              </xdr:grpSpPr>
              <xdr:sp macro="" textlink="">
                <xdr:nvSpPr>
                  <xdr:cNvPr id="25" name="Shape 23">
                    <a:extLst>
                      <a:ext uri="{FF2B5EF4-FFF2-40B4-BE49-F238E27FC236}">
                        <a16:creationId xmlns:a16="http://schemas.microsoft.com/office/drawing/2014/main" id="{00000000-0008-0000-0100-00001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6" name="Shape 24">
                    <a:extLst>
                      <a:ext uri="{FF2B5EF4-FFF2-40B4-BE49-F238E27FC236}">
                        <a16:creationId xmlns:a16="http://schemas.microsoft.com/office/drawing/2014/main" id="{00000000-0008-0000-0100-00001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7" name="Shape 25">
                    <a:extLst>
                      <a:ext uri="{FF2B5EF4-FFF2-40B4-BE49-F238E27FC236}">
                        <a16:creationId xmlns:a16="http://schemas.microsoft.com/office/drawing/2014/main" id="{00000000-0008-0000-0100-00001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8" name="Shape 26">
                    <a:extLst>
                      <a:ext uri="{FF2B5EF4-FFF2-40B4-BE49-F238E27FC236}">
                        <a16:creationId xmlns:a16="http://schemas.microsoft.com/office/drawing/2014/main" id="{00000000-0008-0000-0100-00001C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9" name="Shape 27">
                    <a:extLst>
                      <a:ext uri="{FF2B5EF4-FFF2-40B4-BE49-F238E27FC236}">
                        <a16:creationId xmlns:a16="http://schemas.microsoft.com/office/drawing/2014/main" id="{00000000-0008-0000-0100-00001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0" name="Shape 28" descr="escudo">
                  <a:extLst>
                    <a:ext uri="{FF2B5EF4-FFF2-40B4-BE49-F238E27FC236}">
                      <a16:creationId xmlns:a16="http://schemas.microsoft.com/office/drawing/2014/main" id="{00000000-0008-0000-0100-00001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0906124"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10906124" cy="1409700"/>
          <a:chOff x="740870" y="3075150"/>
          <a:chExt cx="9210261" cy="1409700"/>
        </a:xfrm>
      </xdr:grpSpPr>
      <xdr:grpSp>
        <xdr:nvGrpSpPr>
          <xdr:cNvPr id="29" name="Shape 29">
            <a:extLst>
              <a:ext uri="{FF2B5EF4-FFF2-40B4-BE49-F238E27FC236}">
                <a16:creationId xmlns:a16="http://schemas.microsoft.com/office/drawing/2014/main" id="{00000000-0008-0000-0200-00001D000000}"/>
              </a:ext>
            </a:extLst>
          </xdr:cNvPr>
          <xdr:cNvGrpSpPr/>
        </xdr:nvGrpSpPr>
        <xdr:grpSpPr>
          <a:xfrm>
            <a:off x="740870" y="3075150"/>
            <a:ext cx="9210261" cy="1409700"/>
            <a:chOff x="1175411" y="3075150"/>
            <a:chExt cx="8341179"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0" name="Shape 30" title="Dibujo">
              <a:extLst>
                <a:ext uri="{FF2B5EF4-FFF2-40B4-BE49-F238E27FC236}">
                  <a16:creationId xmlns:a16="http://schemas.microsoft.com/office/drawing/2014/main" id="{00000000-0008-0000-0200-00001E000000}"/>
                </a:ext>
              </a:extLst>
            </xdr:cNvPr>
            <xdr:cNvGrpSpPr/>
          </xdr:nvGrpSpPr>
          <xdr:grpSpPr>
            <a:xfrm>
              <a:off x="1175411" y="3075150"/>
              <a:ext cx="8341179" cy="1409700"/>
              <a:chOff x="0" y="3084675"/>
              <a:chExt cx="10692001" cy="1390650"/>
            </a:xfrm>
          </xdr:grpSpPr>
          <xdr:sp macro="" textlink="">
            <xdr:nvSpPr>
              <xdr:cNvPr id="31" name="Shape 31">
                <a:extLst>
                  <a:ext uri="{FF2B5EF4-FFF2-40B4-BE49-F238E27FC236}">
                    <a16:creationId xmlns:a16="http://schemas.microsoft.com/office/drawing/2014/main" id="{00000000-0008-0000-0200-00001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 name="Shape 32">
                <a:extLst>
                  <a:ext uri="{FF2B5EF4-FFF2-40B4-BE49-F238E27FC236}">
                    <a16:creationId xmlns:a16="http://schemas.microsoft.com/office/drawing/2014/main" id="{00000000-0008-0000-0200-000020000000}"/>
                  </a:ext>
                </a:extLst>
              </xdr:cNvPr>
              <xdr:cNvGrpSpPr/>
            </xdr:nvGrpSpPr>
            <xdr:grpSpPr>
              <a:xfrm>
                <a:off x="0" y="3084675"/>
                <a:ext cx="10692001" cy="1390650"/>
                <a:chOff x="0" y="0"/>
                <a:chExt cx="14045925" cy="1186423"/>
              </a:xfrm>
            </xdr:grpSpPr>
            <xdr:sp macro="" textlink="">
              <xdr:nvSpPr>
                <xdr:cNvPr id="33" name="Shape 33">
                  <a:extLst>
                    <a:ext uri="{FF2B5EF4-FFF2-40B4-BE49-F238E27FC236}">
                      <a16:creationId xmlns:a16="http://schemas.microsoft.com/office/drawing/2014/main" id="{00000000-0008-0000-0200-00002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4">
                  <a:extLst>
                    <a:ext uri="{FF2B5EF4-FFF2-40B4-BE49-F238E27FC236}">
                      <a16:creationId xmlns:a16="http://schemas.microsoft.com/office/drawing/2014/main" id="{00000000-0008-0000-0200-000022000000}"/>
                    </a:ext>
                  </a:extLst>
                </xdr:cNvPr>
                <xdr:cNvGrpSpPr/>
              </xdr:nvGrpSpPr>
              <xdr:grpSpPr>
                <a:xfrm>
                  <a:off x="0" y="0"/>
                  <a:ext cx="14045925" cy="1186423"/>
                  <a:chOff x="0" y="0"/>
                  <a:chExt cx="814" cy="105"/>
                </a:xfrm>
              </xdr:grpSpPr>
              <xdr:sp macro="" textlink="">
                <xdr:nvSpPr>
                  <xdr:cNvPr id="35" name="Shape 35">
                    <a:extLst>
                      <a:ext uri="{FF2B5EF4-FFF2-40B4-BE49-F238E27FC236}">
                        <a16:creationId xmlns:a16="http://schemas.microsoft.com/office/drawing/2014/main" id="{00000000-0008-0000-0200-00002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36">
                    <a:extLst>
                      <a:ext uri="{FF2B5EF4-FFF2-40B4-BE49-F238E27FC236}">
                        <a16:creationId xmlns:a16="http://schemas.microsoft.com/office/drawing/2014/main" id="{00000000-0008-0000-0200-00002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37">
                    <a:extLst>
                      <a:ext uri="{FF2B5EF4-FFF2-40B4-BE49-F238E27FC236}">
                        <a16:creationId xmlns:a16="http://schemas.microsoft.com/office/drawing/2014/main" id="{00000000-0008-0000-0200-00002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38">
                    <a:extLst>
                      <a:ext uri="{FF2B5EF4-FFF2-40B4-BE49-F238E27FC236}">
                        <a16:creationId xmlns:a16="http://schemas.microsoft.com/office/drawing/2014/main" id="{00000000-0008-0000-0200-00002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39">
                    <a:extLst>
                      <a:ext uri="{FF2B5EF4-FFF2-40B4-BE49-F238E27FC236}">
                        <a16:creationId xmlns:a16="http://schemas.microsoft.com/office/drawing/2014/main" id="{00000000-0008-0000-0200-00002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40">
                    <a:extLst>
                      <a:ext uri="{FF2B5EF4-FFF2-40B4-BE49-F238E27FC236}">
                        <a16:creationId xmlns:a16="http://schemas.microsoft.com/office/drawing/2014/main" id="{00000000-0008-0000-0200-00002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1" name="Shape 41" descr="escudo">
                  <a:extLst>
                    <a:ext uri="{FF2B5EF4-FFF2-40B4-BE49-F238E27FC236}">
                      <a16:creationId xmlns:a16="http://schemas.microsoft.com/office/drawing/2014/main" id="{00000000-0008-0000-0200-00002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361950</xdr:colOff>
      <xdr:row>9</xdr:row>
      <xdr:rowOff>0</xdr:rowOff>
    </xdr:from>
    <xdr:ext cx="3810000" cy="866775"/>
    <xdr:sp macro="" textlink="">
      <xdr:nvSpPr>
        <xdr:cNvPr id="42" name="Shape 42">
          <a:extLst>
            <a:ext uri="{FF2B5EF4-FFF2-40B4-BE49-F238E27FC236}">
              <a16:creationId xmlns:a16="http://schemas.microsoft.com/office/drawing/2014/main" id="{00000000-0008-0000-0300-00002A000000}"/>
            </a:ext>
          </a:extLst>
        </xdr:cNvPr>
        <xdr:cNvSpPr txBox="1"/>
      </xdr:nvSpPr>
      <xdr:spPr>
        <a:xfrm>
          <a:off x="3445763" y="3351375"/>
          <a:ext cx="3800475" cy="857250"/>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8813" y="3075150"/>
          <a:chExt cx="8334375" cy="1409700"/>
        </a:xfrm>
      </xdr:grpSpPr>
      <xdr:grpSp>
        <xdr:nvGrpSpPr>
          <xdr:cNvPr id="43" name="Shape 43">
            <a:extLst>
              <a:ext uri="{FF2B5EF4-FFF2-40B4-BE49-F238E27FC236}">
                <a16:creationId xmlns:a16="http://schemas.microsoft.com/office/drawing/2014/main" id="{00000000-0008-0000-0300-00002B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4" name="Shape 44" title="Dibujo">
              <a:extLst>
                <a:ext uri="{FF2B5EF4-FFF2-40B4-BE49-F238E27FC236}">
                  <a16:creationId xmlns:a16="http://schemas.microsoft.com/office/drawing/2014/main" id="{00000000-0008-0000-0300-00002C000000}"/>
                </a:ext>
              </a:extLst>
            </xdr:cNvPr>
            <xdr:cNvGrpSpPr/>
          </xdr:nvGrpSpPr>
          <xdr:grpSpPr>
            <a:xfrm>
              <a:off x="1175411" y="3075150"/>
              <a:ext cx="8341179" cy="1409700"/>
              <a:chOff x="0" y="3084675"/>
              <a:chExt cx="10692001" cy="1390650"/>
            </a:xfrm>
          </xdr:grpSpPr>
          <xdr:sp macro="" textlink="">
            <xdr:nvSpPr>
              <xdr:cNvPr id="45" name="Shape 45">
                <a:extLst>
                  <a:ext uri="{FF2B5EF4-FFF2-40B4-BE49-F238E27FC236}">
                    <a16:creationId xmlns:a16="http://schemas.microsoft.com/office/drawing/2014/main" id="{00000000-0008-0000-0300-00002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46">
                <a:extLst>
                  <a:ext uri="{FF2B5EF4-FFF2-40B4-BE49-F238E27FC236}">
                    <a16:creationId xmlns:a16="http://schemas.microsoft.com/office/drawing/2014/main" id="{00000000-0008-0000-0300-00002E000000}"/>
                  </a:ext>
                </a:extLst>
              </xdr:cNvPr>
              <xdr:cNvGrpSpPr/>
            </xdr:nvGrpSpPr>
            <xdr:grpSpPr>
              <a:xfrm>
                <a:off x="0" y="3084675"/>
                <a:ext cx="10692001" cy="1390650"/>
                <a:chOff x="0" y="0"/>
                <a:chExt cx="14045925" cy="1186423"/>
              </a:xfrm>
            </xdr:grpSpPr>
            <xdr:sp macro="" textlink="">
              <xdr:nvSpPr>
                <xdr:cNvPr id="47" name="Shape 47">
                  <a:extLst>
                    <a:ext uri="{FF2B5EF4-FFF2-40B4-BE49-F238E27FC236}">
                      <a16:creationId xmlns:a16="http://schemas.microsoft.com/office/drawing/2014/main" id="{00000000-0008-0000-0300-00002F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 name="Shape 48">
                  <a:extLst>
                    <a:ext uri="{FF2B5EF4-FFF2-40B4-BE49-F238E27FC236}">
                      <a16:creationId xmlns:a16="http://schemas.microsoft.com/office/drawing/2014/main" id="{00000000-0008-0000-0300-000030000000}"/>
                    </a:ext>
                  </a:extLst>
                </xdr:cNvPr>
                <xdr:cNvGrpSpPr/>
              </xdr:nvGrpSpPr>
              <xdr:grpSpPr>
                <a:xfrm>
                  <a:off x="0" y="0"/>
                  <a:ext cx="14045925" cy="1186423"/>
                  <a:chOff x="0" y="0"/>
                  <a:chExt cx="814" cy="105"/>
                </a:xfrm>
              </xdr:grpSpPr>
              <xdr:sp macro="" textlink="">
                <xdr:nvSpPr>
                  <xdr:cNvPr id="49" name="Shape 49">
                    <a:extLst>
                      <a:ext uri="{FF2B5EF4-FFF2-40B4-BE49-F238E27FC236}">
                        <a16:creationId xmlns:a16="http://schemas.microsoft.com/office/drawing/2014/main" id="{00000000-0008-0000-0300-000031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0" name="Shape 50">
                    <a:extLst>
                      <a:ext uri="{FF2B5EF4-FFF2-40B4-BE49-F238E27FC236}">
                        <a16:creationId xmlns:a16="http://schemas.microsoft.com/office/drawing/2014/main" id="{00000000-0008-0000-0300-000032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1" name="Shape 51">
                    <a:extLst>
                      <a:ext uri="{FF2B5EF4-FFF2-40B4-BE49-F238E27FC236}">
                        <a16:creationId xmlns:a16="http://schemas.microsoft.com/office/drawing/2014/main" id="{00000000-0008-0000-0300-000033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2" name="Shape 52">
                    <a:extLst>
                      <a:ext uri="{FF2B5EF4-FFF2-40B4-BE49-F238E27FC236}">
                        <a16:creationId xmlns:a16="http://schemas.microsoft.com/office/drawing/2014/main" id="{00000000-0008-0000-0300-000034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3" name="Shape 53">
                    <a:extLst>
                      <a:ext uri="{FF2B5EF4-FFF2-40B4-BE49-F238E27FC236}">
                        <a16:creationId xmlns:a16="http://schemas.microsoft.com/office/drawing/2014/main" id="{00000000-0008-0000-0300-000035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4" name="Shape 54">
                    <a:extLst>
                      <a:ext uri="{FF2B5EF4-FFF2-40B4-BE49-F238E27FC236}">
                        <a16:creationId xmlns:a16="http://schemas.microsoft.com/office/drawing/2014/main" id="{00000000-0008-0000-0300-000036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5" name="Shape 55" descr="escudo">
                  <a:extLst>
                    <a:ext uri="{FF2B5EF4-FFF2-40B4-BE49-F238E27FC236}">
                      <a16:creationId xmlns:a16="http://schemas.microsoft.com/office/drawing/2014/main" id="{00000000-0008-0000-0300-000037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rancisco.velez.flo/Desktop/FRANCISCO/FRANCISCO%202025/POAI%202026/organismo/BP-26005327/BP-26005327_0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row r="1">
          <cell r="M1" t="str">
            <v>FONDO</v>
          </cell>
        </row>
      </sheetData>
      <sheetData sheetId="1">
        <row r="10">
          <cell r="S10">
            <v>0</v>
          </cell>
        </row>
      </sheetData>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ow r="1">
          <cell r="O1" t="str">
            <v>Codigo POSPRE</v>
          </cell>
          <cell r="P1" t="str">
            <v>Denominación POSPRE</v>
          </cell>
          <cell r="R1" t="str">
            <v>Codigo Fondo</v>
          </cell>
          <cell r="S1" t="str">
            <v>Denominación Fondo</v>
          </cell>
        </row>
        <row r="2">
          <cell r="O2" t="str">
            <v>NO* 2.3</v>
          </cell>
          <cell r="P2" t="str">
            <v>Inversión</v>
          </cell>
          <cell r="R2" t="str">
            <v>1.2.1.0.00</v>
          </cell>
          <cell r="S2" t="str">
            <v>Ingresos corrientes de Libre Destinación</v>
          </cell>
        </row>
        <row r="3">
          <cell r="O3" t="str">
            <v>NO* 2.3.1</v>
          </cell>
          <cell r="P3" t="str">
            <v>Gastos de personal</v>
          </cell>
          <cell r="R3" t="str">
            <v>1.2.1.0.00</v>
          </cell>
          <cell r="S3" t="str">
            <v>Ingresos corrientes de Libre Destinación</v>
          </cell>
        </row>
        <row r="4">
          <cell r="O4" t="str">
            <v>NO* 2.3.1.01</v>
          </cell>
          <cell r="P4" t="str">
            <v>Planta de personal permanente</v>
          </cell>
          <cell r="R4" t="str">
            <v>1.2.2.0.00.01</v>
          </cell>
          <cell r="S4" t="str">
            <v>Servicios de expedición de permisos, conceptos ambientales</v>
          </cell>
        </row>
        <row r="5">
          <cell r="O5" t="str">
            <v>NO* 2.3.1.01.01</v>
          </cell>
          <cell r="P5" t="str">
            <v>Factores constitutivos de salario</v>
          </cell>
          <cell r="R5" t="str">
            <v>1.2.2.0.00.02</v>
          </cell>
          <cell r="S5" t="str">
            <v>Contribución y recargos valorización</v>
          </cell>
        </row>
        <row r="6">
          <cell r="O6" t="str">
            <v>NO* 2.3.1.01.01.001</v>
          </cell>
          <cell r="P6" t="str">
            <v>Factores salariales comunes</v>
          </cell>
          <cell r="R6" t="str">
            <v>1.2.2.0.00.03</v>
          </cell>
          <cell r="S6" t="str">
            <v>Impuesto de Circulación y Tránsito Sobre Vehículos de Servicio Público - S.I.T.MIO</v>
          </cell>
        </row>
        <row r="7">
          <cell r="O7" t="str">
            <v>NO* 2.3.1.01.01.001.01</v>
          </cell>
          <cell r="P7" t="str">
            <v>Sueldo básico</v>
          </cell>
          <cell r="R7" t="str">
            <v>1.2.2.0.00.04</v>
          </cell>
          <cell r="S7" t="str">
            <v>Conceptos técnicos aprovechamiento de las aguas subterráneas y superficiales</v>
          </cell>
        </row>
        <row r="8">
          <cell r="O8" t="str">
            <v>NO* 2.3.1.01.01.001.01.01</v>
          </cell>
          <cell r="P8" t="str">
            <v>Sueldo básico Docente</v>
          </cell>
          <cell r="R8" t="str">
            <v>1.2.2.0.00.05</v>
          </cell>
          <cell r="S8" t="str">
            <v>Sanciones por Violación de Normas - DAGMA</v>
          </cell>
        </row>
        <row r="9">
          <cell r="O9" t="str">
            <v>2.3.1.01.01.001.01.01.01</v>
          </cell>
          <cell r="P9" t="str">
            <v>Sueldo Docente Csf</v>
          </cell>
          <cell r="R9" t="str">
            <v>1.2.2.0.00.06</v>
          </cell>
          <cell r="S9" t="str">
            <v>Seguimiento plan de saneamiento y manejo de vertimientos</v>
          </cell>
        </row>
        <row r="10">
          <cell r="O10" t="str">
            <v>2.3.1.01.01.001.01.01.02</v>
          </cell>
          <cell r="P10" t="str">
            <v>Sueldo Docente Ssf</v>
          </cell>
          <cell r="R10" t="str">
            <v>1.2.2.0.00.07</v>
          </cell>
          <cell r="S10" t="str">
            <v>Contribucion valorización nuevo plan de obras</v>
          </cell>
        </row>
        <row r="11">
          <cell r="O11" t="str">
            <v>NO* 2.3.1.01.01.001.01.02</v>
          </cell>
          <cell r="P11" t="str">
            <v>Sueldo básico Directivo Docente</v>
          </cell>
          <cell r="R11" t="str">
            <v>1.2.2.0.00.08</v>
          </cell>
          <cell r="S11" t="str">
            <v>Aportes urbanísticos por mayor edificabilidad</v>
          </cell>
        </row>
        <row r="12">
          <cell r="O12" t="str">
            <v>2.3.1.01.01.001.01.02.01</v>
          </cell>
          <cell r="P12" t="str">
            <v>Sueldo Directivo Docente Csf</v>
          </cell>
          <cell r="R12" t="str">
            <v>1.2.2.0.00.09</v>
          </cell>
          <cell r="S12" t="str">
            <v>Expedición de Licencias de funcionamiento de establecimientos educativos para el trabajo y el desarrollo humano</v>
          </cell>
        </row>
        <row r="13">
          <cell r="O13" t="str">
            <v>2.3.1.01.01.001.01.02.02</v>
          </cell>
          <cell r="P13" t="str">
            <v>Sueldo Directivo Docente Ssf</v>
          </cell>
          <cell r="R13" t="str">
            <v>1.2.2.0.00.10</v>
          </cell>
          <cell r="S13" t="str">
            <v>Fondo de Promoción de la Movilidad Sostenible</v>
          </cell>
        </row>
        <row r="14">
          <cell r="O14" t="str">
            <v>NO* 2.3.1.01.01.001.01.03</v>
          </cell>
          <cell r="P14" t="str">
            <v>Sueldo básico Administrativo</v>
          </cell>
          <cell r="R14" t="str">
            <v>1.2.2.0.00.11</v>
          </cell>
          <cell r="S14" t="str">
            <v>Recursos Convenio Municipio CDAV</v>
          </cell>
        </row>
        <row r="15">
          <cell r="O15" t="str">
            <v>2.3.1.01.01.001.01.03.01</v>
          </cell>
          <cell r="P15" t="str">
            <v>Sueldo Administrativo</v>
          </cell>
          <cell r="R15" t="str">
            <v>1.2.2.0.00.12</v>
          </cell>
          <cell r="S15" t="str">
            <v>Participación en la Plusvalía</v>
          </cell>
        </row>
        <row r="16">
          <cell r="O16" t="str">
            <v>2.3.1.01.01.001.01.03.02</v>
          </cell>
          <cell r="P16" t="str">
            <v>Incremento Por Antigüedad Administrativo</v>
          </cell>
          <cell r="R16" t="str">
            <v>1.2.2.0.00.13</v>
          </cell>
          <cell r="S16" t="str">
            <v>Impuesto de Circulación y Tránsito Sobre Vehículos de Servicio Público - Tradicional</v>
          </cell>
        </row>
        <row r="17">
          <cell r="O17" t="str">
            <v>NO* 2.3.1.01.01.001.02</v>
          </cell>
          <cell r="P17" t="str">
            <v>Horas extras, dominicales, festivos y recargos</v>
          </cell>
          <cell r="R17" t="str">
            <v>1.2.2.0.00.14</v>
          </cell>
          <cell r="S17" t="str">
            <v xml:space="preserve">Otros derechos de Tránsito </v>
          </cell>
        </row>
        <row r="18">
          <cell r="O18" t="str">
            <v>2.3.1.01.01.001.02.01</v>
          </cell>
          <cell r="P18" t="str">
            <v>Horas extras, dominicales, festivos y recargos Docente</v>
          </cell>
          <cell r="R18" t="str">
            <v>1.2.2.0.00.15</v>
          </cell>
          <cell r="S18" t="str">
            <v>Participación del impuesto sobre vehículos automotores</v>
          </cell>
        </row>
        <row r="19">
          <cell r="O19" t="str">
            <v>2.3.1.01.01.001.02.02</v>
          </cell>
          <cell r="P19" t="str">
            <v>Horas extras, dominicales, festivos y recargos Directivo Docente</v>
          </cell>
          <cell r="R19" t="str">
            <v>1.2.2.0.00.16</v>
          </cell>
          <cell r="S19" t="str">
            <v>Cobros por Estacionamiento en Espacio Público o en Lotes de Parqueo</v>
          </cell>
        </row>
        <row r="20">
          <cell r="O20" t="str">
            <v>2.3.1.01.01.001.02.03</v>
          </cell>
          <cell r="P20" t="str">
            <v>Horas extras, dominicales, festivos y recargos Administrtivo</v>
          </cell>
          <cell r="R20" t="str">
            <v>1.2.2.0.00.17</v>
          </cell>
          <cell r="S20" t="str">
            <v>Sobretasa Gasol malla vial</v>
          </cell>
        </row>
        <row r="21">
          <cell r="O21" t="str">
            <v>NO* 2.3.1.01.01.001.04</v>
          </cell>
          <cell r="P21" t="str">
            <v>Subsidio de alimentación</v>
          </cell>
          <cell r="R21" t="str">
            <v>1.2.2.0.00.18</v>
          </cell>
          <cell r="S21" t="str">
            <v>Sobt gasol 97%(15%) S.I.T.M.</v>
          </cell>
        </row>
        <row r="22">
          <cell r="O22" t="str">
            <v>2.3.1.01.01.001.04.01</v>
          </cell>
          <cell r="P22" t="str">
            <v>Subsidio de alimentación Docente</v>
          </cell>
          <cell r="R22" t="str">
            <v>1.2.2.0.00.19</v>
          </cell>
          <cell r="S22" t="str">
            <v>Impuesto a la Telefonía Urbana</v>
          </cell>
        </row>
        <row r="23">
          <cell r="O23" t="str">
            <v>2.3.1.01.01.001.04.02</v>
          </cell>
          <cell r="P23" t="str">
            <v>Subsidio de alimentación Directivo Docente</v>
          </cell>
          <cell r="R23" t="str">
            <v>1.2.2.0.00.25</v>
          </cell>
          <cell r="S23" t="str">
            <v>Contribución fondo especial de intervenidas</v>
          </cell>
        </row>
        <row r="24">
          <cell r="O24" t="str">
            <v>2.3.1.01.01.001.04.03</v>
          </cell>
          <cell r="P24" t="str">
            <v>Subsidio de alimentación Administrativo</v>
          </cell>
          <cell r="R24" t="str">
            <v>1.2.2.0.00.27</v>
          </cell>
          <cell r="S24" t="str">
            <v>Contribución por el servicio de parqueadero o de estacionamiento en vía</v>
          </cell>
        </row>
        <row r="25">
          <cell r="O25" t="str">
            <v>NO* 2.3.1.01.01.001.05</v>
          </cell>
          <cell r="P25" t="str">
            <v>Auxilio de transporte</v>
          </cell>
          <cell r="R25" t="str">
            <v>1.2.2.0.00.28</v>
          </cell>
          <cell r="S25" t="str">
            <v xml:space="preserve">Contraprestaciones por el uso del espacio público </v>
          </cell>
        </row>
        <row r="26">
          <cell r="O26" t="str">
            <v>2.3.1.01.01.001.05.01</v>
          </cell>
          <cell r="P26" t="str">
            <v>Auxilio de transporte Docente</v>
          </cell>
          <cell r="R26" t="str">
            <v>1.2.2.0.00.29</v>
          </cell>
          <cell r="S26" t="str">
            <v>Sobretasa Gasolina S.I.T.M. MIO</v>
          </cell>
        </row>
        <row r="27">
          <cell r="O27" t="str">
            <v>2.3.1.01.01.001.05.02</v>
          </cell>
          <cell r="P27" t="str">
            <v>Auxilio de transporte Directivo Docente</v>
          </cell>
          <cell r="R27" t="str">
            <v>1.2.3.1.01</v>
          </cell>
          <cell r="S27" t="str">
            <v>Sobretasa / participación ambiental - Corporaciones Autónomas Regionales</v>
          </cell>
        </row>
        <row r="28">
          <cell r="O28" t="str">
            <v>2.3.1.01.01.001.05.03</v>
          </cell>
          <cell r="P28" t="str">
            <v>Auxilio de transporte Administrativo</v>
          </cell>
          <cell r="R28" t="str">
            <v>1.2.3.1.03.01</v>
          </cell>
          <cell r="S28" t="str">
            <v>Impuesto de Circulación y Tránsito Sobre Vehículos de Servicio Público - S.I.T.MIO</v>
          </cell>
        </row>
        <row r="29">
          <cell r="O29" t="str">
            <v>NO* 2.3.1.01.01.001.06</v>
          </cell>
          <cell r="P29" t="str">
            <v>Prima de servicio</v>
          </cell>
          <cell r="R29" t="str">
            <v>1.2.3.1.03.02</v>
          </cell>
          <cell r="S29" t="str">
            <v>Impuesto de Circulación y Tránsito Sobre Vehículos de Servicio Público - Tradicional</v>
          </cell>
        </row>
        <row r="30">
          <cell r="O30" t="str">
            <v>2.3.1.01.01.001.06.01</v>
          </cell>
          <cell r="P30" t="str">
            <v>Prima de servicio Docente</v>
          </cell>
          <cell r="R30" t="str">
            <v>1.2.3.1.05.01</v>
          </cell>
          <cell r="S30" t="str">
            <v>Impuesto de Alumbrado Público - Predio Lotes</v>
          </cell>
        </row>
        <row r="31">
          <cell r="O31" t="str">
            <v>2.3.1.01.01.001.06.02</v>
          </cell>
          <cell r="P31" t="str">
            <v>Prima de servicio Directivo Docente</v>
          </cell>
          <cell r="R31" t="str">
            <v>1.2.3.1.05.02</v>
          </cell>
          <cell r="S31" t="str">
            <v>Impuesto de Alumbrado Público EMCALI y Otros Comercializadores</v>
          </cell>
        </row>
        <row r="32">
          <cell r="O32" t="str">
            <v>2.3.1.01.01.001.06.03</v>
          </cell>
          <cell r="P32" t="str">
            <v>Prima de servicio Administrativo</v>
          </cell>
          <cell r="R32" t="str">
            <v>1.2.3.1.05.03</v>
          </cell>
          <cell r="S32" t="str">
            <v>Alumb Acdo 357  (10% navideño)</v>
          </cell>
        </row>
        <row r="33">
          <cell r="O33" t="str">
            <v>NO* 2.3.1.01.01.001.07</v>
          </cell>
          <cell r="P33" t="str">
            <v>Bonificación por servicios prestados</v>
          </cell>
          <cell r="R33" t="str">
            <v>1.2.3.1.05.04</v>
          </cell>
          <cell r="S33" t="str">
            <v>Impuesto de Alumbrado Público Liquidación Directa</v>
          </cell>
        </row>
        <row r="34">
          <cell r="O34" t="str">
            <v>2.3.1.01.01.001.07.01</v>
          </cell>
          <cell r="P34" t="str">
            <v>Bonificación por servicios prestados Docente</v>
          </cell>
          <cell r="R34" t="str">
            <v>1.2.3.1.12</v>
          </cell>
          <cell r="S34" t="str">
            <v xml:space="preserve">Impuesto de espectáculos públicos nacional con destino al deporte </v>
          </cell>
        </row>
        <row r="35">
          <cell r="O35" t="str">
            <v>2.3.1.01.01.001.07.02</v>
          </cell>
          <cell r="P35" t="str">
            <v>Bonificación por servicios prestados Directivo Docente</v>
          </cell>
          <cell r="R35" t="str">
            <v>1.2.3.1.14</v>
          </cell>
          <cell r="S35" t="str">
            <v>Sobretasa Bomberil</v>
          </cell>
        </row>
        <row r="36">
          <cell r="O36" t="str">
            <v>2.3.1.01.01.001.07.03</v>
          </cell>
          <cell r="P36" t="str">
            <v>Bonificación por servicios prestados Administrativo</v>
          </cell>
          <cell r="R36" t="str">
            <v>1.2.3.1.14.01</v>
          </cell>
          <cell r="S36" t="str">
            <v>Impuesto de Alumbrado Público - Predio Lotes</v>
          </cell>
        </row>
        <row r="37">
          <cell r="O37" t="str">
            <v>NO* 2.3.1.01.01.001.08</v>
          </cell>
          <cell r="P37" t="str">
            <v>Prestaciones sociales</v>
          </cell>
          <cell r="R37" t="str">
            <v>1.2.3.1.14.02</v>
          </cell>
          <cell r="S37" t="str">
            <v>Impuesto de Alumbrado Público EMCALI y Otros Comercializadores</v>
          </cell>
        </row>
        <row r="38">
          <cell r="O38" t="str">
            <v>NO* 2.3.1.01.01.001.08.01</v>
          </cell>
          <cell r="P38" t="str">
            <v>Prima de navidad</v>
          </cell>
          <cell r="R38" t="str">
            <v>1.2.3.1.14.03</v>
          </cell>
          <cell r="S38" t="str">
            <v>Alumb Acdo 357  (10% navideño)</v>
          </cell>
        </row>
        <row r="39">
          <cell r="O39" t="str">
            <v>2.3.1.01.01.001.08.01.01</v>
          </cell>
          <cell r="P39" t="str">
            <v>Prima de Navidad Docente</v>
          </cell>
          <cell r="R39" t="str">
            <v>1.2.3.1.14.04</v>
          </cell>
          <cell r="S39" t="str">
            <v>Impuesto de Alumbrado Público Liquidación Directa</v>
          </cell>
        </row>
        <row r="40">
          <cell r="O40" t="str">
            <v>2.3.1.01.01.001.08.01.02</v>
          </cell>
          <cell r="P40" t="str">
            <v>Prima de Navidad Directivo Docente</v>
          </cell>
          <cell r="R40" t="str">
            <v>1.2.3.1.15</v>
          </cell>
          <cell r="S40" t="str">
            <v>Sobretasa bomberil</v>
          </cell>
        </row>
        <row r="41">
          <cell r="O41" t="str">
            <v>2.3.1.01.01.001.08.01.03</v>
          </cell>
          <cell r="P41" t="str">
            <v>Prima de Navidad Administrativo</v>
          </cell>
          <cell r="R41" t="str">
            <v>1.2.3.1.17</v>
          </cell>
          <cell r="S41" t="str">
            <v>Sobretasa de solidaridad servicios públicos acueducto, aseo y alcantarillado</v>
          </cell>
        </row>
        <row r="42">
          <cell r="O42" t="str">
            <v>NO* 2.3.1.01.01.001.08.02</v>
          </cell>
          <cell r="P42" t="str">
            <v>Prima de vacaciones</v>
          </cell>
          <cell r="R42" t="str">
            <v>1.2.3.1.18</v>
          </cell>
          <cell r="S42" t="str">
            <v>Sobretasa de solidaridad servicios públicos acueducto, aseo y alcantarillado</v>
          </cell>
        </row>
        <row r="43">
          <cell r="O43" t="str">
            <v>2.3.1.01.01.001.08.02.01</v>
          </cell>
          <cell r="P43" t="str">
            <v>Prima de Vacaciones Docente</v>
          </cell>
          <cell r="R43" t="str">
            <v>1.2.3.1.18.01</v>
          </cell>
          <cell r="S43" t="str">
            <v>Tasa Prodeporte 10% Alimentación y transporte</v>
          </cell>
        </row>
        <row r="44">
          <cell r="O44" t="str">
            <v>2.3.1.01.01.001.08.02.02</v>
          </cell>
          <cell r="P44" t="str">
            <v>Prima de Vacaciones Directivo Docente</v>
          </cell>
          <cell r="R44" t="str">
            <v>1.2.3.1.18.02</v>
          </cell>
          <cell r="S44" t="str">
            <v>Tasa Prodeporte 90% Manifestaciones deportivas y recreativas</v>
          </cell>
        </row>
        <row r="45">
          <cell r="O45" t="str">
            <v>2.3.1.01.01.001.08.02.03</v>
          </cell>
          <cell r="P45" t="str">
            <v>Prima de Vacaciones Administrativo</v>
          </cell>
          <cell r="R45" t="str">
            <v>1.2.3.1.19.01</v>
          </cell>
          <cell r="S45" t="str">
            <v xml:space="preserve">Estampilla procultura </v>
          </cell>
        </row>
        <row r="46">
          <cell r="O46" t="str">
            <v>NO* 2.3.1.01.01.002</v>
          </cell>
          <cell r="P46" t="str">
            <v>Factores salariales especiales</v>
          </cell>
          <cell r="R46" t="str">
            <v>1.2.3.1.19.02</v>
          </cell>
          <cell r="S46" t="str">
            <v>Estampilla Procultura Fonpet 20%</v>
          </cell>
        </row>
        <row r="47">
          <cell r="O47" t="str">
            <v>NO* 2.3.1.01.01.002.31</v>
          </cell>
          <cell r="P47" t="str">
            <v>Bonificación Pedagógica Docentes Prescolar, Básica y Media</v>
          </cell>
          <cell r="R47" t="str">
            <v>1.2.3.1.19.03</v>
          </cell>
          <cell r="S47" t="str">
            <v>Estampilla procultura Ley 397/97 (seguridad social de los gestores culturales 10%)</v>
          </cell>
        </row>
        <row r="48">
          <cell r="O48" t="str">
            <v>2.3.1.01.01.002.31.01</v>
          </cell>
          <cell r="P48" t="str">
            <v xml:space="preserve">Bonificación Pedagógica Docentes </v>
          </cell>
          <cell r="R48" t="str">
            <v>1.2.3.1.19.04</v>
          </cell>
          <cell r="S48" t="str">
            <v>Estampilla procultura ley 1379/2010 (Red Nacional de bibliotecas 10%)</v>
          </cell>
        </row>
        <row r="49">
          <cell r="O49" t="str">
            <v>2.3.1.01.01.002.31.02</v>
          </cell>
          <cell r="P49" t="str">
            <v>Bonificacion Pedagogica Directivo Docente</v>
          </cell>
          <cell r="R49" t="str">
            <v>1.2.3.1.19.05</v>
          </cell>
          <cell r="S49" t="str">
            <v>Estampilla procultura acuerdo 232 (conservacion patrimonio cultural 5%)</v>
          </cell>
        </row>
        <row r="50">
          <cell r="O50" t="str">
            <v>NO* 2.3.1.01.01.002.32</v>
          </cell>
          <cell r="P50" t="str">
            <v>Sobresueldo docentes y directivos docentes Prescolar, Básica y Media</v>
          </cell>
          <cell r="R50" t="str">
            <v>1.2.3.1.19.06</v>
          </cell>
          <cell r="S50" t="str">
            <v>Estampilla procultura acuerdo 0313 (fin inst popular de cultura 7% del 60%)</v>
          </cell>
        </row>
        <row r="51">
          <cell r="O51" t="str">
            <v>2.3.1.01.01.002.32.01</v>
          </cell>
          <cell r="P51" t="str">
            <v>Sobresueldo docentes  Prescolar, Básica y Media</v>
          </cell>
          <cell r="R51" t="str">
            <v>1.2.3.1.19.07</v>
          </cell>
          <cell r="S51" t="str">
            <v xml:space="preserve">Estampilla Procultura  Finan. Inst.Univ.IPC </v>
          </cell>
        </row>
        <row r="52">
          <cell r="O52" t="str">
            <v>2.3.1.01.01.002.32.02</v>
          </cell>
          <cell r="P52" t="str">
            <v>Sobresueldo  directivos docentes Prescolar, Básica y Media</v>
          </cell>
          <cell r="R52" t="str">
            <v>1.2.3.1.19.21</v>
          </cell>
          <cell r="S52" t="str">
            <v>Estampilla para el bienestar del Adulto mayor</v>
          </cell>
        </row>
        <row r="53">
          <cell r="O53" t="str">
            <v>NO* 2.3.1.01.01.002.33</v>
          </cell>
          <cell r="P53" t="str">
            <v>Bonificacion Educadores de Basica y Media</v>
          </cell>
          <cell r="R53" t="str">
            <v>1.2.3.1.19.22</v>
          </cell>
          <cell r="S53" t="str">
            <v>Estampilla para el bienestar del Adulto mayor (FONPET - 20%)</v>
          </cell>
        </row>
        <row r="54">
          <cell r="O54" t="str">
            <v>2.3.1.01.01.002.33.01</v>
          </cell>
          <cell r="P54" t="str">
            <v>Bonificacion Educadores de Basica y Media Docente</v>
          </cell>
          <cell r="R54" t="str">
            <v>1.2.3.1.19.41</v>
          </cell>
          <cell r="S54" t="str">
            <v>Estampillas Prodesarrollo Fonpet 20%</v>
          </cell>
        </row>
        <row r="55">
          <cell r="O55" t="str">
            <v>2.3.1.01.01.002.33.02</v>
          </cell>
          <cell r="P55" t="str">
            <v>Bonificacion Educadores de Basica y Media Directivo Docente</v>
          </cell>
          <cell r="R55" t="str">
            <v>1.2.3.1.19.42</v>
          </cell>
          <cell r="S55" t="str">
            <v>Estampilla Prodesarrollo Urbano  (20%  primera infancia)</v>
          </cell>
        </row>
        <row r="56">
          <cell r="O56" t="str">
            <v>NO* 2.3.1.01.02</v>
          </cell>
          <cell r="P56" t="str">
            <v>Contribuciones inherentes a la nómina</v>
          </cell>
          <cell r="R56" t="str">
            <v>1.2.3.1.19.43</v>
          </cell>
          <cell r="S56" t="str">
            <v>Estampilla Prodesarrollo Urbano  (10%  bilinguismo Acuerdo 469/2019)</v>
          </cell>
        </row>
        <row r="57">
          <cell r="O57" t="str">
            <v>NO* 2.3.1.01.02.001</v>
          </cell>
          <cell r="P57" t="str">
            <v>Aportes a la seguridad social en pensiones</v>
          </cell>
          <cell r="R57" t="str">
            <v>1.2.3.1.19.44</v>
          </cell>
          <cell r="S57" t="str">
            <v>Estampilla Prodesarrollo Urbano  (10% Equidad de Género)</v>
          </cell>
        </row>
        <row r="58">
          <cell r="O58" t="str">
            <v>2.3.1.01.02.001.01</v>
          </cell>
          <cell r="P58" t="str">
            <v>Aportes a la Seguridad Social en Pensiones Docentes SSF</v>
          </cell>
          <cell r="R58" t="str">
            <v>1.2.3.1.19.45</v>
          </cell>
          <cell r="S58" t="str">
            <v>Estampilla Prodesarrollo Urbano  (10% Afro )</v>
          </cell>
        </row>
        <row r="59">
          <cell r="O59" t="str">
            <v>2.3.1.01.02.001.02</v>
          </cell>
          <cell r="P59" t="str">
            <v>Aportes a la Seguridad Social en Pensiones Directivo Docentes SSF</v>
          </cell>
          <cell r="R59" t="str">
            <v>1.2.3.1.19.46</v>
          </cell>
          <cell r="S59" t="str">
            <v>Estampilla Prodesarrollo 10% Víctimas de Conflicto Armado</v>
          </cell>
        </row>
        <row r="60">
          <cell r="O60" t="str">
            <v>2.3.1.01.02.001.03</v>
          </cell>
          <cell r="P60" t="str">
            <v>Aportes a la Seguridad Social en Pensiones Aministrativos</v>
          </cell>
          <cell r="R60" t="str">
            <v>1.2.3.1.19.47</v>
          </cell>
          <cell r="S60" t="str">
            <v>Estampilla Prodesarrollo Urbano  (5% Alimentación escolar)</v>
          </cell>
        </row>
        <row r="61">
          <cell r="O61" t="str">
            <v>NO* 2.3.1.01.02.002</v>
          </cell>
          <cell r="P61" t="str">
            <v>Aportes a la seguridad social en salud</v>
          </cell>
          <cell r="R61" t="str">
            <v>1.2.3.1.19.48</v>
          </cell>
          <cell r="S61" t="str">
            <v>Estampilla Prodesarrollo Urbano  (5% Adulto mayor )</v>
          </cell>
        </row>
        <row r="62">
          <cell r="O62" t="str">
            <v>2.3.1.01.02.002.01</v>
          </cell>
          <cell r="P62" t="str">
            <v>Aportes a la seguridad social en salud Docente SSF</v>
          </cell>
          <cell r="R62" t="str">
            <v>1.2.3.1.19.49</v>
          </cell>
          <cell r="S62" t="str">
            <v>Estampilla Prodesarrollo Urbano  (5% Discapacidad y enfermedades huérfanas)</v>
          </cell>
        </row>
        <row r="63">
          <cell r="O63" t="str">
            <v>2.3.1.01.02.002.02</v>
          </cell>
          <cell r="P63" t="str">
            <v>Aportes a la seguridad social en salud Directivo Docente SSF</v>
          </cell>
          <cell r="R63" t="str">
            <v>1.2.3.1.19.50</v>
          </cell>
          <cell r="S63" t="str">
            <v>Estampilla Prodesarrollo Urbano  (5% Capital semilla)</v>
          </cell>
        </row>
        <row r="64">
          <cell r="O64" t="str">
            <v>2.3.1.01.02.002.03</v>
          </cell>
          <cell r="P64" t="str">
            <v>Aportes a la seguridad social en salud Administrativo</v>
          </cell>
          <cell r="R64" t="str">
            <v>1.2.3.1.19.57</v>
          </cell>
          <cell r="S64" t="str">
            <v xml:space="preserve">Estampilla Prodesarrollo Urbano-Bilinguismo </v>
          </cell>
        </row>
        <row r="65">
          <cell r="O65" t="str">
            <v>NO* 2.3.1.01.02.003</v>
          </cell>
          <cell r="P65" t="str">
            <v xml:space="preserve">Aportes de cesantías </v>
          </cell>
          <cell r="R65" t="str">
            <v>1.2.3.1.19.58</v>
          </cell>
          <cell r="S65" t="str">
            <v xml:space="preserve">Estampilla Prodesarrollo Finan. Inst. Univ. IPC </v>
          </cell>
        </row>
        <row r="66">
          <cell r="O66" t="str">
            <v>2.3.1.01.02.003.01</v>
          </cell>
          <cell r="P66" t="str">
            <v>Aportes Cesantias Docentes SSF</v>
          </cell>
          <cell r="R66" t="str">
            <v>1.2.3.2.01</v>
          </cell>
          <cell r="S66" t="str">
            <v>Contribución sobre Contratos de Obra Pública</v>
          </cell>
        </row>
        <row r="67">
          <cell r="O67" t="str">
            <v>2.3.1.01.02.003.02</v>
          </cell>
          <cell r="P67" t="str">
            <v>Aportes Cesantias Directivo Docentes SSF</v>
          </cell>
          <cell r="R67" t="str">
            <v>1.2.3.2.02.01</v>
          </cell>
          <cell r="S67" t="str">
            <v>Concurso Económico - Estratificación</v>
          </cell>
        </row>
        <row r="68">
          <cell r="O68" t="str">
            <v>2.3.1.01.02.003.03</v>
          </cell>
          <cell r="P68" t="str">
            <v>Aportes Cesantias Administrativos Fondo Publico</v>
          </cell>
          <cell r="R68" t="str">
            <v>1.2.3.2.02.02</v>
          </cell>
          <cell r="S68" t="str">
            <v>Contribución Sector Eléctrico</v>
          </cell>
        </row>
        <row r="69">
          <cell r="O69" t="str">
            <v>NO* 2.3.1.01.02.003.05</v>
          </cell>
          <cell r="P69" t="str">
            <v>Intereses a las Cesantias</v>
          </cell>
          <cell r="R69" t="str">
            <v>1.2.3.2.02.03</v>
          </cell>
          <cell r="S69" t="str">
            <v>Cuotas de auditaje</v>
          </cell>
        </row>
        <row r="70">
          <cell r="O70" t="str">
            <v>2.3.1.01.02.003.05.03</v>
          </cell>
          <cell r="P70" t="str">
            <v>Intereses de Cesantias Administrativos</v>
          </cell>
          <cell r="R70" t="str">
            <v>1.2.3.2.03</v>
          </cell>
          <cell r="S70" t="str">
            <v>Tasas retributivas</v>
          </cell>
        </row>
        <row r="71">
          <cell r="O71" t="str">
            <v>NO* 2.3.1.01.02.004</v>
          </cell>
          <cell r="P71" t="str">
            <v>Aportes a cajas de compensación familiar</v>
          </cell>
          <cell r="R71" t="str">
            <v>1.2.3.2.05.01</v>
          </cell>
          <cell r="S71" t="str">
            <v xml:space="preserve">Tasa Prodeporte </v>
          </cell>
        </row>
        <row r="72">
          <cell r="O72" t="str">
            <v>2.3.1.01.02.004.01</v>
          </cell>
          <cell r="P72" t="str">
            <v>Aportes a cajas de compensación familiar Docente</v>
          </cell>
          <cell r="R72" t="str">
            <v>1.2.3.2.05.02</v>
          </cell>
          <cell r="S72" t="str">
            <v>Derechos de Tránsito en Áreas Restringidas o de Alta Congestión</v>
          </cell>
        </row>
        <row r="73">
          <cell r="O73" t="str">
            <v>2.3.1.01.02.004.02</v>
          </cell>
          <cell r="P73" t="str">
            <v>Aportes a cajas de compensación familiar Directivo Docente</v>
          </cell>
          <cell r="R73" t="str">
            <v>1.2.3.2.05.03</v>
          </cell>
          <cell r="S73" t="str">
            <v>Incentivo al Aprovechamiento y Tratamiento de Residuos Sólidos</v>
          </cell>
        </row>
        <row r="74">
          <cell r="O74" t="str">
            <v>2.3.1.01.02.004.03</v>
          </cell>
          <cell r="P74" t="str">
            <v>Aportes a cajas de compensación familiar Administrativo</v>
          </cell>
          <cell r="R74" t="str">
            <v>1.2.3.2.05.04</v>
          </cell>
          <cell r="S74" t="str">
            <v>Zonas verdes adquisicion terrenos</v>
          </cell>
        </row>
        <row r="75">
          <cell r="O75" t="str">
            <v>NO* 2.3.1.01.02.005</v>
          </cell>
          <cell r="P75" t="str">
            <v>Aportes generales al sistema de riesgos laborales</v>
          </cell>
          <cell r="R75" t="str">
            <v>1.2.3.2.05.05</v>
          </cell>
          <cell r="S75" t="str">
            <v>Tasa por utilización de aguas subterránea y superficiales</v>
          </cell>
        </row>
        <row r="76">
          <cell r="O76" t="str">
            <v>2.3.1.01.02.005.03</v>
          </cell>
          <cell r="P76" t="str">
            <v>Aportes generales al sistema de riesgos laborales Administrativo</v>
          </cell>
          <cell r="R76" t="str">
            <v>1.2.3.2.05.06</v>
          </cell>
          <cell r="S76" t="str">
            <v>Tasa Compensación Arbórea</v>
          </cell>
        </row>
        <row r="77">
          <cell r="O77" t="str">
            <v>NO* 2.3.1.01.02.006</v>
          </cell>
          <cell r="P77" t="str">
            <v>Aportes al ICBF</v>
          </cell>
          <cell r="R77" t="str">
            <v>1.2.3.2.06</v>
          </cell>
          <cell r="S77" t="str">
            <v>Contribución sobre Contratos de Obra Pública</v>
          </cell>
        </row>
        <row r="78">
          <cell r="O78" t="str">
            <v>2.3.1.01.02.006.01</v>
          </cell>
          <cell r="P78" t="str">
            <v>Aportes al ICBF Docente</v>
          </cell>
          <cell r="R78" t="str">
            <v>1.2.3.2.06.01</v>
          </cell>
          <cell r="S78" t="str">
            <v>CNPyC 45% Dec 1284/17</v>
          </cell>
        </row>
        <row r="79">
          <cell r="O79" t="str">
            <v>2.3.1.01.02.006.02</v>
          </cell>
          <cell r="P79" t="str">
            <v>Aportes al ICBF Directivo Docente</v>
          </cell>
          <cell r="R79" t="str">
            <v>1.2.3.2.06.02</v>
          </cell>
          <cell r="S79" t="str">
            <v>CNPyC 15% Dec 1284/1</v>
          </cell>
        </row>
        <row r="80">
          <cell r="O80" t="str">
            <v>2.3.1.01.02.006.03</v>
          </cell>
          <cell r="P80" t="str">
            <v>Aportes al ICBF Adminitsrativo</v>
          </cell>
          <cell r="R80" t="str">
            <v>1.2.3.2.06.03</v>
          </cell>
          <cell r="S80" t="str">
            <v>CNPyC 40% ley1801/16</v>
          </cell>
        </row>
        <row r="81">
          <cell r="O81" t="str">
            <v>NO* 2.3.1.01.02.007</v>
          </cell>
          <cell r="P81" t="str">
            <v>Aportes al SENA</v>
          </cell>
          <cell r="R81" t="str">
            <v>1.2.3.2.06.04</v>
          </cell>
          <cell r="S81" t="str">
            <v>CNSCC 30%LEY 2197/22</v>
          </cell>
        </row>
        <row r="82">
          <cell r="O82" t="str">
            <v>2.3.1.01.02.007.01</v>
          </cell>
          <cell r="P82" t="str">
            <v>Aportes al SENA Docente</v>
          </cell>
          <cell r="R82" t="str">
            <v>1.2.3.2.06.05</v>
          </cell>
          <cell r="S82" t="str">
            <v>CNSCC Transferencia Policía Medidas Correctivas15% Ley  2197/22</v>
          </cell>
        </row>
        <row r="83">
          <cell r="O83" t="str">
            <v>2.3.1.01.02.007.02</v>
          </cell>
          <cell r="P83" t="str">
            <v>Aportes al SENA Directivo Docente</v>
          </cell>
          <cell r="R83" t="str">
            <v>1.2.3.2.06.06</v>
          </cell>
          <cell r="S83" t="str">
            <v>CNSCC Transferencia Policía Vigilancia 15% Ley 2197/22</v>
          </cell>
        </row>
        <row r="84">
          <cell r="O84" t="str">
            <v>2.3.1.01.02.007.03</v>
          </cell>
          <cell r="P84" t="str">
            <v>Aportes al SENA Administrativo</v>
          </cell>
          <cell r="R84" t="str">
            <v>1.2.3.2.06.07</v>
          </cell>
          <cell r="S84" t="str">
            <v>CNSCC 25% Ley 2197/22</v>
          </cell>
        </row>
        <row r="85">
          <cell r="O85" t="str">
            <v>NO* 2.3.1.01.02.008</v>
          </cell>
          <cell r="P85" t="str">
            <v>Aportes a la ESAP</v>
          </cell>
          <cell r="R85" t="str">
            <v>1.2.3.2.06.08</v>
          </cell>
          <cell r="S85" t="str">
            <v>CNSCC Transferencia Ministerio 15% Ley 2197/22</v>
          </cell>
        </row>
        <row r="86">
          <cell r="O86" t="str">
            <v>2.3.1.01.02.008.01</v>
          </cell>
          <cell r="P86" t="str">
            <v>Aportes a la ESAP Docente</v>
          </cell>
          <cell r="R86" t="str">
            <v>1.2.3.2.07</v>
          </cell>
          <cell r="S86" t="str">
            <v>Contribución Sector Eléctrico</v>
          </cell>
        </row>
        <row r="87">
          <cell r="O87" t="str">
            <v>2.3.1.01.02.008.02</v>
          </cell>
          <cell r="P87" t="str">
            <v>Aportes a la ESAP Directivo Docente</v>
          </cell>
          <cell r="R87" t="str">
            <v>1.2.3.2.07.01</v>
          </cell>
          <cell r="S87" t="str">
            <v>Infracciones de transito ley 769-02</v>
          </cell>
        </row>
        <row r="88">
          <cell r="O88" t="str">
            <v>2.3.1.01.02.008.03</v>
          </cell>
          <cell r="P88" t="str">
            <v>Aportes a la ESAP Administrativo</v>
          </cell>
          <cell r="R88" t="str">
            <v>1.2.3.2.07.02</v>
          </cell>
          <cell r="S88" t="str">
            <v xml:space="preserve">Multa Violencia Intrafamiliar </v>
          </cell>
        </row>
        <row r="89">
          <cell r="O89" t="str">
            <v>NO* 2.3.1.01.02.009</v>
          </cell>
          <cell r="P89" t="str">
            <v>Aportes a escuelas industriales e institutos técnicos</v>
          </cell>
          <cell r="R89" t="str">
            <v>1.2.3.2.09.01</v>
          </cell>
          <cell r="S89" t="str">
            <v>Venta servicios Salud-Zoonosis</v>
          </cell>
        </row>
        <row r="90">
          <cell r="O90" t="str">
            <v>2.3.1.01.02.009.01</v>
          </cell>
          <cell r="P90" t="str">
            <v>Aportes a escuelas industriales e institutos técnicos Docente</v>
          </cell>
          <cell r="R90" t="str">
            <v>1.2.3.2.09.02</v>
          </cell>
          <cell r="S90" t="str">
            <v xml:space="preserve">Cursos de Conducción Escuela de Enseñanzas </v>
          </cell>
        </row>
        <row r="91">
          <cell r="O91" t="str">
            <v>2.3.1.01.02.009.02</v>
          </cell>
          <cell r="P91" t="str">
            <v>Aportes a escuelas industriales e institutos técnicos Directivo Docente</v>
          </cell>
          <cell r="R91" t="str">
            <v>1.2.3.2.09.03</v>
          </cell>
          <cell r="S91" t="str">
            <v>Arrendamiento Escenarios Deportivos (Conv Municipio-Univalle)</v>
          </cell>
        </row>
        <row r="92">
          <cell r="O92" t="str">
            <v>2.3.1.01.02.009.03</v>
          </cell>
          <cell r="P92" t="str">
            <v>Aportes a escuelas industriales e institutos técnicos Administrativo</v>
          </cell>
          <cell r="R92" t="str">
            <v>1.2.3.2.09.06</v>
          </cell>
          <cell r="S92" t="str">
            <v xml:space="preserve">Venta de Activos </v>
          </cell>
        </row>
        <row r="93">
          <cell r="O93" t="str">
            <v>NO* 2.3.1.01.03</v>
          </cell>
          <cell r="P93" t="str">
            <v>Remuneraciones no constitutivas de factor salarial</v>
          </cell>
          <cell r="R93" t="str">
            <v>1.2.3.2.10</v>
          </cell>
          <cell r="S93" t="str">
            <v>Tasas retributivas</v>
          </cell>
        </row>
        <row r="94">
          <cell r="O94" t="str">
            <v>NO* 2.3.1.01.03.001</v>
          </cell>
          <cell r="P94" t="str">
            <v>Prestaciones sociales</v>
          </cell>
          <cell r="R94" t="str">
            <v>1.2.3.2.11</v>
          </cell>
          <cell r="S94" t="str">
            <v>Tasas compensatorias</v>
          </cell>
        </row>
        <row r="95">
          <cell r="O95" t="str">
            <v>NO* 2.3.1.01.03.001.01</v>
          </cell>
          <cell r="P95" t="str">
            <v>Vacaciones</v>
          </cell>
          <cell r="R95" t="str">
            <v>1.2.3.2.15</v>
          </cell>
          <cell r="S95" t="str">
            <v>Tasa por utilización de aguas subterránea y superficiales</v>
          </cell>
        </row>
        <row r="96">
          <cell r="O96" t="str">
            <v>2.3.1.01.03.001.01.01</v>
          </cell>
          <cell r="P96" t="str">
            <v>Vacaciones Docente</v>
          </cell>
          <cell r="R96" t="str">
            <v>1.2.3.2.21.01</v>
          </cell>
          <cell r="S96" t="str">
            <v xml:space="preserve">Otros derechos de Tránsito </v>
          </cell>
        </row>
        <row r="97">
          <cell r="O97" t="str">
            <v>2.3.1.01.03.001.01.02</v>
          </cell>
          <cell r="P97" t="str">
            <v>Vacaciones Directivo Docente</v>
          </cell>
          <cell r="R97" t="str">
            <v>1.2.3.2.21.02</v>
          </cell>
          <cell r="S97" t="str">
            <v>Cobros por Estacionamiento en Espacio Público o en Lotes de Parqueo</v>
          </cell>
        </row>
        <row r="98">
          <cell r="O98" t="str">
            <v>2.3.1.01.03.001.01.03</v>
          </cell>
          <cell r="P98" t="str">
            <v>Vacaciones Administratvo</v>
          </cell>
          <cell r="R98" t="str">
            <v>1.2.3.2.21.03</v>
          </cell>
          <cell r="S98" t="str">
            <v>Derechos de Tránsito en Áreas Restringidas o de Alta Congestión</v>
          </cell>
        </row>
        <row r="99">
          <cell r="O99" t="str">
            <v>NO* 2.3.1.01.03.001.03</v>
          </cell>
          <cell r="P99" t="str">
            <v>Bonificación especial de recreación</v>
          </cell>
          <cell r="R99" t="str">
            <v>1.2.3.2.21.04</v>
          </cell>
          <cell r="S99" t="str">
            <v>Recursos Convenio Municipio CDAV</v>
          </cell>
        </row>
        <row r="100">
          <cell r="O100" t="str">
            <v>2.3.1.01.03.001.03.03</v>
          </cell>
          <cell r="P100" t="str">
            <v>Bonificación especial de recreación Administrativo</v>
          </cell>
          <cell r="R100" t="str">
            <v>1.2.3.2.22.03</v>
          </cell>
          <cell r="S100" t="str">
            <v>Expedición de Licencias de funcionamiento de establecimientos educativos para el trabajo y el desarrollo humano</v>
          </cell>
        </row>
        <row r="101">
          <cell r="O101" t="str">
            <v>NO* 2.3.1.01.03.009</v>
          </cell>
          <cell r="P101" t="str">
            <v>Prima técnica no salarial</v>
          </cell>
          <cell r="R101" t="str">
            <v>1.2.3.2.22.04</v>
          </cell>
          <cell r="S101" t="str">
            <v>Incentivo al Aprovechamiento y Tratamiento de Residuos Sólidos</v>
          </cell>
        </row>
        <row r="102">
          <cell r="O102" t="str">
            <v>2.3.1.01.03.009.03</v>
          </cell>
          <cell r="P102" t="str">
            <v>Prima técnica no salarial Administrativo</v>
          </cell>
          <cell r="R102" t="str">
            <v>1.2.3.2.22.05</v>
          </cell>
          <cell r="S102" t="str">
            <v>Zonas verdes adquisicion terrenos</v>
          </cell>
        </row>
        <row r="103">
          <cell r="O103" t="str">
            <v>NO* 2.3.1.01.03.083</v>
          </cell>
          <cell r="P103" t="str">
            <v>Auxilio de movilización</v>
          </cell>
          <cell r="R103" t="str">
            <v>1.2.3.2.22.06</v>
          </cell>
          <cell r="S103" t="str">
            <v>Tasa Compensación Arbórea</v>
          </cell>
        </row>
        <row r="104">
          <cell r="O104" t="str">
            <v>2.3.1.01.03.083.01</v>
          </cell>
          <cell r="P104" t="str">
            <v>Auxilio de movilización Docente</v>
          </cell>
          <cell r="R104" t="str">
            <v>1.2.3.2.22.07</v>
          </cell>
          <cell r="S104" t="str">
            <v>Contraprestación por el uso del espacio público</v>
          </cell>
        </row>
        <row r="105">
          <cell r="O105" t="str">
            <v>2.3.1.01.03.083.02</v>
          </cell>
          <cell r="P105" t="str">
            <v>Auxilio de movilización Directivo Docente</v>
          </cell>
          <cell r="R105" t="str">
            <v>1.2.3.2.23.01</v>
          </cell>
          <cell r="S105" t="str">
            <v>Sanciones por Violación de Normas - DAGMA</v>
          </cell>
        </row>
        <row r="106">
          <cell r="O106" t="str">
            <v>NO* 2.3.1.01.03.096</v>
          </cell>
          <cell r="P106" t="str">
            <v>Bonificación Zona de Difícil Acceso docentes Prescolar, Básica y Media</v>
          </cell>
          <cell r="R106" t="str">
            <v>1.2.3.2.24.01</v>
          </cell>
          <cell r="S106" t="str">
            <v>CNPyC 45% Dec 1284/17</v>
          </cell>
        </row>
        <row r="107">
          <cell r="O107" t="str">
            <v>2.3.1.01.03.096.01</v>
          </cell>
          <cell r="P107" t="str">
            <v>Bonificacion Dificil Acceso Docente</v>
          </cell>
          <cell r="R107" t="str">
            <v>1.2.3.2.24.02</v>
          </cell>
          <cell r="S107" t="str">
            <v>CNPyC 15% Dec 1284/17</v>
          </cell>
        </row>
        <row r="108">
          <cell r="O108" t="str">
            <v>2.3.1.01.03.096.02</v>
          </cell>
          <cell r="P108" t="str">
            <v>Bonificacion Dificil Acceso Directivo Docente</v>
          </cell>
          <cell r="R108" t="str">
            <v>1.2.3.2.24.03</v>
          </cell>
          <cell r="S108" t="str">
            <v>CNPyC 40% Ley 1801/16</v>
          </cell>
        </row>
        <row r="109">
          <cell r="O109" t="str">
            <v>NO* 2.3.1.01.03.097</v>
          </cell>
          <cell r="P109" t="str">
            <v>Bonificación Grado 14 docentes Prescolar, Básica y Media</v>
          </cell>
          <cell r="R109" t="str">
            <v>1.2.3.2.24.04</v>
          </cell>
          <cell r="S109" t="str">
            <v>CNSCC 30% Ley 2197/22</v>
          </cell>
        </row>
        <row r="110">
          <cell r="O110" t="str">
            <v>2.3.1.01.03.097.01</v>
          </cell>
          <cell r="P110" t="str">
            <v>Bonificación Grado 14 docentes Prescolar, Básica y Media Docente</v>
          </cell>
          <cell r="R110" t="str">
            <v>1.2.3.2.24.05</v>
          </cell>
          <cell r="S110" t="str">
            <v>CNSCC Transferencia Policía Medidas Correctivas 15% Ley 2197/22</v>
          </cell>
        </row>
        <row r="111">
          <cell r="O111" t="str">
            <v>2.3.1.01.03.097.02</v>
          </cell>
          <cell r="P111" t="str">
            <v>Bonificación Grado 14 docentes Prescolar, Básica y Media Directivo Docente</v>
          </cell>
          <cell r="R111" t="str">
            <v>1.2.3.2.24.06</v>
          </cell>
          <cell r="S111" t="str">
            <v>CNSCC Transferencia Policía Vigilancia 15% Ley 2197/22</v>
          </cell>
        </row>
        <row r="112">
          <cell r="O112" t="str">
            <v>NO* 2.3.1.01.03.098</v>
          </cell>
          <cell r="P112" t="str">
            <v>Reconocimiento Adicional por gestión directivos docentes Prescolar, Básica y Media</v>
          </cell>
          <cell r="R112" t="str">
            <v>1.2.3.2.24.07</v>
          </cell>
          <cell r="S112" t="str">
            <v>CNSCC 25% Ley 2197/22</v>
          </cell>
        </row>
        <row r="113">
          <cell r="O113" t="str">
            <v>2.3.1.01.03.098.02</v>
          </cell>
          <cell r="P113" t="str">
            <v>Reconocimiento Adicional por gestión directivos docentes Prescolar, Básica y Media-Directivo Docente</v>
          </cell>
          <cell r="R113" t="str">
            <v>1.2.3.2.24.08</v>
          </cell>
          <cell r="S113" t="str">
            <v>CNSCC Transferencia Ministerio 15% Ley 2197/22</v>
          </cell>
        </row>
        <row r="114">
          <cell r="O114" t="str">
            <v>2.3.1.01.03.101</v>
          </cell>
          <cell r="P114" t="str">
            <v>Bonificación Zona de Difícil Acceso docentes Prescolar, Básica y Media</v>
          </cell>
          <cell r="R114" t="str">
            <v>1.2.3.2.25.01</v>
          </cell>
          <cell r="S114" t="str">
            <v>Multas infracciones de tránsito ley 769-02</v>
          </cell>
        </row>
        <row r="115">
          <cell r="O115" t="str">
            <v>2.3.1.01.03.101.01</v>
          </cell>
          <cell r="P115" t="str">
            <v>Bonificacion Dificil Acceso Docente</v>
          </cell>
          <cell r="R115" t="str">
            <v>1.2.3.2.25.02</v>
          </cell>
          <cell r="S115" t="str">
            <v xml:space="preserve">Multa Violencia Intrafamiliar </v>
          </cell>
        </row>
        <row r="116">
          <cell r="O116" t="str">
            <v>2.3.1.01.03.101.02</v>
          </cell>
          <cell r="P116" t="str">
            <v>Bonificacion Dificil Acceso Directivo Docente</v>
          </cell>
          <cell r="R116" t="str">
            <v>1.2.3.2.25.03</v>
          </cell>
          <cell r="S116" t="str">
            <v>Multas por Maltrato Animal</v>
          </cell>
        </row>
        <row r="117">
          <cell r="O117" t="str">
            <v>NO* 2.3.1.01.03.102</v>
          </cell>
          <cell r="P117" t="str">
            <v>Bonificación Grado 14 docentes Prescolar, Básica y Media</v>
          </cell>
          <cell r="R117" t="str">
            <v>1.2.3.2.25.04</v>
          </cell>
          <cell r="S117" t="str">
            <v>Multas y sanciones Sanitarias Secretaría de Salud</v>
          </cell>
        </row>
        <row r="118">
          <cell r="O118" t="str">
            <v>2.3.1.01.03.102.01</v>
          </cell>
          <cell r="P118" t="str">
            <v>Bonificación Grado 14 docentes Prescolar, Básica y Media Docente</v>
          </cell>
          <cell r="R118" t="str">
            <v>1.2.3.2.27.01</v>
          </cell>
          <cell r="S118" t="str">
            <v>Venta servicios Salud-Zoonosis</v>
          </cell>
        </row>
        <row r="119">
          <cell r="O119" t="str">
            <v>2.3.1.01.03.102.02</v>
          </cell>
          <cell r="P119" t="str">
            <v>Bonificación Grado 14 docentes Prescolar, Básica y Media Directivo Docente</v>
          </cell>
          <cell r="R119" t="str">
            <v>1.2.3.2.27.02</v>
          </cell>
          <cell r="S119" t="str">
            <v xml:space="preserve">Cursos de Conducción Escuela de Enseñanzas </v>
          </cell>
        </row>
        <row r="120">
          <cell r="O120" t="str">
            <v>NO* 2.3.1.01.03.103</v>
          </cell>
          <cell r="P120" t="str">
            <v>Reconocimiento Adicional por gestión directivos docentes Prescolar, Básica y Media</v>
          </cell>
          <cell r="R120" t="str">
            <v>1.2.3.2.27.03</v>
          </cell>
          <cell r="S120" t="str">
            <v>Arrendamiento Escenarios Deportivos (Conv Municipio-Univalle)</v>
          </cell>
        </row>
        <row r="121">
          <cell r="O121" t="str">
            <v>2.3.1.01.03.103.02</v>
          </cell>
          <cell r="P121" t="str">
            <v>Reconocimiento Adicional por gestión directivos docentes Prescolar, Básica y Media-Directivo Docente</v>
          </cell>
          <cell r="R121" t="str">
            <v>1.2.3.2.27.04</v>
          </cell>
          <cell r="S121" t="str">
            <v>Venta de bienes y servicios-Concesión amoblamiento urbano-intervent.</v>
          </cell>
        </row>
        <row r="122">
          <cell r="O122" t="str">
            <v>NO* 2.3.1.01.03.105</v>
          </cell>
          <cell r="P122" t="str">
            <v>Prima de coordinación Academica y Disciplina</v>
          </cell>
          <cell r="R122" t="str">
            <v>1.2.3.2.27.05</v>
          </cell>
          <cell r="S122" t="str">
            <v>Venta de bienes y servicios-Valorizacion</v>
          </cell>
        </row>
        <row r="123">
          <cell r="O123" t="str">
            <v>2.3.1.01.03.105.01</v>
          </cell>
          <cell r="P123" t="str">
            <v>Prima de coordinación Academica y Disciplina Docente</v>
          </cell>
          <cell r="R123" t="str">
            <v>1.2.3.2.27.06</v>
          </cell>
          <cell r="S123" t="str">
            <v>Venta de activos</v>
          </cell>
        </row>
        <row r="124">
          <cell r="O124" t="str">
            <v>2.3.1.01.03.105.02</v>
          </cell>
          <cell r="P124" t="str">
            <v>Prima de coordinación Academica y Disciplina Directivo Docente</v>
          </cell>
          <cell r="R124" t="str">
            <v>1.2.3.2.28.01</v>
          </cell>
          <cell r="S124" t="str">
            <v>Coljuegos  25%</v>
          </cell>
        </row>
        <row r="125">
          <cell r="O125" t="str">
            <v>NO* 2.3.1.02</v>
          </cell>
          <cell r="P125" t="str">
            <v>Personal supernumerario y planta temporal</v>
          </cell>
          <cell r="R125" t="str">
            <v>1.2.3.2.28.02</v>
          </cell>
          <cell r="S125" t="str">
            <v>Coljuegos S.S.F. 75%</v>
          </cell>
        </row>
        <row r="126">
          <cell r="O126" t="str">
            <v>NO* 2.3.1.02.01</v>
          </cell>
          <cell r="P126" t="str">
            <v>Factores constitutivos de salario</v>
          </cell>
          <cell r="R126" t="str">
            <v>1.2.3.3.01.01</v>
          </cell>
          <cell r="S126" t="str">
            <v>Participación de la Contribución Parafiscal Cultural</v>
          </cell>
        </row>
        <row r="127">
          <cell r="O127" t="str">
            <v>NO* 2.3.1.02.01.001</v>
          </cell>
          <cell r="P127" t="str">
            <v>Factores salariales comunes</v>
          </cell>
          <cell r="R127" t="str">
            <v>1.2.3.3.01.02</v>
          </cell>
          <cell r="S127" t="str">
            <v>Participación del impuesto sobre vehículos automotores</v>
          </cell>
        </row>
        <row r="128">
          <cell r="O128" t="str">
            <v>NO* 2.3.1.02.01.001.01</v>
          </cell>
          <cell r="P128" t="str">
            <v>Sueldo básico</v>
          </cell>
          <cell r="R128" t="str">
            <v>1.2.3.3.03</v>
          </cell>
          <cell r="S128" t="str">
            <v>Aportes Nación - Alimentación Escolar - MEN</v>
          </cell>
        </row>
        <row r="129">
          <cell r="O129" t="str">
            <v>NO* 2.3.1.02.01.001.01.01</v>
          </cell>
          <cell r="P129" t="str">
            <v>Sueldo básico Docente</v>
          </cell>
          <cell r="R129" t="str">
            <v>1.2.3.3.04.01</v>
          </cell>
          <cell r="S129" t="str">
            <v>Fondo de Mitigación de Emergencias "FOME"</v>
          </cell>
        </row>
        <row r="130">
          <cell r="O130" t="str">
            <v>2.3.1.02.01.001.01.01.01</v>
          </cell>
          <cell r="P130" t="str">
            <v>Sueldo  Docente CSF</v>
          </cell>
          <cell r="R130" t="str">
            <v>1.2.3.3.04.03</v>
          </cell>
          <cell r="S130" t="str">
            <v>Convenio ICBF 7600608/21</v>
          </cell>
        </row>
        <row r="131">
          <cell r="O131" t="str">
            <v>2.3.1.02.01.001.01.01.02</v>
          </cell>
          <cell r="P131" t="str">
            <v>Sueldo  Docente SSF</v>
          </cell>
          <cell r="R131" t="str">
            <v>1.2.3.3.04.05</v>
          </cell>
          <cell r="S131" t="str">
            <v>Participación Impuesto al Cigarrillo</v>
          </cell>
        </row>
        <row r="132">
          <cell r="O132" t="str">
            <v>2.3.1.02.01.001.01.04</v>
          </cell>
          <cell r="P132" t="str">
            <v>Sueldo básico Movilidad</v>
          </cell>
          <cell r="R132" t="str">
            <v>1.2.3.3.04.12</v>
          </cell>
          <cell r="S132" t="str">
            <v>Programa de Prevención y Control de la Tuberculosis</v>
          </cell>
        </row>
        <row r="133">
          <cell r="O133" t="str">
            <v>2.3.1.02.01.001.01.05</v>
          </cell>
          <cell r="P133" t="str">
            <v>Sueldo básico Seguridad y Justicia</v>
          </cell>
          <cell r="R133" t="str">
            <v>1.2.3.3.04.13</v>
          </cell>
          <cell r="S133" t="str">
            <v>Festival de Música del Pacífico Petronio Álvarez</v>
          </cell>
        </row>
        <row r="134">
          <cell r="O134" t="str">
            <v>2.3.1.02.01.001.06.05</v>
          </cell>
          <cell r="P134" t="str">
            <v>Prima de servicio Seguridad y Justicia</v>
          </cell>
          <cell r="R134" t="str">
            <v>1.2.3.3.04.14</v>
          </cell>
          <cell r="S134" t="str">
            <v>Convenio No.134/22 (Fondo Nacional Estupefacientes)</v>
          </cell>
        </row>
        <row r="135">
          <cell r="O135" t="str">
            <v>2.3.1.02.01.001.07.05</v>
          </cell>
          <cell r="P135" t="str">
            <v>Bonificación por servicios prestados Seguridad y Justicia</v>
          </cell>
          <cell r="R135" t="str">
            <v>1.2.3.3.04.15</v>
          </cell>
          <cell r="S135" t="str">
            <v>Apoyo Proceso de Certificación Discapacidad Nacional</v>
          </cell>
        </row>
        <row r="136">
          <cell r="O136" t="str">
            <v>2.3.1.02.01.001.08.01.05</v>
          </cell>
          <cell r="P136" t="str">
            <v>Prima de navidad Seguridad y Justicia</v>
          </cell>
          <cell r="R136" t="str">
            <v>1.2.3.3.04.16</v>
          </cell>
          <cell r="S136" t="str">
            <v>Fortalecimiento de la atención en salud de la poblacion migrante no asegurada nacional</v>
          </cell>
        </row>
        <row r="137">
          <cell r="O137" t="str">
            <v>2.3.1.02.01.001.08.02.05</v>
          </cell>
          <cell r="P137" t="str">
            <v>Prima de vacaciones Seguridad y Justicia</v>
          </cell>
          <cell r="R137" t="str">
            <v>1.2.3.3.04.17</v>
          </cell>
          <cell r="S137" t="str">
            <v>Convenios ICBF</v>
          </cell>
        </row>
        <row r="138">
          <cell r="O138" t="str">
            <v>NO* 2.3.1.02.01.001.02</v>
          </cell>
          <cell r="P138" t="str">
            <v>Horas extras, dominicales, festivos y recargos</v>
          </cell>
          <cell r="R138" t="str">
            <v>1.2.3.3.04.19</v>
          </cell>
          <cell r="S138" t="str">
            <v>Campañas Control Lepra</v>
          </cell>
        </row>
        <row r="139">
          <cell r="O139" t="str">
            <v>2.3.1.02.01.001.02.01</v>
          </cell>
          <cell r="P139" t="str">
            <v>Horas extras, dominicales, festivos y recargos Docente</v>
          </cell>
          <cell r="R139" t="str">
            <v>1.2.3.3.04.20</v>
          </cell>
          <cell r="S139" t="str">
            <v xml:space="preserve">Fortalecimiento estrategia sustancias psicoactivas </v>
          </cell>
        </row>
        <row r="140">
          <cell r="O140" t="str">
            <v>2.3.1.02.01.001.02.04</v>
          </cell>
          <cell r="P140" t="str">
            <v>Horas extras, dominicales, festivos y recargos Movilidad</v>
          </cell>
          <cell r="R140" t="str">
            <v>1.2.3.3.07.01</v>
          </cell>
          <cell r="S140" t="str">
            <v>Coljuegos 25%</v>
          </cell>
        </row>
        <row r="141">
          <cell r="O141" t="str">
            <v>NO* 2.3.1.02.01.001.04</v>
          </cell>
          <cell r="P141" t="str">
            <v>Subsidio de alimentación</v>
          </cell>
          <cell r="R141" t="str">
            <v>1.2.3.3.07.02</v>
          </cell>
          <cell r="S141" t="str">
            <v>Coljuegos S.S.F. 75%</v>
          </cell>
        </row>
        <row r="142">
          <cell r="O142" t="str">
            <v>2.3.1.02.01.001.04.01</v>
          </cell>
          <cell r="P142" t="str">
            <v>Subsidio de alimentación Docente</v>
          </cell>
          <cell r="R142" t="str">
            <v>1.2.3.3.07.03</v>
          </cell>
          <cell r="S142" t="str">
            <v xml:space="preserve">ADRES SSF (Régimen Subsidiado) </v>
          </cell>
        </row>
        <row r="143">
          <cell r="O143" t="str">
            <v>NO* 2.3.1.02.01.001.05</v>
          </cell>
          <cell r="P143" t="str">
            <v>Auxilio de transporte</v>
          </cell>
          <cell r="R143" t="str">
            <v>1.2.3.3.07.04</v>
          </cell>
          <cell r="S143" t="str">
            <v>Particip. Dptal. Subsd. S.S.F</v>
          </cell>
        </row>
        <row r="144">
          <cell r="O144" t="str">
            <v>2.3.1.02.01.001.05.01</v>
          </cell>
          <cell r="P144" t="str">
            <v>Auxilio de transporte Docente</v>
          </cell>
          <cell r="R144" t="str">
            <v>1.2.3.3.08.01</v>
          </cell>
          <cell r="S144" t="str">
            <v>Cuotas partes pensionales</v>
          </cell>
        </row>
        <row r="145">
          <cell r="O145" t="str">
            <v>NO* 2.3.1.02.01.001.06</v>
          </cell>
          <cell r="P145" t="str">
            <v>Prima de servicio</v>
          </cell>
          <cell r="R145" t="str">
            <v>1.2.3.3.11.01</v>
          </cell>
          <cell r="S145" t="str">
            <v>Indemnizaciones relacionadas con seguros no de vida Libre Destinación</v>
          </cell>
        </row>
        <row r="146">
          <cell r="O146" t="str">
            <v>2.3.1.02.01.001.06.01</v>
          </cell>
          <cell r="P146" t="str">
            <v>Prima de servicio Docente</v>
          </cell>
          <cell r="R146" t="str">
            <v>1.2.3.3.11.02</v>
          </cell>
          <cell r="S146" t="str">
            <v>Indemnizaciones relacionadas con seguros no de vida Destinación Específica</v>
          </cell>
        </row>
        <row r="147">
          <cell r="O147" t="str">
            <v>2.3.1.02.01.001.06.04</v>
          </cell>
          <cell r="P147" t="str">
            <v>Prima de servicio Movilidad</v>
          </cell>
          <cell r="R147" t="str">
            <v>1.2.3.3.18.01</v>
          </cell>
          <cell r="S147" t="str">
            <v>Indemnizaciones relacionadas con seguros no de vida Libre Destinación</v>
          </cell>
        </row>
        <row r="148">
          <cell r="O148" t="str">
            <v>NO* 2.3.1.02.01.001.07</v>
          </cell>
          <cell r="P148" t="str">
            <v>Bonificación por servicios prestados</v>
          </cell>
          <cell r="R148" t="str">
            <v>1.2.3.3.18.02</v>
          </cell>
          <cell r="S148" t="str">
            <v>Indemnizaciones relacionadas con seguros no de vida Destinacion Especifica</v>
          </cell>
        </row>
        <row r="149">
          <cell r="O149" t="str">
            <v>2.3.1.02.01.001.07.04</v>
          </cell>
          <cell r="P149" t="str">
            <v>Bonificación por servicios prestados Movilidad</v>
          </cell>
          <cell r="R149" t="str">
            <v>1.2.3.4.02</v>
          </cell>
          <cell r="S149" t="str">
            <v xml:space="preserve">ICLD LEY 99 - Destino Ambiental </v>
          </cell>
        </row>
        <row r="150">
          <cell r="O150" t="str">
            <v>NO* 2.3.1.02.01.001.08</v>
          </cell>
          <cell r="P150" t="str">
            <v>Prestaciones sociales</v>
          </cell>
          <cell r="R150" t="str">
            <v>1.2.4.1.01.01</v>
          </cell>
          <cell r="S150" t="str">
            <v>SGP-Educación-Prestación de servicios CSF</v>
          </cell>
        </row>
        <row r="151">
          <cell r="O151" t="str">
            <v>NO* 2.3.1.02.01.001.08.01</v>
          </cell>
          <cell r="P151" t="str">
            <v>Prima de navidad</v>
          </cell>
          <cell r="R151" t="str">
            <v>1.2.4.1.01.02</v>
          </cell>
          <cell r="S151" t="str">
            <v>SGP-Educación-Prestación de servicios SSF</v>
          </cell>
        </row>
        <row r="152">
          <cell r="O152" t="str">
            <v>2.3.1.02.01.001.08.01.01</v>
          </cell>
          <cell r="P152" t="str">
            <v>Prima de navidad Docente</v>
          </cell>
          <cell r="R152" t="str">
            <v>1.2.4.1.01.03</v>
          </cell>
          <cell r="S152" t="str">
            <v>SGP-Educación-Prestación de servicios - gastos de administración CSF</v>
          </cell>
        </row>
        <row r="153">
          <cell r="O153" t="str">
            <v>2.3.1.02.01.001.08.01.04</v>
          </cell>
          <cell r="P153" t="str">
            <v>Prima de navidad Movilidad</v>
          </cell>
          <cell r="R153" t="str">
            <v>1.2.4.1.03</v>
          </cell>
          <cell r="S153" t="str">
            <v>SGP-Educación-Calidad  por matrícula oficial</v>
          </cell>
        </row>
        <row r="154">
          <cell r="O154" t="str">
            <v>NO* 2.3.1.02.01.001.08.02</v>
          </cell>
          <cell r="P154" t="str">
            <v>Prima de vacaciones</v>
          </cell>
          <cell r="R154" t="str">
            <v>1.2.4.1.04</v>
          </cell>
          <cell r="S154" t="str">
            <v>SGP-Educación-Calidad  por gratuidad</v>
          </cell>
        </row>
        <row r="155">
          <cell r="O155" t="str">
            <v>2.3.1.02.01.001.08.02.01</v>
          </cell>
          <cell r="P155" t="str">
            <v>Prima de vacaciones Docente</v>
          </cell>
          <cell r="R155" t="str">
            <v>1.2.4.2.01.01</v>
          </cell>
          <cell r="S155" t="str">
            <v>SGP-Salud-Régimen subsidiado SSF 11/12</v>
          </cell>
        </row>
        <row r="156">
          <cell r="O156" t="str">
            <v>2.3.1.02.01.001.08.02.04</v>
          </cell>
          <cell r="P156" t="str">
            <v>Prima de vacaciones Movilidad</v>
          </cell>
          <cell r="R156" t="str">
            <v>1.2.4.2.01.02</v>
          </cell>
          <cell r="S156" t="str">
            <v>SGP-Salud-Régimen subsidiado SSF 12/12</v>
          </cell>
        </row>
        <row r="157">
          <cell r="O157" t="str">
            <v>NO* 2.3.1.02.01.002</v>
          </cell>
          <cell r="P157" t="str">
            <v>Factores salariales especiales</v>
          </cell>
          <cell r="R157" t="str">
            <v>1.2.4.2.02.01</v>
          </cell>
          <cell r="S157" t="str">
            <v>SGP-Salud-Salud pública 11/12</v>
          </cell>
        </row>
        <row r="158">
          <cell r="O158" t="str">
            <v>NO* 2.3.1.02.01.002.34</v>
          </cell>
          <cell r="P158" t="str">
            <v>Bonificacion Educadores de Basica y Media</v>
          </cell>
          <cell r="R158" t="str">
            <v>1.2.4.2.02.02</v>
          </cell>
          <cell r="S158" t="str">
            <v>SGP-Salud-Salud pública 12/12</v>
          </cell>
        </row>
        <row r="159">
          <cell r="O159" t="str">
            <v>2.3.1.02.01.002.34.01</v>
          </cell>
          <cell r="P159" t="str">
            <v>Bonificacion Educadores de Basica y Media Docente</v>
          </cell>
          <cell r="R159" t="str">
            <v>1.2.4.3.01.01</v>
          </cell>
          <cell r="S159" t="str">
            <v>SGP-Propósito General-Deporte y recreación 11/12</v>
          </cell>
        </row>
        <row r="160">
          <cell r="O160" t="str">
            <v>NO* 2.3.1.02.02</v>
          </cell>
          <cell r="P160" t="str">
            <v>Contribuciones inherentes a la nómina</v>
          </cell>
          <cell r="R160" t="str">
            <v>1.2.4.3.01.02</v>
          </cell>
          <cell r="S160" t="str">
            <v>SGP-Propósito General-Deporte y recreación 12/12</v>
          </cell>
        </row>
        <row r="161">
          <cell r="O161" t="str">
            <v>NO* 2.3.1.02.02.001</v>
          </cell>
          <cell r="P161" t="str">
            <v>Aportes a la seguridad social en pensiones</v>
          </cell>
          <cell r="R161" t="str">
            <v>1.2.4.3.02.01</v>
          </cell>
          <cell r="S161" t="str">
            <v>SGP-Propósito General-Cultura 11/12</v>
          </cell>
        </row>
        <row r="162">
          <cell r="O162" t="str">
            <v>2.3.1.02.02.001.01</v>
          </cell>
          <cell r="P162" t="str">
            <v>Aportes a la seguridad social en pensiones Docente SSF</v>
          </cell>
          <cell r="R162" t="str">
            <v>1.2.4.3.02.02</v>
          </cell>
          <cell r="S162" t="str">
            <v>SGP-Propósito General-Cultura 12/12</v>
          </cell>
        </row>
        <row r="163">
          <cell r="O163" t="str">
            <v>NO* 2.3.1.02.02.001.04</v>
          </cell>
          <cell r="P163" t="str">
            <v>Fondo de Pensiones</v>
          </cell>
          <cell r="R163" t="str">
            <v>1.2.4.3.03.01</v>
          </cell>
          <cell r="S163" t="str">
            <v>SGP-Propósito General-Libre inversión 11/12</v>
          </cell>
        </row>
        <row r="164">
          <cell r="O164" t="str">
            <v>2.3.1.02.02.001.04.01</v>
          </cell>
          <cell r="P164" t="str">
            <v>Fondo de Pensiones Publico Movilidad</v>
          </cell>
          <cell r="R164" t="str">
            <v>1.2.4.3.03.02</v>
          </cell>
          <cell r="S164" t="str">
            <v>SGP-Propósito General-Libre inversión 12/12</v>
          </cell>
        </row>
        <row r="165">
          <cell r="O165" t="str">
            <v>2.3.1.02.02.001.04.02</v>
          </cell>
          <cell r="P165" t="str">
            <v>Fondo de Pensiones Privado Movilidad</v>
          </cell>
          <cell r="R165" t="str">
            <v>1.2.4.4.01.01</v>
          </cell>
          <cell r="S165" t="str">
            <v>SGP-Asignación Especial-Programas de alimentación escolar 11/12</v>
          </cell>
        </row>
        <row r="166">
          <cell r="O166" t="str">
            <v>NO* 2.3.1.02.02.001.05</v>
          </cell>
          <cell r="P166" t="str">
            <v>Fondo de Pensiones Público Seguridad y Justicia</v>
          </cell>
          <cell r="R166" t="str">
            <v>1.2.4.4.01.02</v>
          </cell>
          <cell r="S166" t="str">
            <v>SGP-Asignación Especial-Programas de alimentación escolar 12/12</v>
          </cell>
        </row>
        <row r="167">
          <cell r="O167" t="str">
            <v>2.3.1.02.02.001.05.01</v>
          </cell>
          <cell r="P167" t="str">
            <v>Fondo de Pensiones Público Seguridad y Justicia</v>
          </cell>
          <cell r="R167" t="str">
            <v>1.2.4.4.03.01</v>
          </cell>
          <cell r="S167" t="str">
            <v>SGP-Asignación-Atención integral de la primera infancia</v>
          </cell>
        </row>
        <row r="168">
          <cell r="O168" t="str">
            <v>2.3.1.02.02.001.05.02</v>
          </cell>
          <cell r="P168" t="str">
            <v>Fondo de Pensiones Privado Seguridad y Justicia</v>
          </cell>
          <cell r="R168" t="str">
            <v>1.2.4.6.00.01</v>
          </cell>
          <cell r="S168" t="str">
            <v>SGP-Agua potable y saneamiento básico 11/12</v>
          </cell>
        </row>
        <row r="169">
          <cell r="O169" t="str">
            <v>NO* 2.3.1.02.02.002</v>
          </cell>
          <cell r="P169" t="str">
            <v>Aportes a la seguridad social en salud</v>
          </cell>
          <cell r="R169" t="str">
            <v>1.2.4.6.00.02</v>
          </cell>
          <cell r="S169" t="str">
            <v>SGP-Agua potable y saneamiento básico 12/12</v>
          </cell>
        </row>
        <row r="170">
          <cell r="O170" t="str">
            <v>2.3.1.02.02.002.01</v>
          </cell>
          <cell r="P170" t="str">
            <v>Aportes a la seguridad social en salud Docente SSF</v>
          </cell>
          <cell r="R170" t="str">
            <v>1.3.1.1.01.01</v>
          </cell>
          <cell r="S170" t="str">
            <v>Disposición de activos</v>
          </cell>
        </row>
        <row r="171">
          <cell r="O171" t="str">
            <v>2.3.1.02.02.002.04</v>
          </cell>
          <cell r="P171" t="str">
            <v>Entidades Promotoras en Salud ( EPS ) Movilidad</v>
          </cell>
          <cell r="R171" t="str">
            <v>1.3.1.1.01.02</v>
          </cell>
          <cell r="S171" t="str">
            <v>Disposición de activos-Fonpet</v>
          </cell>
        </row>
        <row r="172">
          <cell r="O172" t="str">
            <v>2.3.1.02.02.002.05</v>
          </cell>
          <cell r="P172" t="str">
            <v>Entidades Promotoras En Salud (EPS ) Seguridad Y Justicia</v>
          </cell>
          <cell r="R172" t="str">
            <v>1.3.1.1.02.01</v>
          </cell>
          <cell r="S172" t="str">
            <v>Excedentes Financieros EMCALI</v>
          </cell>
        </row>
        <row r="173">
          <cell r="O173" t="str">
            <v>NO* 2.3.1.02.02.003</v>
          </cell>
          <cell r="P173" t="str">
            <v xml:space="preserve">Aportes de cesantías </v>
          </cell>
          <cell r="R173" t="str">
            <v>1.3.1.1.02.02</v>
          </cell>
          <cell r="S173" t="str">
            <v>Excedentes Financieros EMCALI S.S.F.</v>
          </cell>
        </row>
        <row r="174">
          <cell r="O174" t="str">
            <v>2.3.1.02.02.003.01</v>
          </cell>
          <cell r="P174" t="str">
            <v>Aportes de cesantías Docentes SSF</v>
          </cell>
          <cell r="R174" t="str">
            <v>1.3.1.1.03</v>
          </cell>
          <cell r="S174" t="str">
            <v>Dividendos y utilidades por otras inversiones de capital</v>
          </cell>
        </row>
        <row r="175">
          <cell r="O175" t="str">
            <v>NO* 2.3.1.02.02.003.04</v>
          </cell>
          <cell r="P175" t="str">
            <v xml:space="preserve">Fondos de Cesantias </v>
          </cell>
          <cell r="R175" t="str">
            <v>1.3.1.1.05</v>
          </cell>
          <cell r="S175" t="str">
            <v>Recursos de crédito interno</v>
          </cell>
        </row>
        <row r="176">
          <cell r="O176" t="str">
            <v>2.3.1.02.02.003.04.01</v>
          </cell>
          <cell r="P176" t="str">
            <v>Aportes de cesantías Fondo Publico Movilidad</v>
          </cell>
          <cell r="R176" t="str">
            <v>1.3.1.1.06.01</v>
          </cell>
          <cell r="S176" t="str">
            <v>PSA ( Pago Servicios Ambientales )</v>
          </cell>
        </row>
        <row r="177">
          <cell r="O177" t="str">
            <v>2.3.1.02.02.003.04.02</v>
          </cell>
          <cell r="P177" t="str">
            <v>Aportes de cesantías Fondo Privado Movilidad</v>
          </cell>
          <cell r="R177" t="str">
            <v>1.3.1.1.07.01</v>
          </cell>
          <cell r="S177" t="str">
            <v>CUR 051/17 EMCALI SSF</v>
          </cell>
        </row>
        <row r="178">
          <cell r="O178" t="str">
            <v>2.3.1.02.02.003.04.03</v>
          </cell>
          <cell r="P178" t="str">
            <v>Aportes de cesantías Definitivas Anualizado Movilidad</v>
          </cell>
          <cell r="R178" t="str">
            <v>1.3.1.1.07.02</v>
          </cell>
          <cell r="S178" t="str">
            <v>CUR 016/18EMCALI SSF</v>
          </cell>
        </row>
        <row r="179">
          <cell r="O179" t="str">
            <v>NO* 2.3.1.02.02.003.05</v>
          </cell>
          <cell r="P179" t="str">
            <v>Intereses de Cesantias</v>
          </cell>
          <cell r="R179" t="str">
            <v>1.3.1.1.07.03</v>
          </cell>
          <cell r="S179" t="str">
            <v>CUR 625/19 SSF - Recursos Emcali Conpes 3858/16</v>
          </cell>
        </row>
        <row r="180">
          <cell r="O180" t="str">
            <v>2.3.1.02.02.003.05.04</v>
          </cell>
          <cell r="P180" t="str">
            <v>Intereses de Cesantias Movilidad</v>
          </cell>
          <cell r="R180" t="str">
            <v>1.3.1.1.07.04</v>
          </cell>
          <cell r="S180" t="str">
            <v>CUR 626/19 SSF - Recursos Emcali Conpes 3858/16</v>
          </cell>
        </row>
        <row r="181">
          <cell r="O181" t="str">
            <v>2.3.1.02.02.003.05.05</v>
          </cell>
          <cell r="P181" t="str">
            <v>Intereses de Cesantias Seguridad y Justicia</v>
          </cell>
          <cell r="R181" t="str">
            <v>1.3.1.1.07.05</v>
          </cell>
          <cell r="S181" t="str">
            <v>CUR 627/19 SSF - Recursos Emcali Conpes 3858/16</v>
          </cell>
        </row>
        <row r="182">
          <cell r="O182" t="str">
            <v>NO* 2.3.1.02.02.003.06</v>
          </cell>
          <cell r="P182" t="str">
            <v/>
          </cell>
          <cell r="R182" t="str">
            <v>1.3.1.1.07.06</v>
          </cell>
          <cell r="S182" t="str">
            <v>CUR 880/19 SSF - Recursos Emcali Conpes 3858/16</v>
          </cell>
        </row>
        <row r="183">
          <cell r="O183" t="str">
            <v>2.3.1.02.02.003.06.01</v>
          </cell>
          <cell r="P183" t="str">
            <v>Aportes De Cesantías Fondo Público Seguridad Y Justicia</v>
          </cell>
          <cell r="R183" t="str">
            <v>1.3.1.1.07.07</v>
          </cell>
          <cell r="S183" t="str">
            <v>CUR 881/19 SSF - Recursos Emcali Conpes 3858/16</v>
          </cell>
        </row>
        <row r="184">
          <cell r="O184" t="str">
            <v>2.3.1.02.02.003.06.02</v>
          </cell>
          <cell r="P184" t="str">
            <v>Aportes De Cesantías Fondo Privado Seguridad Y Justicia</v>
          </cell>
          <cell r="R184" t="str">
            <v>1.3.1.1.07.08</v>
          </cell>
          <cell r="S184" t="str">
            <v>CUR 882/19 SSF - Recursos Emcali Conpes 3858/16</v>
          </cell>
        </row>
        <row r="185">
          <cell r="O185" t="str">
            <v>2.3.1.02.02.003.06.03</v>
          </cell>
          <cell r="P185" t="str">
            <v>Aportes De Cesantías Definitivas Anualizado Seguridad Yjusticia</v>
          </cell>
          <cell r="R185" t="str">
            <v>1.3.1.1.07.09</v>
          </cell>
          <cell r="S185" t="str">
            <v>DPS - ALAMEDA</v>
          </cell>
        </row>
        <row r="186">
          <cell r="O186" t="str">
            <v>NO* 2.3.1.02.02.004</v>
          </cell>
          <cell r="P186" t="str">
            <v>Aportes a cajas de compensación familiar</v>
          </cell>
          <cell r="R186" t="str">
            <v>1.3.1.1.07.10</v>
          </cell>
          <cell r="S186" t="str">
            <v>CUR 040/17 Emcali SSF</v>
          </cell>
        </row>
        <row r="187">
          <cell r="O187" t="str">
            <v>2.3.1.02.02.004.01</v>
          </cell>
          <cell r="P187" t="str">
            <v>Aportes a cajas de compensación familiar Docente</v>
          </cell>
          <cell r="R187" t="str">
            <v>1.3.1.1.07.11</v>
          </cell>
          <cell r="S187" t="str">
            <v>Transferencia Fondo Especial de Vivienda</v>
          </cell>
        </row>
        <row r="188">
          <cell r="O188" t="str">
            <v>2.3.1.02.02.004.04</v>
          </cell>
          <cell r="P188" t="str">
            <v>Aportes a cajas de compensación familiar Movilidad</v>
          </cell>
          <cell r="R188" t="str">
            <v>1.3.1.1.08.01</v>
          </cell>
          <cell r="S188" t="str">
            <v>Fund for cities of services</v>
          </cell>
        </row>
        <row r="189">
          <cell r="O189" t="str">
            <v>2.3.1.02.02.004.05</v>
          </cell>
          <cell r="P189" t="str">
            <v>Aportes a Cajas de Compensación Familiar Seguridad Y Justicia</v>
          </cell>
          <cell r="R189" t="str">
            <v>1.3.1.1.08.02</v>
          </cell>
          <cell r="S189" t="str">
            <v>Resolución 1585/21 2da. Versión Premio Nacional de Biblioteca "Daniel Samper Ortega" 2021</v>
          </cell>
        </row>
        <row r="190">
          <cell r="O190" t="str">
            <v>NO* 2.3.1.02.02.005</v>
          </cell>
          <cell r="P190" t="str">
            <v>Aportes generales al sistema de riesgos laborales</v>
          </cell>
          <cell r="R190" t="str">
            <v>1.3.1.1.08.03</v>
          </cell>
          <cell r="S190" t="str">
            <v>Resolución 2388/2022 Premio Nacional De Bibliotecas Públicas "Daniel Samper Ortega" 2022</v>
          </cell>
        </row>
        <row r="191">
          <cell r="O191" t="str">
            <v>2.3.1.02.02.005.04</v>
          </cell>
          <cell r="P191" t="str">
            <v>Aportes generales al sistema de riesgos laborales Movilidad</v>
          </cell>
          <cell r="R191" t="str">
            <v>1.3.1.1.09</v>
          </cell>
          <cell r="S191" t="str">
            <v>Recuperación de cartera - préstamos</v>
          </cell>
        </row>
        <row r="192">
          <cell r="O192" t="str">
            <v>2.3.1.02.02.005.05</v>
          </cell>
          <cell r="P192" t="str">
            <v xml:space="preserve">Aportes Generales al Sistema de Riesgos Laborales Seguridad Y Justicia </v>
          </cell>
          <cell r="R192" t="str">
            <v>1.3.1.1.09.01</v>
          </cell>
          <cell r="S192" t="str">
            <v>Recuperación de cartera Capital-préstamos-Fondo Solidario y de Oportunidades</v>
          </cell>
        </row>
        <row r="193">
          <cell r="O193" t="str">
            <v>NO* 2.3.1.02.02.006</v>
          </cell>
          <cell r="P193" t="str">
            <v>Aportes al ICBF</v>
          </cell>
          <cell r="R193" t="str">
            <v>1.3.1.1.09.02</v>
          </cell>
          <cell r="S193" t="str">
            <v>Recuperación de cartera Intereses-préstamos-Fondo Solidario y de Oportunidades</v>
          </cell>
        </row>
        <row r="194">
          <cell r="O194" t="str">
            <v>2.3.1.02.02.006.01</v>
          </cell>
          <cell r="P194" t="str">
            <v>Aportes al ICBF Docente</v>
          </cell>
          <cell r="R194" t="str">
            <v>1.3.1.1.10.01</v>
          </cell>
          <cell r="S194" t="str">
            <v>Retiros Fonpet-Para el pago de obligaciones pensionales corrientes</v>
          </cell>
        </row>
        <row r="195">
          <cell r="O195" t="str">
            <v>2.3.1.02.02.006.04</v>
          </cell>
          <cell r="P195" t="str">
            <v>Aportes al ICBF Movilidad</v>
          </cell>
          <cell r="R195" t="str">
            <v>1.3.1.1.11</v>
          </cell>
          <cell r="S195" t="str">
            <v xml:space="preserve">Reintegros y otros recursos no apropiados Libre Destinación </v>
          </cell>
        </row>
        <row r="196">
          <cell r="O196" t="str">
            <v>2.3.1.02.02.006.05</v>
          </cell>
          <cell r="P196" t="str">
            <v>Aportes al ICBF Seguridad y Justicia</v>
          </cell>
          <cell r="R196" t="str">
            <v>1.3.1.1.11.01</v>
          </cell>
          <cell r="S196" t="str">
            <v xml:space="preserve">Reintegro Aportes Salud, ARL, SGP Educación </v>
          </cell>
        </row>
        <row r="197">
          <cell r="O197" t="str">
            <v>NO* 2.3.1.02.02.007</v>
          </cell>
          <cell r="P197" t="str">
            <v>Aportes al SENA</v>
          </cell>
          <cell r="R197" t="str">
            <v>1.3.1.1.11.04</v>
          </cell>
          <cell r="S197" t="str">
            <v>Reintegros SGP Sector Educación-Calidad</v>
          </cell>
        </row>
        <row r="198">
          <cell r="O198" t="str">
            <v>2.3.1.02.02.007.01</v>
          </cell>
          <cell r="P198" t="str">
            <v>Aportes al SENA Docente</v>
          </cell>
          <cell r="R198" t="str">
            <v>1.3.1.1.11.07</v>
          </cell>
          <cell r="S198" t="str">
            <v>Reintegros Estampilla Prodesarrollo Urbano ( 5% capital semilla)</v>
          </cell>
        </row>
        <row r="199">
          <cell r="O199" t="str">
            <v>2.3.1.02.02.007.04</v>
          </cell>
          <cell r="P199" t="str">
            <v>Aportes al SENA Movilidad</v>
          </cell>
          <cell r="R199" t="str">
            <v>1.3.1.1.11.08</v>
          </cell>
          <cell r="S199" t="str">
            <v>Reintegros Estampilla Prodesarrollo Urbano  (10% Equidad de Género)</v>
          </cell>
        </row>
        <row r="200">
          <cell r="O200" t="str">
            <v>2.3.1.02.02.007.05</v>
          </cell>
          <cell r="P200" t="str">
            <v>Aportes al SENA Seguridad y Justicia</v>
          </cell>
          <cell r="R200" t="str">
            <v>1.3.1.1.11.09</v>
          </cell>
          <cell r="S200" t="str">
            <v>Reintegro aportes salud, ARL, SGP Salud</v>
          </cell>
        </row>
        <row r="201">
          <cell r="O201" t="str">
            <v>NO* 2.3.1.02.02.008</v>
          </cell>
          <cell r="P201" t="str">
            <v>Aportes a la ESAP</v>
          </cell>
          <cell r="R201" t="str">
            <v>1.3.1.1.11.10</v>
          </cell>
          <cell r="S201" t="str">
            <v>Reintegro aportes Salud, ARL-Infracciones de Tránsito</v>
          </cell>
        </row>
        <row r="202">
          <cell r="O202" t="str">
            <v>2.3.1.02.02.008.01</v>
          </cell>
          <cell r="P202" t="str">
            <v>Aportes a la ESAP Docente</v>
          </cell>
          <cell r="R202" t="str">
            <v>1.3.1.1.11.11</v>
          </cell>
          <cell r="S202" t="str">
            <v>Reintegros Sobretasa Gasolina-Malla Vial</v>
          </cell>
        </row>
        <row r="203">
          <cell r="O203" t="str">
            <v>2.3.1.02.02.008.04</v>
          </cell>
          <cell r="P203" t="str">
            <v>Aportes a la ESAP Movilidad</v>
          </cell>
          <cell r="R203" t="str">
            <v>1.3.1.1.11.12</v>
          </cell>
          <cell r="S203" t="str">
            <v>Reintegro Sobretasa Bomberil</v>
          </cell>
        </row>
        <row r="204">
          <cell r="O204" t="str">
            <v>2.3.1.02.02.008.05</v>
          </cell>
          <cell r="P204" t="str">
            <v>Aportes a la ESAP Seguridad y Justicia</v>
          </cell>
          <cell r="R204" t="str">
            <v>1.3.1.1.11.13</v>
          </cell>
          <cell r="S204" t="str">
            <v>Reintegro SGP-Educación-Prestación de Servicios</v>
          </cell>
        </row>
        <row r="205">
          <cell r="O205" t="str">
            <v>NO* 2.3.1.02.02.009</v>
          </cell>
          <cell r="P205" t="str">
            <v>Aportes a escuelas industriales e institutos técnicos</v>
          </cell>
          <cell r="R205" t="str">
            <v>1.3.1.1.11.14</v>
          </cell>
          <cell r="S205" t="str">
            <v>Reintegro Estampilla Prodesarrollo Urbano (5% Adulto Mayor)</v>
          </cell>
        </row>
        <row r="206">
          <cell r="O206" t="str">
            <v>2.3.1.02.02.009.01</v>
          </cell>
          <cell r="P206" t="str">
            <v>Aportes a escuelas industriales e institutos técnicos Docente</v>
          </cell>
          <cell r="R206" t="str">
            <v>1.3.1.1.11.15</v>
          </cell>
          <cell r="S206" t="str">
            <v>Reintegros SGP Propósito General - Libre Inversión</v>
          </cell>
        </row>
        <row r="207">
          <cell r="O207" t="str">
            <v>2.3.1.02.02.009.04</v>
          </cell>
          <cell r="P207" t="str">
            <v>Aportes a escuelas industriales e institutos técnicos Movilidad</v>
          </cell>
          <cell r="R207" t="str">
            <v>1.3.1.1.11.16</v>
          </cell>
          <cell r="S207" t="str">
            <v>Reintegro Estampilla Prodesarrollo Urbano  (20%  primera infancia)</v>
          </cell>
        </row>
        <row r="208">
          <cell r="O208" t="str">
            <v>2.3.1.02.02.009.05</v>
          </cell>
          <cell r="P208" t="str">
            <v>AportEscuelasIndustrEInstitutosTécnicosSeguriYJust</v>
          </cell>
          <cell r="R208" t="str">
            <v>1.3.1.1.11.17</v>
          </cell>
          <cell r="S208" t="str">
            <v>Reintegro Estampilla Procultura</v>
          </cell>
        </row>
        <row r="209">
          <cell r="O209" t="str">
            <v>NO* 2.3.1.02.03</v>
          </cell>
          <cell r="P209" t="str">
            <v>Remuneraciones no constitutivas de factor salarial</v>
          </cell>
          <cell r="R209" t="str">
            <v>1.3.1.1.11.21</v>
          </cell>
          <cell r="S209" t="str">
            <v>Reintegro Convenio 077-21 CVC - DAGMA</v>
          </cell>
        </row>
        <row r="210">
          <cell r="O210" t="str">
            <v>NO* 2.3.1.02.03.001</v>
          </cell>
          <cell r="P210" t="str">
            <v>Prestaciones sociales</v>
          </cell>
          <cell r="R210" t="str">
            <v>1.3.1.1.11.22</v>
          </cell>
          <cell r="S210" t="str">
            <v>Reintegros recursos Fondo GRED</v>
          </cell>
        </row>
        <row r="211">
          <cell r="O211" t="str">
            <v>NO* 2.3.1.02.03.001.01</v>
          </cell>
          <cell r="P211" t="str">
            <v>Vacaciones</v>
          </cell>
          <cell r="R211" t="str">
            <v>1.3.1.1.11.23</v>
          </cell>
          <cell r="S211" t="str">
            <v>Reintegros Fondo de Mitigación de Emergencias "FOME"</v>
          </cell>
        </row>
        <row r="212">
          <cell r="O212" t="str">
            <v>2.3.1.02.03.001.01.01</v>
          </cell>
          <cell r="P212" t="str">
            <v>Vacaciones Docente</v>
          </cell>
          <cell r="R212" t="str">
            <v>1.3.1.1.11.24</v>
          </cell>
          <cell r="S212" t="str">
            <v>Reintegros y otros recursos no apropiados Libre Destinación S.S.F</v>
          </cell>
        </row>
        <row r="213">
          <cell r="O213" t="str">
            <v>2.3.1.02.03.001.01.04</v>
          </cell>
          <cell r="P213" t="str">
            <v>Vacaciones Movilidad</v>
          </cell>
          <cell r="R213" t="str">
            <v>1.3.1.1.11.25</v>
          </cell>
          <cell r="S213" t="str">
            <v>Reintegro Contribución valorización nuevo plan de obras</v>
          </cell>
        </row>
        <row r="214">
          <cell r="O214" t="str">
            <v>2.3.1.02.03.001.01.05</v>
          </cell>
          <cell r="P214" t="str">
            <v>Vacaciones Seguridad y Justicia</v>
          </cell>
          <cell r="R214" t="str">
            <v>1.3.2.1.07</v>
          </cell>
          <cell r="S214" t="str">
            <v>R.F. Contribución Sector Eléctrico</v>
          </cell>
        </row>
        <row r="215">
          <cell r="O215" t="str">
            <v>NO* 2.3.1.02.03.001.03</v>
          </cell>
          <cell r="P215" t="str">
            <v>Bonificación especial de recreación</v>
          </cell>
          <cell r="R215" t="str">
            <v>1.3.2.1.09.01</v>
          </cell>
          <cell r="S215" t="str">
            <v>R.F. contribución y recargos valorización</v>
          </cell>
        </row>
        <row r="216">
          <cell r="O216" t="str">
            <v>2.3.1.02.03.001.03.04</v>
          </cell>
          <cell r="P216" t="str">
            <v>Bonificación especial de recreación Movilidad</v>
          </cell>
          <cell r="R216" t="str">
            <v>1.3.2.1.09.02</v>
          </cell>
          <cell r="S216" t="str">
            <v>R.F. Contribución valorización nuevo plan de obras</v>
          </cell>
        </row>
        <row r="217">
          <cell r="O217" t="str">
            <v>2.3.1.02.03.001.03.05</v>
          </cell>
          <cell r="P217" t="str">
            <v>BonificaciónEspecialDeRecreaciónSeguridadYJusticia</v>
          </cell>
          <cell r="R217" t="str">
            <v>1.3.2.1.09.03</v>
          </cell>
          <cell r="S217" t="str">
            <v>R.F. Contribución sobre Contratos de Obra Pública</v>
          </cell>
        </row>
        <row r="218">
          <cell r="O218" t="str">
            <v>NO* 2.3.1.02.03.084</v>
          </cell>
          <cell r="P218" t="str">
            <v>Bonificación Zona de Difícil Acceso docentes Prescolar, Básica y Media</v>
          </cell>
          <cell r="R218" t="str">
            <v>1.3.2.1.09.04</v>
          </cell>
          <cell r="S218" t="str">
            <v>R.F. Participación en la Plusvalía</v>
          </cell>
        </row>
        <row r="219">
          <cell r="O219" t="str">
            <v>2.3.1.02.03.084.01</v>
          </cell>
          <cell r="P219" t="str">
            <v>Bonificacion Dificil Acceso Docente</v>
          </cell>
          <cell r="R219" t="str">
            <v>1.3.2.1.09.05</v>
          </cell>
          <cell r="S219" t="str">
            <v>R.F. Concurso Económico - Estratificación</v>
          </cell>
        </row>
        <row r="220">
          <cell r="O220" t="str">
            <v>2.3.1.02.03.094</v>
          </cell>
          <cell r="P220" t="str">
            <v>Bonificación Zona de Difícil Acceso docentes Prescolar, Básica y Media</v>
          </cell>
          <cell r="R220" t="str">
            <v>1.3.2.1.09.06</v>
          </cell>
          <cell r="S220" t="str">
            <v>R.F. Cuotas de Auditaje</v>
          </cell>
        </row>
        <row r="221">
          <cell r="O221" t="str">
            <v>2.3.1.02.03.094.01</v>
          </cell>
          <cell r="P221" t="str">
            <v>Bonificacion Dificil Acceso Docente</v>
          </cell>
          <cell r="R221" t="str">
            <v>1.3.2.1.10</v>
          </cell>
          <cell r="S221" t="str">
            <v>R.F. De Tasas Retributivas</v>
          </cell>
        </row>
        <row r="222">
          <cell r="O222" t="str">
            <v>2.3.1.02.03.096</v>
          </cell>
          <cell r="P222" t="str">
            <v>Reconocimiento Adicional por gestión directivos docentes Prescolar, Básica y Media</v>
          </cell>
          <cell r="R222" t="str">
            <v>1.3.2.1.21.01</v>
          </cell>
          <cell r="S222" t="str">
            <v>R.F. Otros derechos de Tránsito</v>
          </cell>
        </row>
        <row r="223">
          <cell r="O223" t="str">
            <v>2.3.1.02.03.098</v>
          </cell>
          <cell r="P223" t="str">
            <v>Reconocimiento Adicional por gestión directivos docentes Prescolar, Básica y Media</v>
          </cell>
          <cell r="R223" t="str">
            <v>1.3.2.1.21.02</v>
          </cell>
          <cell r="S223" t="str">
            <v>R.F. Cobros por Estacionamiento en Espacio Público o en Lote de Parqueo</v>
          </cell>
        </row>
        <row r="224">
          <cell r="O224" t="str">
            <v>NO* 2.3.2</v>
          </cell>
          <cell r="P224" t="str">
            <v>Adquisición de bienes y servicios</v>
          </cell>
          <cell r="R224" t="str">
            <v>1.3.2.1.21.03</v>
          </cell>
          <cell r="S224" t="str">
            <v>R.F. Derechos de Tránsito en Áreas Restringidas o de Alta Congestión</v>
          </cell>
        </row>
        <row r="225">
          <cell r="O225" t="str">
            <v>NO* 2.3.2.01</v>
          </cell>
          <cell r="P225" t="str">
            <v>Adquisición de activos no financieros</v>
          </cell>
          <cell r="R225" t="str">
            <v>1.3.2.1.21.04</v>
          </cell>
          <cell r="S225" t="str">
            <v>R.F. Recursos Convenio Municipio CDAV</v>
          </cell>
        </row>
        <row r="226">
          <cell r="O226" t="str">
            <v>NO* 2.3.2.01.01</v>
          </cell>
          <cell r="P226" t="str">
            <v>Activos fijos</v>
          </cell>
          <cell r="R226" t="str">
            <v>1.3.2.1.22.01</v>
          </cell>
          <cell r="S226" t="str">
            <v>R.F. Tasa Prodeporte 10% Alimentación y transporte</v>
          </cell>
        </row>
        <row r="227">
          <cell r="O227" t="str">
            <v>NO* 2.3.2.01.01.001</v>
          </cell>
          <cell r="P227" t="str">
            <v>Edificaciones y estructuras</v>
          </cell>
          <cell r="R227" t="str">
            <v>1.3.2.1.22.02</v>
          </cell>
          <cell r="S227" t="str">
            <v>R.F. Tasa Prodeporte 90% Manifestaciones deportivas y recreativas</v>
          </cell>
        </row>
        <row r="228">
          <cell r="O228" t="str">
            <v>NO* 2.3.2.01.01.001.01</v>
          </cell>
          <cell r="P228" t="str">
            <v>Viviendas</v>
          </cell>
          <cell r="R228" t="str">
            <v>1.3.2.1.22.03</v>
          </cell>
          <cell r="S228" t="str">
            <v>R.F. Expedición de Licencias de funcionamiento de establecimientos educativos para el trabajo y el desarrollo humano</v>
          </cell>
        </row>
        <row r="229">
          <cell r="O229" t="str">
            <v>2.3.2.01.01.001.01.01</v>
          </cell>
          <cell r="P229" t="str">
            <v>Edificios utilizados para residencia</v>
          </cell>
          <cell r="R229" t="str">
            <v>1.3.2.1.22.04</v>
          </cell>
          <cell r="S229" t="str">
            <v>R.F Incentivo al Aprovechamiento y Tratamiento de Residuos Sólidos</v>
          </cell>
        </row>
        <row r="230">
          <cell r="O230" t="str">
            <v>2.3.2.01.01.001.01.02</v>
          </cell>
          <cell r="P230" t="str">
            <v xml:space="preserve">Casas flotantes </v>
          </cell>
          <cell r="R230" t="str">
            <v>1.3.2.1.22.05</v>
          </cell>
          <cell r="S230" t="str">
            <v>R.F. Zonas verdes adquisición terrenos</v>
          </cell>
        </row>
        <row r="231">
          <cell r="O231" t="str">
            <v>2.3.2.01.01.001.01.03</v>
          </cell>
          <cell r="P231" t="str">
            <v xml:space="preserve">Barcazas </v>
          </cell>
          <cell r="R231" t="str">
            <v>1.3.2.1.22.06</v>
          </cell>
          <cell r="S231" t="str">
            <v>R.F. ICLD LEY 99 - Destino Ambiental</v>
          </cell>
        </row>
        <row r="232">
          <cell r="O232" t="str">
            <v>2.3.2.01.01.001.01.04</v>
          </cell>
          <cell r="P232" t="str">
            <v>Viviendas móviles</v>
          </cell>
          <cell r="R232" t="str">
            <v>1.3.2.2.01</v>
          </cell>
          <cell r="S232" t="str">
            <v>R.F. SGP-Educación-Prestación de servicio educativo</v>
          </cell>
        </row>
        <row r="233">
          <cell r="O233" t="str">
            <v>2.3.2.01.01.001.01.05</v>
          </cell>
          <cell r="P233" t="str">
            <v>Coches habitación</v>
          </cell>
          <cell r="R233" t="str">
            <v>1.3.2.2.03</v>
          </cell>
          <cell r="S233" t="str">
            <v>R.F. SGP-Educación-Calidad  por matrícula oficial</v>
          </cell>
        </row>
        <row r="234">
          <cell r="O234" t="str">
            <v>2.3.2.01.01.001.01.06</v>
          </cell>
          <cell r="P234" t="str">
            <v>Monumentos públicos considerados principalmente como viviendas</v>
          </cell>
          <cell r="R234" t="str">
            <v>1.3.2.2.06</v>
          </cell>
          <cell r="S234" t="str">
            <v>R.F. SGP-Salud-Salud pública</v>
          </cell>
        </row>
        <row r="235">
          <cell r="O235" t="str">
            <v>2.3.2.01.01.001.01.08</v>
          </cell>
          <cell r="P235" t="str">
            <v xml:space="preserve">Construcciones prefabricadas </v>
          </cell>
          <cell r="R235" t="str">
            <v>1.3.2.2.08.01</v>
          </cell>
          <cell r="S235" t="str">
            <v>R.F. S.G.P. Propósito General-Otros Sectores</v>
          </cell>
        </row>
        <row r="236">
          <cell r="O236" t="str">
            <v>2.3.2.01.01.001.01.09</v>
          </cell>
          <cell r="P236" t="str">
            <v>Otros edificios utilizados como residencia</v>
          </cell>
          <cell r="R236" t="str">
            <v>1.3.2.2.08.02</v>
          </cell>
          <cell r="S236" t="str">
            <v>R.F. S.G.P. Propósito General-Deporte</v>
          </cell>
        </row>
        <row r="237">
          <cell r="O237" t="str">
            <v>NO* 2.3.2.01.01.001.02</v>
          </cell>
          <cell r="P237" t="str">
            <v>Edificaciones distintas a viviendas</v>
          </cell>
          <cell r="R237" t="str">
            <v>1.3.2.2.08.03</v>
          </cell>
          <cell r="S237" t="str">
            <v>R..F. S.G.P. Propósito General-Cultura</v>
          </cell>
        </row>
        <row r="238">
          <cell r="O238" t="str">
            <v>2.3.2.01.01.001.02.01</v>
          </cell>
          <cell r="P238" t="str">
            <v>Monumentos públicos no residenciales</v>
          </cell>
          <cell r="R238" t="str">
            <v>1.3.2.2.09</v>
          </cell>
          <cell r="S238" t="str">
            <v>R.F. SGP-Asignación Especial-Programas de alimentación escolar</v>
          </cell>
        </row>
        <row r="239">
          <cell r="O239" t="str">
            <v>2.3.2.01.01.001.02.02</v>
          </cell>
          <cell r="P239" t="str">
            <v>Edificios industriales</v>
          </cell>
          <cell r="R239" t="str">
            <v>1.3.2.2.11.02</v>
          </cell>
          <cell r="S239" t="str">
            <v>R.F. SGP-Asignación-Atención integral de la primera infancia-Educación</v>
          </cell>
        </row>
        <row r="240">
          <cell r="O240" t="str">
            <v>2.3.2.01.01.001.02.03</v>
          </cell>
          <cell r="P240" t="str">
            <v>Edificios comerciales</v>
          </cell>
          <cell r="R240" t="str">
            <v>1.3.2.2.13</v>
          </cell>
          <cell r="S240" t="str">
            <v>R.F. SGP-Agua potable y saneamiento básico</v>
          </cell>
        </row>
        <row r="241">
          <cell r="O241" t="str">
            <v>2.3.2.01.01.001.02.04</v>
          </cell>
          <cell r="P241" t="str">
            <v>Edificios públicos de entretenimiento</v>
          </cell>
          <cell r="R241" t="str">
            <v>1.3.2.3.01.01</v>
          </cell>
          <cell r="S241" t="str">
            <v xml:space="preserve">R.F. ICLD </v>
          </cell>
        </row>
        <row r="242">
          <cell r="O242" t="str">
            <v>2.3.2.01.01.001.02.05</v>
          </cell>
          <cell r="P242" t="str">
            <v>Edificios de hoteles</v>
          </cell>
          <cell r="R242" t="str">
            <v>1.3.2.3.01.02</v>
          </cell>
          <cell r="S242" t="str">
            <v>R.F. Zonas verdes adquisición terrenos</v>
          </cell>
        </row>
        <row r="243">
          <cell r="O243" t="str">
            <v>2.3.2.01.01.001.02.06</v>
          </cell>
          <cell r="P243" t="str">
            <v>Restaurantes</v>
          </cell>
          <cell r="R243" t="str">
            <v>1.3.2.3.01.03</v>
          </cell>
          <cell r="S243" t="str">
            <v>R.F. C.M.O. Gastos Salud e Inv.</v>
          </cell>
        </row>
        <row r="244">
          <cell r="O244" t="str">
            <v>2.3.2.01.01.001.02.07</v>
          </cell>
          <cell r="P244" t="str">
            <v>Edificios educativos</v>
          </cell>
          <cell r="R244" t="str">
            <v>1.3.2.3.01.04</v>
          </cell>
          <cell r="S244" t="str">
            <v>R.F. Impuesto de Alumbrado Público EMCALI y Otros Comercializadores</v>
          </cell>
        </row>
        <row r="245">
          <cell r="O245" t="str">
            <v>2.3.2.01.01.001.02.08</v>
          </cell>
          <cell r="P245" t="str">
            <v>Edificios relacionados con salud</v>
          </cell>
          <cell r="R245" t="str">
            <v>1.3.2.3.01.05</v>
          </cell>
          <cell r="S245" t="str">
            <v>R.F. Alumb  EMCALI  (10% navideño)</v>
          </cell>
        </row>
        <row r="246">
          <cell r="O246" t="str">
            <v>2.3.2.01.01.001.02.11</v>
          </cell>
          <cell r="P246" t="str">
            <v>Instalaciones recreativas</v>
          </cell>
          <cell r="R246" t="str">
            <v>1.3.2.3.01.06</v>
          </cell>
          <cell r="S246" t="str">
            <v>R.F. Expedición de Licencias de funcionamiento de establecimientos educativos para el trabajo y el desarrollo humano</v>
          </cell>
        </row>
        <row r="247">
          <cell r="O247" t="str">
            <v>2.3.2.01.01.001.02.12</v>
          </cell>
          <cell r="P247" t="str">
            <v>Centros de convenciones y congresos</v>
          </cell>
          <cell r="R247" t="str">
            <v>1.3.2.3.01.07</v>
          </cell>
          <cell r="S247" t="str">
            <v>R.F. Aportes urbanísticos por mayor edificabilidad</v>
          </cell>
        </row>
        <row r="248">
          <cell r="O248" t="str">
            <v>2.3.2.01.01.001.02.13</v>
          </cell>
          <cell r="P248" t="str">
            <v>Edificios agrícolas no residenciales</v>
          </cell>
          <cell r="R248" t="str">
            <v>1.3.2.3.01.08</v>
          </cell>
          <cell r="S248" t="str">
            <v>R.F. C.M. Fondo GRED</v>
          </cell>
        </row>
        <row r="249">
          <cell r="O249" t="str">
            <v>2.3.2.01.01.001.02.14</v>
          </cell>
          <cell r="P249" t="str">
            <v>Otros edificios no residenciales</v>
          </cell>
          <cell r="R249" t="str">
            <v>1.3.2.3.01.09</v>
          </cell>
          <cell r="S249" t="str">
            <v>R.F. Impuesto de Alumbrado Público Liquidación Directa</v>
          </cell>
        </row>
        <row r="250">
          <cell r="O250" t="str">
            <v>NO* 2.3.2.01.01.001.03</v>
          </cell>
          <cell r="P250" t="str">
            <v>Otras estructuras</v>
          </cell>
          <cell r="R250" t="str">
            <v>1.3.2.3.01.10</v>
          </cell>
          <cell r="S250" t="str">
            <v>R.F. Fondo de Promoción de la Movilidad Sostenible</v>
          </cell>
        </row>
        <row r="251">
          <cell r="O251" t="str">
            <v>2.3.2.01.01.001.03.01</v>
          </cell>
          <cell r="P251" t="str">
            <v xml:space="preserve">Monumentos públicos </v>
          </cell>
          <cell r="R251" t="str">
            <v>1.3.2.3.01.11</v>
          </cell>
          <cell r="S251" t="str">
            <v>R.F. Derechos de Tránsito en Áreas Restringidas o de Alta Congestión</v>
          </cell>
        </row>
        <row r="252">
          <cell r="O252" t="str">
            <v>2.3.2.01.01.001.03.02</v>
          </cell>
          <cell r="P252" t="str">
            <v>Autopistas, carreteras, calles</v>
          </cell>
          <cell r="R252" t="str">
            <v>1.3.2.3.01.12</v>
          </cell>
          <cell r="S252" t="str">
            <v xml:space="preserve">R.F. Cursos de Conducción Escuela de Enseñanzas </v>
          </cell>
        </row>
        <row r="253">
          <cell r="O253" t="str">
            <v>2.3.2.01.01.001.03.03</v>
          </cell>
          <cell r="P253" t="str">
            <v>Ferrocarriles</v>
          </cell>
          <cell r="R253" t="str">
            <v>1.3.2.3.01.13</v>
          </cell>
          <cell r="S253" t="str">
            <v>R.F. CNPyC 45% Dec 1284/17</v>
          </cell>
        </row>
        <row r="254">
          <cell r="O254" t="str">
            <v>2.3.2.01.01.001.03.04</v>
          </cell>
          <cell r="P254" t="str">
            <v>Pistas de aterrizaje</v>
          </cell>
          <cell r="R254" t="str">
            <v>1.3.2.3.01.14</v>
          </cell>
          <cell r="S254" t="str">
            <v>R.F. CNPyC 40% Ley 1801/16</v>
          </cell>
        </row>
        <row r="255">
          <cell r="O255" t="str">
            <v>2.3.2.01.01.001.03.05</v>
          </cell>
          <cell r="P255" t="str">
            <v>Puentes</v>
          </cell>
          <cell r="R255" t="str">
            <v>1.3.2.3.01.15</v>
          </cell>
          <cell r="S255" t="str">
            <v>R.F. CNPyC 15% Dec 1284/17</v>
          </cell>
        </row>
        <row r="256">
          <cell r="O256" t="str">
            <v>2.3.2.01.01.001.03.06</v>
          </cell>
          <cell r="P256" t="str">
            <v>Carreteras elevadas</v>
          </cell>
          <cell r="R256" t="str">
            <v>1.3.2.3.01.16</v>
          </cell>
          <cell r="S256" t="str">
            <v>R.F. Recursos Convenio Municipio CDAV</v>
          </cell>
        </row>
        <row r="257">
          <cell r="O257" t="str">
            <v>2.3.2.01.01.001.03.07</v>
          </cell>
          <cell r="P257" t="str">
            <v>Túneles</v>
          </cell>
          <cell r="R257" t="str">
            <v>1.3.2.3.01.17</v>
          </cell>
          <cell r="S257" t="str">
            <v>R.F. Participación en la Plusvalía</v>
          </cell>
        </row>
        <row r="258">
          <cell r="O258" t="str">
            <v>2.3.2.01.01.001.03.08</v>
          </cell>
          <cell r="P258" t="str">
            <v>Acueductos y otros conductos de suministros de aguas, excepto gasoductos</v>
          </cell>
          <cell r="R258" t="str">
            <v>1.3.2.3.01.18</v>
          </cell>
          <cell r="S258" t="str">
            <v>R.F. Impuesto de espectáculos públicos nacional con destino al deporte</v>
          </cell>
        </row>
        <row r="259">
          <cell r="O259" t="str">
            <v>2.3.2.01.01.001.03.09</v>
          </cell>
          <cell r="P259" t="str">
            <v>Puertos, vías navegables e instalaciones conexas</v>
          </cell>
          <cell r="R259" t="str">
            <v>1.3.2.3.01.19</v>
          </cell>
          <cell r="S259" t="str">
            <v>R.F. Estampilla Prodesarrollo Urbano</v>
          </cell>
        </row>
        <row r="260">
          <cell r="O260" t="str">
            <v>2.3.2.01.01.001.03.10</v>
          </cell>
          <cell r="P260" t="str">
            <v>Represas</v>
          </cell>
          <cell r="R260" t="str">
            <v>1.3.2.3.01.20</v>
          </cell>
          <cell r="S260" t="str">
            <v>R.F Garajes Establecimiento Uso Publico</v>
          </cell>
        </row>
        <row r="261">
          <cell r="O261" t="str">
            <v>2.3.2.01.01.001.03.11</v>
          </cell>
          <cell r="P261" t="str">
            <v>Sistemas de riego y obras hidráulicas</v>
          </cell>
          <cell r="R261" t="str">
            <v>1.3.2.3.01.21</v>
          </cell>
          <cell r="S261" t="str">
            <v>R.F Explotacion Economica del Estacionamiento en via Publica</v>
          </cell>
        </row>
        <row r="262">
          <cell r="O262" t="str">
            <v>2.3.2.01.01.001.03.12</v>
          </cell>
          <cell r="P262" t="str">
            <v>Tuberías de larga distancia</v>
          </cell>
          <cell r="R262" t="str">
            <v>1.3.2.3.01.22</v>
          </cell>
          <cell r="S262" t="str">
            <v>R.F estampilla para el bienestar del adulto Mayor</v>
          </cell>
        </row>
        <row r="263">
          <cell r="O263" t="str">
            <v>2.3.2.01.01.001.03.13</v>
          </cell>
          <cell r="P263" t="str">
            <v>Obras para la comunicación de larga distancia y las líneas eléctricas (cables)</v>
          </cell>
          <cell r="R263" t="str">
            <v>1.3.2.3.01.23</v>
          </cell>
          <cell r="S263" t="str">
            <v>R.F. Participación de la Contribución Parafiscal Cultural</v>
          </cell>
        </row>
        <row r="264">
          <cell r="O264" t="str">
            <v>2.3.2.01.01.001.03.14</v>
          </cell>
          <cell r="P264" t="str">
            <v>Gasoductos y oleoductos</v>
          </cell>
          <cell r="R264" t="str">
            <v>1.3.2.3.01.25</v>
          </cell>
          <cell r="S264" t="str">
            <v>R.F. Convenio Municipio Univalle Estadio</v>
          </cell>
        </row>
        <row r="265">
          <cell r="O265" t="str">
            <v>2.3.2.01.01.001.03.15</v>
          </cell>
          <cell r="P265" t="str">
            <v>Cables locales y obras conexas</v>
          </cell>
          <cell r="R265" t="str">
            <v>1.3.2.3.01.26</v>
          </cell>
          <cell r="S265" t="str">
            <v>R.F. Sobretasa Gasolina Malla vial</v>
          </cell>
        </row>
        <row r="266">
          <cell r="O266" t="str">
            <v>2.3.2.01.01.001.03.16</v>
          </cell>
          <cell r="P266" t="str">
            <v>Alcantarillas y plantas de tratamiento de agua</v>
          </cell>
          <cell r="R266" t="str">
            <v>1.3.2.3.01.27</v>
          </cell>
          <cell r="S266" t="str">
            <v>R.F. Infracciones de tránsito ley 769-02</v>
          </cell>
        </row>
        <row r="267">
          <cell r="O267" t="str">
            <v>2.3.2.01.01.001.03.17</v>
          </cell>
          <cell r="P267" t="str">
            <v>Construcciones en minas y plantas industriales</v>
          </cell>
          <cell r="R267" t="str">
            <v>1.3.2.3.01.28</v>
          </cell>
          <cell r="S267" t="str">
            <v>R.F. Estampilla procultura</v>
          </cell>
        </row>
        <row r="268">
          <cell r="O268" t="str">
            <v>2.3.2.01.01.001.03.18</v>
          </cell>
          <cell r="P268" t="str">
            <v>Construcciones deportivas al aire libre</v>
          </cell>
          <cell r="R268" t="str">
            <v>1.3.2.3.01.29</v>
          </cell>
          <cell r="S268" t="str">
            <v>R.F. Contribución y recargos valorización</v>
          </cell>
        </row>
        <row r="269">
          <cell r="O269" t="str">
            <v>2.3.2.01.01.001.03.19</v>
          </cell>
          <cell r="P269" t="str">
            <v>Otras obras de ingeniería civil</v>
          </cell>
          <cell r="R269" t="str">
            <v>1.3.2.3.01.30</v>
          </cell>
          <cell r="S269" t="str">
            <v>R.F. Alumbrado público</v>
          </cell>
        </row>
        <row r="270">
          <cell r="O270" t="str">
            <v>2.3.2.01.01.001.04</v>
          </cell>
          <cell r="P270" t="str">
            <v>Mejoras de tierras y terrenos</v>
          </cell>
          <cell r="R270" t="str">
            <v>1.3.2.3.01.31</v>
          </cell>
          <cell r="S270" t="str">
            <v>R.F. Concurso Económico - Estratificación</v>
          </cell>
        </row>
        <row r="271">
          <cell r="O271" t="str">
            <v>NO* 2.3.2.01.01.003</v>
          </cell>
          <cell r="P271" t="str">
            <v>Maquinaria y equipo</v>
          </cell>
          <cell r="R271" t="str">
            <v>1.3.2.3.01.32</v>
          </cell>
          <cell r="S271" t="str">
            <v>R.F. Sobretasa de solidaridad servicios públicos acueducto, aseo y alcantarillado</v>
          </cell>
        </row>
        <row r="272">
          <cell r="O272" t="str">
            <v>NO* 2.3.2.01.01.003.01</v>
          </cell>
          <cell r="P272" t="str">
            <v>Maquinaria para uso general</v>
          </cell>
          <cell r="R272" t="str">
            <v>1.3.2.3.01.33</v>
          </cell>
          <cell r="S272" t="str">
            <v>R.F. Contribución Sector Eléctrico</v>
          </cell>
        </row>
        <row r="273">
          <cell r="O273" t="str">
            <v>2.3.2.01.01.003.01.01</v>
          </cell>
          <cell r="P273" t="str">
            <v>Motores y turbinas y sus partes</v>
          </cell>
          <cell r="R273" t="str">
            <v>1.3.2.3.01.34</v>
          </cell>
          <cell r="S273" t="str">
            <v>R.F. Sobretasa Gasolina S.I.T.M.</v>
          </cell>
        </row>
        <row r="274">
          <cell r="O274" t="str">
            <v>2.3.2.01.01.003.01.02</v>
          </cell>
          <cell r="P274" t="str">
            <v>Bombas, compresores, motores de fuerza hidráulica y motores de potencia neumática y válvulas y sus partes y piezas</v>
          </cell>
          <cell r="R274" t="str">
            <v>1.3.2.3.01.35</v>
          </cell>
          <cell r="S274" t="str">
            <v>R.F. Tasa por utilización de aguas subterránea y superficiales</v>
          </cell>
        </row>
        <row r="275">
          <cell r="O275" t="str">
            <v>2.3.2.01.01.003.01.03</v>
          </cell>
          <cell r="P275" t="str">
            <v>Cojines, engranajes, ruedas de ficción y elementos de transmisión y sus partes y piezas</v>
          </cell>
          <cell r="R275" t="str">
            <v>1.3.2.3.01.36</v>
          </cell>
          <cell r="S275" t="str">
            <v>R.F. Tasa retributiva</v>
          </cell>
        </row>
        <row r="276">
          <cell r="O276" t="str">
            <v>2.3.2.01.01.003.01.04</v>
          </cell>
          <cell r="P276" t="str">
            <v>Hornos y quemadores para alimentación de hogares y sus partes y piezas</v>
          </cell>
          <cell r="R276" t="str">
            <v>1.3.2.3.01.37</v>
          </cell>
          <cell r="S276" t="str">
            <v>R.F. Impuesto de Circulación y Tránsito Sobre Vehículos de Servicio Público - S.I.T.MIO</v>
          </cell>
        </row>
        <row r="277">
          <cell r="O277" t="str">
            <v>2.3.2.01.01.003.01.05</v>
          </cell>
          <cell r="P277" t="str">
            <v>Equipos de elevación y manipulación y sus partes y piezas</v>
          </cell>
          <cell r="R277" t="str">
            <v>1.3.2.3.01.38</v>
          </cell>
          <cell r="S277" t="str">
            <v>R.F. Venta servicios Salud-Zoonosis</v>
          </cell>
        </row>
        <row r="278">
          <cell r="O278" t="str">
            <v>2.3.2.01.01.003.01.06</v>
          </cell>
          <cell r="P278" t="str">
            <v>Otras máquinas para usos generales y sus partes y piezas</v>
          </cell>
          <cell r="R278" t="str">
            <v>1.3.2.3.01.39</v>
          </cell>
          <cell r="S278" t="str">
            <v>R.F. Contribucion valorizacion nuevo plan de obras</v>
          </cell>
        </row>
        <row r="279">
          <cell r="O279" t="str">
            <v>NO* 2.3.2.01.01.003.02</v>
          </cell>
          <cell r="P279" t="str">
            <v>Maquinaria para usos especiales</v>
          </cell>
          <cell r="R279" t="str">
            <v>1.3.2.3.01.40</v>
          </cell>
          <cell r="S279" t="str">
            <v>R.F. Sobretasa Bomberil</v>
          </cell>
        </row>
        <row r="280">
          <cell r="O280" t="str">
            <v>2.3.2.01.01.003.02.01</v>
          </cell>
          <cell r="P280" t="str">
            <v>Maquinaria agropecuaria o silvícola y sus partes y piezas</v>
          </cell>
          <cell r="R280" t="str">
            <v>1.3.2.3.01.41</v>
          </cell>
          <cell r="S280" t="str">
            <v>R.F. Contribución sobre Contratos de Obra Pública</v>
          </cell>
        </row>
        <row r="281">
          <cell r="O281" t="str">
            <v>2.3.2.01.01.003.02.02</v>
          </cell>
          <cell r="P281" t="str">
            <v>Máquinas herramientas y sus partes, piezas y accesorios</v>
          </cell>
          <cell r="R281" t="str">
            <v>1.3.2.3.01.42</v>
          </cell>
          <cell r="S281" t="str">
            <v>R.F. Impuesto de Circulación y Tránsito Sobre Vehículos de Servicio Público - Tradicional</v>
          </cell>
        </row>
        <row r="282">
          <cell r="O282" t="str">
            <v>2.3.2.01.01.003.02.03</v>
          </cell>
          <cell r="P282" t="str">
            <v>Maquinaria para la industria metalúrgica y sus partes y piezas</v>
          </cell>
          <cell r="R282" t="str">
            <v>1.3.2.3.01.43</v>
          </cell>
          <cell r="S282" t="str">
            <v>R.F Otros derechos de Tránsito</v>
          </cell>
        </row>
        <row r="283">
          <cell r="O283" t="str">
            <v>2.3.2.01.01.003.02.06</v>
          </cell>
          <cell r="P283" t="str">
            <v>Maquinaria para la fabricación de textiles, prendas de vestir y artículos de cuero, y sus partes y piezas</v>
          </cell>
          <cell r="R283" t="str">
            <v>1.3.2.3.01.44</v>
          </cell>
          <cell r="S283" t="str">
            <v>R.F. Participación del impuesto sobre vehículos automotores</v>
          </cell>
        </row>
        <row r="284">
          <cell r="O284" t="str">
            <v>2.3.2.01.01.003.02.08</v>
          </cell>
          <cell r="P284" t="str">
            <v>Otra maquinaria para usos especiales y sus partes y piezas</v>
          </cell>
          <cell r="R284" t="str">
            <v>1.3.2.3.01.45</v>
          </cell>
          <cell r="S284" t="str">
            <v>Incentivo al Aprovechamiento y Tratamiento de Residuos Sólidos</v>
          </cell>
        </row>
        <row r="285">
          <cell r="O285" t="str">
            <v>NO* 2.3.2.01.01.003.03</v>
          </cell>
          <cell r="P285" t="str">
            <v>Maquinaria de oficina, contabilidad e informática</v>
          </cell>
          <cell r="R285" t="str">
            <v>1.3.2.3.01.51</v>
          </cell>
          <cell r="S285" t="str">
            <v>R.F Retiros FONPET -Para el pago de obligaciones pensionales corrientes</v>
          </cell>
        </row>
        <row r="286">
          <cell r="O286" t="str">
            <v>2.3.2.01.01.003.03.01</v>
          </cell>
          <cell r="P286" t="str">
            <v>Máquinas para oficina y contabilidad, y sus partes y accesorios</v>
          </cell>
          <cell r="R286" t="str">
            <v>1.3.2.3.01.52</v>
          </cell>
          <cell r="S286" t="str">
            <v>R.F. Fonpet Educación Excedentes</v>
          </cell>
        </row>
        <row r="287">
          <cell r="O287" t="str">
            <v>2.3.2.01.01.003.03.02</v>
          </cell>
          <cell r="P287" t="str">
            <v>Maquinaria de informática y sus partes, piezas y accesorios</v>
          </cell>
          <cell r="R287" t="str">
            <v>1.3.2.3.01.53</v>
          </cell>
          <cell r="S287" t="str">
            <v>R.F. Crédito Banca Privada</v>
          </cell>
        </row>
        <row r="288">
          <cell r="O288" t="str">
            <v>NO* 2.3.2.01.01.003.04</v>
          </cell>
          <cell r="P288" t="str">
            <v>Maquinaria y aparatos eléctricos</v>
          </cell>
          <cell r="R288" t="str">
            <v>1.3.2.3.01.54</v>
          </cell>
          <cell r="S288" t="str">
            <v>R.F. CUR 153/16 EMCALI S.S.F.</v>
          </cell>
        </row>
        <row r="289">
          <cell r="O289" t="str">
            <v>2.3.2.01.01.003.04.01</v>
          </cell>
          <cell r="P289" t="str">
            <v>Motores, generadores y transformadores eléctricos y sus partes y piezas</v>
          </cell>
          <cell r="R289" t="str">
            <v>1.3.2.3.01.55</v>
          </cell>
          <cell r="S289" t="str">
            <v>R.F. CUR 040/17 EMCALI S.S.F.</v>
          </cell>
        </row>
        <row r="290">
          <cell r="O290" t="str">
            <v>2.3.2.01.01.003.04.02</v>
          </cell>
          <cell r="P290" t="str">
            <v>Aparatos de control eléctrico y distribución de electricidad y sus partes y piezas</v>
          </cell>
          <cell r="R290" t="str">
            <v>1.3.2.3.01.56</v>
          </cell>
          <cell r="S290" t="str">
            <v>R.F. CUR 051/17 EMCALI S.S.F.</v>
          </cell>
        </row>
        <row r="291">
          <cell r="O291" t="str">
            <v>2.3.2.01.01.003.04.03</v>
          </cell>
          <cell r="P291" t="str">
            <v>Hilos y cables aislados; cable de fibra óptica</v>
          </cell>
          <cell r="R291" t="str">
            <v>1.3.2.3.01.57</v>
          </cell>
          <cell r="S291" t="str">
            <v>R.F. CUR 016/18 EMCALI S.S.F.</v>
          </cell>
        </row>
        <row r="292">
          <cell r="O292" t="str">
            <v>2.3.2.01.01.003.04.04</v>
          </cell>
          <cell r="P292" t="str">
            <v>Acumuladores, pilas y baterías primarias y sus partes y piezas</v>
          </cell>
          <cell r="R292" t="str">
            <v>1.3.2.3.01.58</v>
          </cell>
          <cell r="S292" t="str">
            <v>R.F. CUR 012/18 EMCALI S.S.F.</v>
          </cell>
        </row>
        <row r="293">
          <cell r="O293" t="str">
            <v>2.3.2.01.01.003.04.05</v>
          </cell>
          <cell r="P293" t="str">
            <v>Lámparas eléctricas de incandescencia o descarga; lámparas de arco, equipo para alumbrado eléctrico; sus partes y piezas</v>
          </cell>
          <cell r="R293" t="str">
            <v>1.3.2.3.01.59</v>
          </cell>
          <cell r="S293" t="str">
            <v>R.F. CUR 625/19 EMCALI S.S.F.</v>
          </cell>
        </row>
        <row r="294">
          <cell r="O294" t="str">
            <v>2.3.2.01.01.003.04.06</v>
          </cell>
          <cell r="P294" t="str">
            <v>Otro equipo eléctrico y sus partes y piezas</v>
          </cell>
          <cell r="R294" t="str">
            <v>1.3.2.3.01.60</v>
          </cell>
          <cell r="S294" t="str">
            <v>R.F. CUR 626/19 EMCALI S.S.F</v>
          </cell>
        </row>
        <row r="295">
          <cell r="O295" t="str">
            <v>NO* 2.3.2.01.01.003.05</v>
          </cell>
          <cell r="P295" t="str">
            <v>Equipo y aparatos de radio, televisión y comunicaciones</v>
          </cell>
          <cell r="R295" t="str">
            <v>1.3.2.3.01.61</v>
          </cell>
          <cell r="S295" t="str">
            <v>R.F. CUR 627/19 EMCALI S.S.F.</v>
          </cell>
        </row>
        <row r="296">
          <cell r="O296" t="str">
            <v>2.3.2.01.01.003.05.01</v>
          </cell>
          <cell r="P296" t="str">
            <v>Válvulas y tubos electrónicos; componentes electrónicos; sus partes y piezas</v>
          </cell>
          <cell r="R296" t="str">
            <v>1.3.2.3.01.62</v>
          </cell>
          <cell r="S296" t="str">
            <v>R.F. CNSCC 30% Ley 2197/22</v>
          </cell>
        </row>
        <row r="297">
          <cell r="O297" t="str">
            <v>2.3.2.01.01.003.05.02</v>
          </cell>
          <cell r="P297" t="str">
            <v>Aparatos transmisores de televisión y radio; televisión, video y cámaras digitales; teléfonos</v>
          </cell>
          <cell r="R297" t="str">
            <v>1.3.2.3.01.63</v>
          </cell>
          <cell r="S297" t="str">
            <v>R.F. CNSCC Transferencia Policía Medidas Correctivas 15%  Ley 2197/22</v>
          </cell>
        </row>
        <row r="298">
          <cell r="O298" t="str">
            <v>2.3.2.01.01.003.05.03</v>
          </cell>
          <cell r="P298" t="str">
            <v>Radiorreceptores y receptores de televisión; aparatos para la grabación y reproducción de sonido y video; micrófonos, altavoces, amplificadores, etc.</v>
          </cell>
          <cell r="R298" t="str">
            <v>1.3.2.3.01.64</v>
          </cell>
          <cell r="S298" t="str">
            <v>R.F. CNSCC Transferencia Policía Vigilancia 15% Ley 2197/22</v>
          </cell>
        </row>
        <row r="299">
          <cell r="O299" t="str">
            <v>2.3.2.01.01.003.05.04</v>
          </cell>
          <cell r="P299" t="str">
            <v>Partes y piezas de los productos de las clases 4721 a 4733 y 4822</v>
          </cell>
          <cell r="R299" t="str">
            <v>1.3.2.3.01.65</v>
          </cell>
          <cell r="S299" t="str">
            <v>R.F. CNSCC 25% Ley 2197/22</v>
          </cell>
        </row>
        <row r="300">
          <cell r="O300" t="str">
            <v>2.3.2.01.01.003.05.05</v>
          </cell>
          <cell r="P300" t="str">
            <v>Discos, cintas, dispositivos de almacenamiento en estado sólido no volátiles y otros medios, no grabados</v>
          </cell>
          <cell r="R300" t="str">
            <v>1.3.2.3.01.66</v>
          </cell>
          <cell r="S300" t="str">
            <v>R.F. CNSCC Transferencia Ministerio 15% Ley 2197/22</v>
          </cell>
        </row>
        <row r="301">
          <cell r="O301" t="str">
            <v>2.3.2.01.01.003.05.06</v>
          </cell>
          <cell r="P301" t="str">
            <v>Grabaciones de audio, video y otros discos, cintas y otros medios físicos</v>
          </cell>
          <cell r="R301" t="str">
            <v>1.3.2.3.01.68</v>
          </cell>
          <cell r="S301" t="str">
            <v>R.F. Telefonía Acdo 357/13</v>
          </cell>
        </row>
        <row r="302">
          <cell r="O302" t="str">
            <v>2.3.2.01.01.003.05.07</v>
          </cell>
          <cell r="P302" t="str">
            <v>Tarjetas con bandas magnéticas o plaquetas (chip)</v>
          </cell>
          <cell r="R302" t="str">
            <v>1.3.2.3.01.69</v>
          </cell>
          <cell r="S302" t="str">
            <v>R.F. Participación Impuesto al Cigarrillo</v>
          </cell>
        </row>
        <row r="303">
          <cell r="O303" t="str">
            <v>NO* 2.3.2.01.01.003.07</v>
          </cell>
          <cell r="P303" t="str">
            <v>Equipo de transporte</v>
          </cell>
          <cell r="R303" t="str">
            <v>1.3.2.3.01.70</v>
          </cell>
          <cell r="S303" t="str">
            <v>R.F. Venta de bienes y servicios-Concesión amoblamiento urbano-intervent.</v>
          </cell>
        </row>
        <row r="304">
          <cell r="O304" t="str">
            <v>2.3.2.01.01.003.07.01</v>
          </cell>
          <cell r="P304" t="str">
            <v>Vehículos automotores, remolques y semirremolques; y sus partes, piezas y accesorios</v>
          </cell>
          <cell r="R304" t="str">
            <v>1.3.2.3.01.76</v>
          </cell>
          <cell r="S304" t="str">
            <v>R.F. Fondo de Mitigación de Emergencias "FOME"</v>
          </cell>
        </row>
        <row r="305">
          <cell r="O305" t="str">
            <v>2.3.2.01.01.003.07.02</v>
          </cell>
          <cell r="P305" t="str">
            <v>Carrocerías (incluso cabinas) para vehículos automotores; remolques y semirremolques; y sus partes, piezas y accesorios</v>
          </cell>
          <cell r="R305" t="str">
            <v>1.3.2.3.01.78</v>
          </cell>
          <cell r="S305" t="str">
            <v>R.F. Venta de bienes y servicios-Valorización</v>
          </cell>
        </row>
        <row r="306">
          <cell r="O306" t="str">
            <v>2.3.2.01.01.003.07.03</v>
          </cell>
          <cell r="P306" t="str">
            <v>Buques</v>
          </cell>
          <cell r="R306" t="str">
            <v>1.3.2.3.01.79</v>
          </cell>
          <cell r="S306" t="str">
            <v xml:space="preserve">R.F. ICLD Cuentas maestras sector educación - AE  </v>
          </cell>
        </row>
        <row r="307">
          <cell r="O307" t="str">
            <v>2.3.2.01.01.003.07.04</v>
          </cell>
          <cell r="P307" t="str">
            <v>Embarcaciones para deportes y recreo</v>
          </cell>
          <cell r="R307" t="str">
            <v>1.3.2.3.01.80</v>
          </cell>
          <cell r="S307" t="str">
            <v>R.F. Fondo Contingencias-Fiducia</v>
          </cell>
        </row>
        <row r="308">
          <cell r="O308" t="str">
            <v>2.3.2.01.01.003.07.05</v>
          </cell>
          <cell r="P308" t="str">
            <v>Locomotoras y material rodante de ferrocarril y tranvía, y sus partes y piezas</v>
          </cell>
          <cell r="R308" t="str">
            <v>1.3.2.3.01.81</v>
          </cell>
          <cell r="S308" t="str">
            <v>R.F. Aportes Nación-Alimentación Escolar-MEN</v>
          </cell>
        </row>
        <row r="309">
          <cell r="O309" t="str">
            <v>2.3.2.01.01.003.07.06</v>
          </cell>
          <cell r="P309" t="str">
            <v>Aeronaves y naves espaciales, y sus partes y piezas</v>
          </cell>
          <cell r="R309" t="str">
            <v>1.3.2.3.01.82</v>
          </cell>
          <cell r="S309" t="str">
            <v>R.F. Disposición de activos</v>
          </cell>
        </row>
        <row r="310">
          <cell r="O310" t="str">
            <v>NO* 2.3.2.01.01.003.07.07</v>
          </cell>
          <cell r="P310" t="str">
            <v>Otro equipo de transporte, y sus partes y piezas</v>
          </cell>
          <cell r="R310" t="str">
            <v>1.3.2.3.01.83</v>
          </cell>
          <cell r="S310" t="str">
            <v>R.F. Disposición de activos-Fonpet</v>
          </cell>
        </row>
        <row r="311">
          <cell r="O311" t="str">
            <v>2.3.2.01.01.003.07.07.01</v>
          </cell>
          <cell r="P311" t="str">
            <v>Motocicletas y sidecares (vehículos laterales a las motocicletas)</v>
          </cell>
          <cell r="R311" t="str">
            <v>1.3.2.3.01.84</v>
          </cell>
          <cell r="S311" t="str">
            <v xml:space="preserve">R.F. Multa Violencia Intrafamiliar </v>
          </cell>
        </row>
        <row r="312">
          <cell r="O312" t="str">
            <v>2.3.2.01.01.003.07.07.02</v>
          </cell>
          <cell r="P312" t="str">
            <v>Bicicletas y sillones de ruedas para discapacitados</v>
          </cell>
          <cell r="R312" t="str">
            <v>1.3.2.3.01.85</v>
          </cell>
          <cell r="S312" t="str">
            <v>R.F. Fund for cities of services</v>
          </cell>
        </row>
        <row r="313">
          <cell r="O313" t="str">
            <v>2.3.2.01.01.003.07.07.03</v>
          </cell>
          <cell r="P313" t="str">
            <v>Vehículos n.c.p. sin propulsión mecánica</v>
          </cell>
          <cell r="R313" t="str">
            <v>1.3.2.3.01.86</v>
          </cell>
          <cell r="S313" t="str">
            <v>R.F. Reintegros compra predios y otros</v>
          </cell>
        </row>
        <row r="314">
          <cell r="O314" t="str">
            <v>2.3.2.01.01.003.07.07.04</v>
          </cell>
          <cell r="P314" t="str">
            <v>Partes y piezas para los productos de las clases 4991 y 4992</v>
          </cell>
          <cell r="R314" t="str">
            <v>1.3.2.3.01.87</v>
          </cell>
          <cell r="S314" t="str">
            <v>R.F. Contribución fondo especial de intervenidas</v>
          </cell>
        </row>
        <row r="315">
          <cell r="O315" t="str">
            <v>NO* 2.3.2.01.01.004</v>
          </cell>
          <cell r="P315" t="str">
            <v>Activos fijos no clasificados como maquinaria y equipo</v>
          </cell>
          <cell r="R315" t="str">
            <v>1.3.2.3.01.88</v>
          </cell>
          <cell r="S315" t="str">
            <v>R.F. Donación Empleados para seguridad alimentaria covid-19</v>
          </cell>
        </row>
        <row r="316">
          <cell r="O316" t="str">
            <v>NO* 2.3.2.01.01.004.01</v>
          </cell>
          <cell r="P316" t="str">
            <v>Muebles, instrumentos musicales, artículos de deporte y antigüedades</v>
          </cell>
          <cell r="R316" t="str">
            <v>1.3.2.3.01.89</v>
          </cell>
          <cell r="S316" t="str">
            <v>R.F. Fondo Territorial de Pensiones</v>
          </cell>
        </row>
        <row r="317">
          <cell r="O317" t="str">
            <v>NO* 2.3.2.01.01.004.01.01</v>
          </cell>
          <cell r="P317" t="str">
            <v>Gastos por adquisición de muebles.</v>
          </cell>
          <cell r="R317" t="str">
            <v>1.3.2.3.01.90</v>
          </cell>
          <cell r="S317" t="str">
            <v>R.F. PSA - Pago Servicios Ambientales</v>
          </cell>
        </row>
        <row r="318">
          <cell r="O318" t="str">
            <v>2.3.2.01.01.004.01.01.01</v>
          </cell>
          <cell r="P318" t="str">
            <v>Asientos</v>
          </cell>
          <cell r="R318" t="str">
            <v>1.3.2.3.01.91</v>
          </cell>
          <cell r="S318" t="str">
            <v>R.F. Resolución 1585/21 2da. Versión Premio Nacional de Biblioteca "Daniel Samper Ortega" 2021</v>
          </cell>
        </row>
        <row r="319">
          <cell r="O319" t="str">
            <v>2.3.2.01.01.004.01.01.02</v>
          </cell>
          <cell r="P319" t="str">
            <v>Muebles del tipo utilizado en la oficina</v>
          </cell>
          <cell r="R319" t="str">
            <v>1.3.2.3.01.92</v>
          </cell>
          <cell r="S319" t="str">
            <v>R.F. Recuperación de cartera - préstamos - Fondo Solidario y de Oportunidades</v>
          </cell>
        </row>
        <row r="320">
          <cell r="O320" t="str">
            <v>2.3.2.01.01.004.01.01.03</v>
          </cell>
          <cell r="P320" t="str">
            <v>Muebles de madera, del tipo usado en la cocina</v>
          </cell>
          <cell r="R320" t="str">
            <v>1.3.2.3.01.93</v>
          </cell>
          <cell r="S320" t="str">
            <v>R.F. Venta de Activos</v>
          </cell>
        </row>
        <row r="321">
          <cell r="O321" t="str">
            <v>2.3.2.01.01.004.01.01.04</v>
          </cell>
          <cell r="P321" t="str">
            <v>Otros muebles N.C.P.</v>
          </cell>
          <cell r="R321" t="str">
            <v>1.3.2.3.01.94</v>
          </cell>
          <cell r="S321" t="str">
            <v>R.F. Multas por maltrato animal</v>
          </cell>
        </row>
        <row r="322">
          <cell r="O322" t="str">
            <v>2.3.2.01.01.004.01.01.05</v>
          </cell>
          <cell r="P322" t="str">
            <v>Somieres, colchones con muebles, rellenos o guarnecidos interiormente con cualquier material, de caucho o plásticos celulares, recubiertos o no</v>
          </cell>
          <cell r="R322" t="str">
            <v>1.3.2.3.01.95</v>
          </cell>
          <cell r="S322" t="str">
            <v xml:space="preserve">R.F.Multas y Sanciones Sanitarias Secretaría de Salud </v>
          </cell>
        </row>
        <row r="323">
          <cell r="O323" t="str">
            <v>2.3.2.01.01.004.01.01.06</v>
          </cell>
          <cell r="P323" t="str">
            <v>Partes y piezas de muebles</v>
          </cell>
          <cell r="R323" t="str">
            <v>1.3.2.3.01.96</v>
          </cell>
          <cell r="S323" t="str">
            <v>R.F. Fondo Solidario y de Oportunidades</v>
          </cell>
        </row>
        <row r="324">
          <cell r="O324" t="str">
            <v>2.3.2.01.01.004.01.02</v>
          </cell>
          <cell r="P324" t="str">
            <v>Instrumentos musicales</v>
          </cell>
          <cell r="R324" t="str">
            <v>1.3.2.3.01.97</v>
          </cell>
          <cell r="S324" t="str">
            <v>R.F. Convenio No.889/2017 MINTIC</v>
          </cell>
        </row>
        <row r="325">
          <cell r="O325" t="str">
            <v>2.3.2.01.01.004.01.03</v>
          </cell>
          <cell r="P325" t="str">
            <v>Artículos de deporte</v>
          </cell>
          <cell r="R325" t="str">
            <v>1.3.2.3.01.98</v>
          </cell>
          <cell r="S325" t="str">
            <v>R.F. Convenio Fondo Nacional Garantías</v>
          </cell>
        </row>
        <row r="326">
          <cell r="O326" t="str">
            <v>2.3.2.01.01.004.01.04</v>
          </cell>
          <cell r="P326" t="str">
            <v>Antigüedades u otros objetos de arte</v>
          </cell>
          <cell r="R326" t="str">
            <v>1.3.2.3.01.99</v>
          </cell>
          <cell r="S326" t="str">
            <v>R.F. Convenio administrativo EMCALI-Valoriz - Mejoramiento Vial</v>
          </cell>
        </row>
        <row r="327">
          <cell r="O327" t="str">
            <v>NO* 2.3.2.01.01.005</v>
          </cell>
          <cell r="P327" t="str">
            <v>Otros activos fijos</v>
          </cell>
          <cell r="R327" t="str">
            <v>1.3.2.3.01.100</v>
          </cell>
          <cell r="S327" t="str">
            <v xml:space="preserve">R.F. Comparendo Ambiental </v>
          </cell>
        </row>
        <row r="328">
          <cell r="O328" t="str">
            <v>NO* 2.3.2.01.01.005.01</v>
          </cell>
          <cell r="P328" t="str">
            <v>Recursos biológicos cultivados</v>
          </cell>
          <cell r="R328" t="str">
            <v>1.3.2.3.01.101</v>
          </cell>
          <cell r="S328" t="str">
            <v>RF. Convenio EMCALI No.4151.010.27.0.0004/17</v>
          </cell>
        </row>
        <row r="329">
          <cell r="O329" t="str">
            <v>NO* 2.3.2.01.01.005.01.01</v>
          </cell>
          <cell r="P329" t="str">
            <v xml:space="preserve">Recursos animales que generan productos en forma repetida  </v>
          </cell>
          <cell r="R329" t="str">
            <v>1.3.2.3.01.102</v>
          </cell>
          <cell r="S329" t="str">
            <v>R.F. Contribución por el servicio de parqueadero o de estacionamiento en vía</v>
          </cell>
        </row>
        <row r="330">
          <cell r="O330" t="str">
            <v>2.3.2.01.01.005.01.01.01</v>
          </cell>
          <cell r="P330" t="str">
            <v>Animales de cría</v>
          </cell>
          <cell r="R330" t="str">
            <v>1.3.2.3.01.103</v>
          </cell>
          <cell r="S330" t="str">
            <v xml:space="preserve">R.F.Contraprestaciones por el uso del espacio público </v>
          </cell>
        </row>
        <row r="331">
          <cell r="O331" t="str">
            <v>2.3.2.01.01.005.01.01.02</v>
          </cell>
          <cell r="P331" t="str">
            <v>Ganado lechero</v>
          </cell>
          <cell r="R331" t="str">
            <v>1.3.2.3.01.104</v>
          </cell>
          <cell r="S331" t="str">
            <v>R.F. Estampillas Prodesarrollo Fonpet 20%</v>
          </cell>
        </row>
        <row r="332">
          <cell r="O332" t="str">
            <v>2.3.2.01.01.005.01.01.03</v>
          </cell>
          <cell r="P332" t="str">
            <v>Animales de tiro</v>
          </cell>
          <cell r="R332" t="str">
            <v>1.3.2.3.01.105</v>
          </cell>
          <cell r="S332" t="str">
            <v>R.F. Estampilla Prodesarrollo Urbano (20% Primera Infancia)</v>
          </cell>
        </row>
        <row r="333">
          <cell r="O333" t="str">
            <v>2.3.2.01.01.005.01.01.04</v>
          </cell>
          <cell r="P333" t="str">
            <v>Animales utilizados para la producción de lana</v>
          </cell>
          <cell r="R333" t="str">
            <v>1.3.2.3.01.106</v>
          </cell>
          <cell r="S333" t="str">
            <v>R.F. Estampilla Prodesarrollo Urbano (10% Bilinguismo Acuerdo 469/2019)</v>
          </cell>
        </row>
        <row r="334">
          <cell r="O334" t="str">
            <v>2.3.2.01.01.005.01.01.05</v>
          </cell>
          <cell r="P334" t="str">
            <v>Animales empleados para el transporte</v>
          </cell>
          <cell r="R334" t="str">
            <v>1.3.2.3.01.107</v>
          </cell>
          <cell r="S334" t="str">
            <v>R.F. Estampilla Prodesarrollo Urbano (10% Equidad de Género)</v>
          </cell>
        </row>
        <row r="335">
          <cell r="O335" t="str">
            <v>2.3.2.01.01.005.01.01.06</v>
          </cell>
          <cell r="P335" t="str">
            <v>Animales empleados para las carreras</v>
          </cell>
          <cell r="R335" t="str">
            <v>1.3.2.3.01.108</v>
          </cell>
          <cell r="S335" t="str">
            <v>R.F. Estampilla Prodesarrollo Urbano (10% Afro )</v>
          </cell>
        </row>
        <row r="336">
          <cell r="O336" t="str">
            <v>2.3.2.01.01.005.01.01.07</v>
          </cell>
          <cell r="P336" t="str">
            <v>Animales empleados para el esparcimiento</v>
          </cell>
          <cell r="R336" t="str">
            <v>1.3.2.3.01.109</v>
          </cell>
          <cell r="S336" t="str">
            <v>R.F. Estampilla Prodesarrollo 10% Víctimas de Conflicto Armado</v>
          </cell>
        </row>
        <row r="337">
          <cell r="O337" t="str">
            <v>2.3.2.01.01.005.01.01.08</v>
          </cell>
          <cell r="P337" t="str">
            <v>Otros animales que generan productos en forma repetida</v>
          </cell>
          <cell r="R337" t="str">
            <v>1.3.2.3.01.110</v>
          </cell>
          <cell r="S337" t="str">
            <v>R.F. Estampilla Prodesarrollo Urbano (5% Alimentación escolar)</v>
          </cell>
        </row>
        <row r="338">
          <cell r="O338" t="str">
            <v>NO* 2.3.2.01.01.005.01.02</v>
          </cell>
          <cell r="P338" t="str">
            <v xml:space="preserve">Árboles, cultivos y plantas que generan productos en forma repetida </v>
          </cell>
          <cell r="R338" t="str">
            <v>1.3.2.3.01.111</v>
          </cell>
          <cell r="S338" t="str">
            <v>R.F. Estampilla Prodesarrollo Urbano (5% Adulto mayor )</v>
          </cell>
        </row>
        <row r="339">
          <cell r="O339" t="str">
            <v>2.3.2.01.01.005.01.02.01</v>
          </cell>
          <cell r="P339" t="str">
            <v>Árboles frutales</v>
          </cell>
          <cell r="R339" t="str">
            <v>1.3.2.3.01.112</v>
          </cell>
          <cell r="S339" t="str">
            <v>R.F. Estampilla Prodesarrollo Urbano (5% Discapacidad y enfermedades huérfanas)</v>
          </cell>
        </row>
        <row r="340">
          <cell r="O340" t="str">
            <v>2.3.2.01.01.005.01.02.02</v>
          </cell>
          <cell r="P340" t="str">
            <v>Árboles cultivados por sus nueces</v>
          </cell>
          <cell r="R340" t="str">
            <v>1.3.2.3.01.113</v>
          </cell>
          <cell r="S340" t="str">
            <v>R.F. Estampilla Prodesarrollo Urbano (5% Capital semilla)</v>
          </cell>
        </row>
        <row r="341">
          <cell r="O341" t="str">
            <v>2.3.2.01.01.005.01.02.03</v>
          </cell>
          <cell r="P341" t="str">
            <v>Árboles cultivados por su savia</v>
          </cell>
          <cell r="R341" t="str">
            <v>1.3.2.3.01.114</v>
          </cell>
          <cell r="S341" t="str">
            <v>R.F.  Estampilla Procultura Fonpet</v>
          </cell>
        </row>
        <row r="342">
          <cell r="O342" t="str">
            <v>2.3.2.01.01.005.01.02.04</v>
          </cell>
          <cell r="P342" t="str">
            <v>Árboles cultivados por su resina</v>
          </cell>
          <cell r="R342" t="str">
            <v>1.3.2.3.01.115</v>
          </cell>
          <cell r="S342" t="str">
            <v>R.F.  Estampilla Procultura Ley 397/97 (seguridad social de los gestores culturales 10%)</v>
          </cell>
        </row>
        <row r="343">
          <cell r="O343" t="str">
            <v>2.3.2.01.01.005.01.02.05</v>
          </cell>
          <cell r="P343" t="str">
            <v>Árboles cultivados por su corteza u hojas</v>
          </cell>
          <cell r="R343" t="str">
            <v>1.3.2.3.01.116</v>
          </cell>
          <cell r="S343" t="str">
            <v>R.F. Estampilla Procultura ley 1379/2010 (Red Nacional de bibliotecas 10%)</v>
          </cell>
        </row>
        <row r="344">
          <cell r="O344" t="str">
            <v>2.3.2.01.01.005.01.02.06</v>
          </cell>
          <cell r="P344" t="str">
            <v>Otros árboles, cultivos y plantas que generan productos en forma repetida</v>
          </cell>
          <cell r="R344" t="str">
            <v>1.3.2.3.01.117</v>
          </cell>
          <cell r="S344" t="str">
            <v>R.F.  Estampilla Procultura acuerdo 232 (conservacion patrimonio cultural 5%)</v>
          </cell>
        </row>
        <row r="345">
          <cell r="O345" t="str">
            <v>NO* 2.3.2.01.01.005.02</v>
          </cell>
          <cell r="P345" t="str">
            <v>Productos de la propiedad intelectual</v>
          </cell>
          <cell r="R345" t="str">
            <v>1.3.2.3.01.118</v>
          </cell>
          <cell r="S345" t="str">
            <v>R.F. Estampilla Procultura acuerdo 0313 (fin inst popular de cultura 7% del 60%)</v>
          </cell>
        </row>
        <row r="346">
          <cell r="O346" t="str">
            <v>2.3.2.01.01.005.02.01</v>
          </cell>
          <cell r="P346" t="str">
            <v>Investigación y desarrollo</v>
          </cell>
          <cell r="R346" t="str">
            <v>1.3.2.3.01.119</v>
          </cell>
          <cell r="S346" t="str">
            <v>R.F. Sobretasa Gasolina S.I.T.M. MIO</v>
          </cell>
        </row>
        <row r="347">
          <cell r="O347" t="str">
            <v>NO* 2.3.2.01.01.005.02.03</v>
          </cell>
          <cell r="P347" t="str">
            <v>Programas de informática y bases de datos</v>
          </cell>
          <cell r="R347" t="str">
            <v>1.3.2.3.01.120</v>
          </cell>
          <cell r="S347" t="str">
            <v>R.F. Excedentes Financieros EMCALI</v>
          </cell>
        </row>
        <row r="348">
          <cell r="O348" t="str">
            <v>NO* 2.3.2.01.01.005.02.03.01</v>
          </cell>
          <cell r="P348" t="str">
            <v>Programas de informática</v>
          </cell>
          <cell r="R348" t="str">
            <v>1.3.2.3.01.121</v>
          </cell>
          <cell r="S348" t="str">
            <v>R.F.Resolución 2388/22 Premio Nacional de Biblioteca "Daniel Samper Ortega" 2022</v>
          </cell>
        </row>
        <row r="349">
          <cell r="O349" t="str">
            <v>2.3.2.01.01.005.02.03.01.01</v>
          </cell>
          <cell r="P349" t="str">
            <v>Paquetes de software</v>
          </cell>
          <cell r="R349" t="str">
            <v>1.3.2.3.01.122</v>
          </cell>
          <cell r="S349" t="str">
            <v>R.F. Estampilla para el bienestar del Adulto Mayor (FONPET - 20%)</v>
          </cell>
        </row>
        <row r="350">
          <cell r="O350" t="str">
            <v>2.3.2.01.01.005.02.03.01.02</v>
          </cell>
          <cell r="P350" t="str">
            <v>Gastos de desarrollo</v>
          </cell>
          <cell r="R350" t="str">
            <v>1.3.2.3.01.123</v>
          </cell>
          <cell r="S350" t="str">
            <v xml:space="preserve">R.F. Estampilla Procultura Finan.InstUniv.IPC </v>
          </cell>
        </row>
        <row r="351">
          <cell r="O351" t="str">
            <v>2.3.2.01.01.005.02.03.02</v>
          </cell>
          <cell r="P351" t="str">
            <v>Bases de datos</v>
          </cell>
          <cell r="R351" t="str">
            <v>1.3.2.3.01.124</v>
          </cell>
          <cell r="S351" t="str">
            <v xml:space="preserve">R.F. Estampilla Prodesarro Urbano-Bilinguismo </v>
          </cell>
        </row>
        <row r="352">
          <cell r="O352" t="str">
            <v>2.3.2.01.01.005.02.04</v>
          </cell>
          <cell r="P352" t="str">
            <v>Originales de entretenimiento, literatura y arte</v>
          </cell>
          <cell r="R352" t="str">
            <v>1.3.2.3.01.125</v>
          </cell>
          <cell r="S352" t="str">
            <v xml:space="preserve">R.F. Estampilla Prodesarrollo Finan.Inst.Univ. IPC </v>
          </cell>
        </row>
        <row r="353">
          <cell r="O353" t="str">
            <v>2.3.2.01.01.005.02.05</v>
          </cell>
          <cell r="P353" t="str">
            <v>Otros productos de propiedad intelectual</v>
          </cell>
          <cell r="R353" t="str">
            <v>1.3.2.3.01.126</v>
          </cell>
          <cell r="S353" t="str">
            <v>R.F. Transferencia Fondo Especial de Vivienda</v>
          </cell>
        </row>
        <row r="354">
          <cell r="O354" t="str">
            <v>NO* 2.3.2.01.02</v>
          </cell>
          <cell r="P354" t="str">
            <v>Objetos de valor</v>
          </cell>
          <cell r="R354" t="str">
            <v>1.3.2.3.01.127</v>
          </cell>
          <cell r="S354" t="str">
            <v>R.F. Crédito Banca de Fomento</v>
          </cell>
        </row>
        <row r="355">
          <cell r="O355" t="str">
            <v>2.3.2.01.02.001</v>
          </cell>
          <cell r="P355" t="str">
            <v>Joyas y artículos conexos</v>
          </cell>
          <cell r="R355" t="str">
            <v>1.3.2.3.01.128</v>
          </cell>
          <cell r="S355" t="str">
            <v>R.F. Resolución 3241/18 Premio Nacional de Biblioteca "Daniel Samper Ortega" 2018</v>
          </cell>
        </row>
        <row r="356">
          <cell r="O356" t="str">
            <v>2.3.2.01.02.002</v>
          </cell>
          <cell r="P356" t="str">
            <v>Antigüedades u otros objetos de arte</v>
          </cell>
          <cell r="R356" t="str">
            <v>1.3.2.3.02.01</v>
          </cell>
          <cell r="S356" t="str">
            <v>R.F. Coljuegos 25%</v>
          </cell>
        </row>
        <row r="357">
          <cell r="O357" t="str">
            <v>2.3.2.01.02.003</v>
          </cell>
          <cell r="P357" t="str">
            <v>Otros objetos valiosos</v>
          </cell>
          <cell r="R357" t="str">
            <v>1.3.2.3.11.01</v>
          </cell>
          <cell r="S357" t="str">
            <v>R.F. Coljuegos 25%</v>
          </cell>
        </row>
        <row r="358">
          <cell r="O358" t="str">
            <v>NO* 2.3.2.01.03</v>
          </cell>
          <cell r="P358" t="str">
            <v>Activos no producidos</v>
          </cell>
          <cell r="R358" t="str">
            <v>1.3.2.3.11.02</v>
          </cell>
          <cell r="S358" t="str">
            <v>R.F. Reintegros Sobretasa Gasolina-Malla Vial</v>
          </cell>
        </row>
        <row r="359">
          <cell r="O359" t="str">
            <v>2.3.2.01.03.001</v>
          </cell>
          <cell r="P359" t="str">
            <v>Tierras y terrenos</v>
          </cell>
          <cell r="R359" t="str">
            <v>1.3.2.3.11.03</v>
          </cell>
          <cell r="S359" t="str">
            <v>R.F. Reintegro ICETEX (Recursos del Crédito)</v>
          </cell>
        </row>
        <row r="360">
          <cell r="O360" t="str">
            <v>2.3.2.01.03.002</v>
          </cell>
          <cell r="P360" t="str">
            <v>Recursos biológicos no cultivados</v>
          </cell>
          <cell r="R360" t="str">
            <v>1.3.3.0.00.00</v>
          </cell>
          <cell r="S360" t="str">
            <v>Recursos del Balance de libre destinación</v>
          </cell>
        </row>
        <row r="361">
          <cell r="O361" t="str">
            <v>NO* 2.3.2.02</v>
          </cell>
          <cell r="P361" t="str">
            <v>Adquisiciones diferentes de activos</v>
          </cell>
          <cell r="R361" t="str">
            <v>1.3.3.0.00.00</v>
          </cell>
          <cell r="S361" t="str">
            <v>Recursos del Balance de libre destinación</v>
          </cell>
        </row>
        <row r="362">
          <cell r="O362" t="str">
            <v>NO* 2.3.2.02.01</v>
          </cell>
          <cell r="P362" t="str">
            <v>Materiales y suministros</v>
          </cell>
          <cell r="R362" t="str">
            <v>1.3.3.0.00.01</v>
          </cell>
          <cell r="S362" t="str">
            <v>R.B. Servicios de expedición de permisos, conceptos ambientales</v>
          </cell>
        </row>
        <row r="363">
          <cell r="O363" t="str">
            <v>2.3.2.02.01.000</v>
          </cell>
          <cell r="P363" t="str">
            <v>Agricultura, silvicultura y productos de la pesca</v>
          </cell>
          <cell r="R363" t="str">
            <v>1.3.3.0.00.02</v>
          </cell>
          <cell r="S363" t="str">
            <v>R.B. contribucion y recargos valorización</v>
          </cell>
        </row>
        <row r="364">
          <cell r="O364" t="str">
            <v>2.3.2.02.01.001</v>
          </cell>
          <cell r="P364" t="str">
            <v>Minerales; electricidad, gas y agua</v>
          </cell>
          <cell r="R364" t="str">
            <v>1.3.3.0.00.03</v>
          </cell>
          <cell r="S364" t="str">
            <v>R.B. Impuesto de Circulación y Tránsito Sobre Vehículos de Servicio Público - S.I.T.MIO</v>
          </cell>
        </row>
        <row r="365">
          <cell r="O365" t="str">
            <v>2.3.2.02.01.002</v>
          </cell>
          <cell r="P365" t="str">
            <v>Productos alimenticios, bebidas y tabaco; textiles, prendas de vestir y productos de cuero</v>
          </cell>
          <cell r="R365" t="str">
            <v>1.3.3.0.00.04</v>
          </cell>
          <cell r="S365" t="str">
            <v>R.B. Conceptos técnicos aprovechamiento de las aguas subterráneas y superficiales</v>
          </cell>
        </row>
        <row r="366">
          <cell r="O366" t="str">
            <v>2.3.2.02.01.003</v>
          </cell>
          <cell r="P366" t="str">
            <v>Otros bienes transportables (excepto productos metálicos, maquinaria y equipo)</v>
          </cell>
          <cell r="R366" t="str">
            <v>1.3.3.0.00.05</v>
          </cell>
          <cell r="S366" t="str">
            <v>R.B. Sanciones por Violación de Normas - DAGMA</v>
          </cell>
        </row>
        <row r="367">
          <cell r="O367" t="str">
            <v>2.3.2.02.01.004</v>
          </cell>
          <cell r="P367" t="str">
            <v>Productos metálicos y paquetes de software</v>
          </cell>
          <cell r="R367" t="str">
            <v>1.3.3.0.00.06</v>
          </cell>
          <cell r="S367" t="str">
            <v>R.B. Seguimiento plan de saneamiento y manejo de vertimientos</v>
          </cell>
        </row>
        <row r="368">
          <cell r="O368" t="str">
            <v>NO* 2.3.2.02.02</v>
          </cell>
          <cell r="P368" t="str">
            <v>Adquisición de servicios</v>
          </cell>
          <cell r="R368" t="str">
            <v>1.3.3.0.00.07</v>
          </cell>
          <cell r="S368" t="str">
            <v>R.B. Contribucion valorizacion nuevo plan de obras</v>
          </cell>
        </row>
        <row r="369">
          <cell r="O369" t="str">
            <v>2.3.2.02.02.005</v>
          </cell>
          <cell r="P369" t="str">
            <v>Servicios de la construcción</v>
          </cell>
          <cell r="R369" t="str">
            <v>1.3.3.0.00.08</v>
          </cell>
          <cell r="S369" t="str">
            <v>R.B. Aportes urbanísticos por mayor edificabilidad</v>
          </cell>
        </row>
        <row r="370">
          <cell r="O370" t="str">
            <v>2.3.2.02.02.006</v>
          </cell>
          <cell r="P370" t="str">
            <v>Servicios de alojamiento; servicios de suministro de comidas y bebidas; servicios de transporte; y servicios de distribución de electricidad, gas y agua</v>
          </cell>
          <cell r="R370" t="str">
            <v>1.3.3.0.00.09</v>
          </cell>
          <cell r="S370" t="str">
            <v>R.B. Expedición de Licencias de funcionamiento de establecimientos educativos para el trabajo y el desarrollo humano</v>
          </cell>
        </row>
        <row r="371">
          <cell r="O371" t="str">
            <v>2.3.2.02.02.007</v>
          </cell>
          <cell r="P371" t="str">
            <v>Servicios financieros y servicios conexos, servicios inmobiliarios y servicios de leasing</v>
          </cell>
          <cell r="R371" t="str">
            <v>1.3.3.0.00.10</v>
          </cell>
          <cell r="S371" t="str">
            <v>R.B. Fondo de Promoción de la Movilidad Sostenible</v>
          </cell>
        </row>
        <row r="372">
          <cell r="O372" t="str">
            <v>2.3.2.02.02.008</v>
          </cell>
          <cell r="P372" t="str">
            <v xml:space="preserve">Servicios prestados a las empresas y servicios de producción </v>
          </cell>
          <cell r="R372" t="str">
            <v>1.3.3.0.00.11</v>
          </cell>
          <cell r="S372" t="str">
            <v>R.B. Recursos Convenio Municipio CDAV</v>
          </cell>
        </row>
        <row r="373">
          <cell r="O373" t="str">
            <v>2.3.2.02.02.009</v>
          </cell>
          <cell r="P373" t="str">
            <v>Servicios para la comunidad, sociales y personales</v>
          </cell>
          <cell r="R373" t="str">
            <v>1.3.3.0.00.12</v>
          </cell>
          <cell r="S373" t="str">
            <v>R.B. Participación en la Plusvalía</v>
          </cell>
        </row>
        <row r="374">
          <cell r="O374" t="str">
            <v>2.3.2.02.02.010</v>
          </cell>
          <cell r="P374" t="str">
            <v>Viáticos de los funcionarios en comisión</v>
          </cell>
          <cell r="R374" t="str">
            <v>1.3.3.0.00.13</v>
          </cell>
          <cell r="S374" t="str">
            <v>R.B. Impuesto de Circulación y Tránsito Sobre Vehículos de Servicio Público - Tradicional</v>
          </cell>
        </row>
        <row r="375">
          <cell r="O375" t="str">
            <v>NO* 2.3.3</v>
          </cell>
          <cell r="P375" t="str">
            <v>Transferencias corrientes</v>
          </cell>
          <cell r="R375" t="str">
            <v>1.3.3.0.00.14</v>
          </cell>
          <cell r="S375" t="str">
            <v xml:space="preserve">R.B.  Otros derechos de Tránsito </v>
          </cell>
        </row>
        <row r="376">
          <cell r="O376" t="str">
            <v>NO* 2.3.3.01</v>
          </cell>
          <cell r="P376" t="str">
            <v>Subvenciones</v>
          </cell>
          <cell r="R376" t="str">
            <v>1.3.3.0.00.15</v>
          </cell>
          <cell r="S376" t="str">
            <v>R.B. Participación del impuesto sobre vehículos automotores</v>
          </cell>
        </row>
        <row r="377">
          <cell r="O377" t="str">
            <v>NO* 2.3.3.01.02</v>
          </cell>
          <cell r="P377" t="str">
            <v xml:space="preserve">A empresas públicas no financieras </v>
          </cell>
          <cell r="R377" t="str">
            <v>1.3.3.0.00.16</v>
          </cell>
          <cell r="S377" t="str">
            <v>R.B. Cobros por Estacionamiento en Espacio Público o en Lotes de Parqueo</v>
          </cell>
        </row>
        <row r="378">
          <cell r="O378" t="str">
            <v>2.3.3.01.02.003</v>
          </cell>
          <cell r="P378" t="str">
            <v>Subvenciones a empresas de transporte masivo</v>
          </cell>
          <cell r="R378" t="str">
            <v>1.3.3.0.00.17</v>
          </cell>
          <cell r="S378" t="str">
            <v>R.B. Sobretasa Gasol malla vial</v>
          </cell>
        </row>
        <row r="379">
          <cell r="O379" t="str">
            <v>2.3.3.01.02.004</v>
          </cell>
          <cell r="P379" t="str">
            <v>Subvenciones para servicios públicos domiciliarios de agua potable y saneamiento básico</v>
          </cell>
          <cell r="R379" t="str">
            <v>1.3.3.0.00.18</v>
          </cell>
          <cell r="S379" t="str">
            <v>R.B. Sobt gasol 97%(15%)</v>
          </cell>
        </row>
        <row r="380">
          <cell r="O380" t="str">
            <v>2.3.3.01.02.004.01</v>
          </cell>
          <cell r="P380" t="str">
            <v>Subsidios de acueducto</v>
          </cell>
          <cell r="R380" t="str">
            <v>1.3.3.0.00.19</v>
          </cell>
          <cell r="S380" t="str">
            <v>R.B C.M. Fondo GRED (Cuentas Maestras Fondo GRED)</v>
          </cell>
        </row>
        <row r="381">
          <cell r="O381" t="str">
            <v>2.3.3.01.02.004.02</v>
          </cell>
          <cell r="P381" t="str">
            <v>Subsidios de alcantarillado</v>
          </cell>
          <cell r="R381" t="str">
            <v>1.3.3.0.00.20</v>
          </cell>
          <cell r="S381" t="str">
            <v>R.B. Telefonía acdo 357/13</v>
          </cell>
        </row>
        <row r="382">
          <cell r="O382" t="str">
            <v>2.3.3.01.02.004.03</v>
          </cell>
          <cell r="P382" t="str">
            <v>Subsidios de aseo</v>
          </cell>
          <cell r="R382" t="str">
            <v>1.3.3.0.00.21</v>
          </cell>
          <cell r="S382" t="str">
            <v xml:space="preserve">R.B Convenio 077-21 CVC-DAGMA </v>
          </cell>
        </row>
        <row r="383">
          <cell r="O383" t="str">
            <v>2.3.3.01.02.004.04</v>
          </cell>
          <cell r="P383" t="str">
            <v>Mínimo vital</v>
          </cell>
          <cell r="R383" t="str">
            <v>1.3.3.0.00.22</v>
          </cell>
          <cell r="S383" t="str">
            <v>R.B. Cuentas maestras sector educación</v>
          </cell>
        </row>
        <row r="384">
          <cell r="O384" t="str">
            <v>2.3.3.01.02.005</v>
          </cell>
          <cell r="P384" t="str">
            <v>Transferencias para Empresas Sociales del Estado</v>
          </cell>
          <cell r="R384" t="str">
            <v>1.3.3.0.00.23</v>
          </cell>
          <cell r="S384" t="str">
            <v>R.B. Fondo Contingencias-Fiducia</v>
          </cell>
        </row>
        <row r="385">
          <cell r="O385" t="str">
            <v>NO* 2.3.3.01.04</v>
          </cell>
          <cell r="P385" t="str">
            <v>A empresas privadas no financieras</v>
          </cell>
          <cell r="R385" t="str">
            <v>1.3.3.0.00.24</v>
          </cell>
          <cell r="S385" t="str">
            <v>R.B. Conv 001/20 EMRU-Distrito Santiago de Cali</v>
          </cell>
        </row>
        <row r="386">
          <cell r="O386" t="str">
            <v>2.3.3.01.04.004</v>
          </cell>
          <cell r="P386" t="str">
            <v>Subvenciones para servicios públicos domiciliarios de agua potable y saneamiento básico</v>
          </cell>
          <cell r="R386" t="str">
            <v>1.3.3.0.00.25</v>
          </cell>
          <cell r="S386" t="str">
            <v>R.B. Contribución fondo especial de intervenidas</v>
          </cell>
        </row>
        <row r="387">
          <cell r="O387" t="str">
            <v>2.3.3.01.04.004.01</v>
          </cell>
          <cell r="P387" t="str">
            <v>Subsidios de acueducto</v>
          </cell>
          <cell r="R387" t="str">
            <v>1.3.3.1.00</v>
          </cell>
          <cell r="S387" t="str">
            <v xml:space="preserve">R.B. Ingresos Corrientes de Libre Destinación </v>
          </cell>
        </row>
        <row r="388">
          <cell r="O388" t="str">
            <v>2.3.3.01.04.004.02</v>
          </cell>
          <cell r="P388" t="str">
            <v>Subsidios de alcantarillado</v>
          </cell>
          <cell r="R388" t="str">
            <v>1.3.3.1.01</v>
          </cell>
          <cell r="S388" t="str">
            <v>R.B. Sobretasa / participación ambiental - Corporaciones Autónomas Regionales</v>
          </cell>
        </row>
        <row r="389">
          <cell r="O389" t="str">
            <v>2.3.3.01.04.004.03</v>
          </cell>
          <cell r="P389" t="str">
            <v>Subsidios de aseo</v>
          </cell>
          <cell r="R389" t="str">
            <v>1.3.3.1.12</v>
          </cell>
          <cell r="S389" t="str">
            <v xml:space="preserve">R.B. Impuesto de espectáculos públicos nacional con destino al deporte </v>
          </cell>
        </row>
        <row r="390">
          <cell r="O390" t="str">
            <v>2.3.3.01.04.004.04</v>
          </cell>
          <cell r="P390" t="str">
            <v>Mínimo vital</v>
          </cell>
          <cell r="R390" t="str">
            <v>1.3.3.1.14.01</v>
          </cell>
          <cell r="S390" t="str">
            <v>R.B. Impuesto de Alumbrado Público - Predio Lotes</v>
          </cell>
        </row>
        <row r="391">
          <cell r="O391" t="str">
            <v>NO* 2.3.3.02</v>
          </cell>
          <cell r="P391" t="str">
            <v>A empresas diferente de subvenciones</v>
          </cell>
          <cell r="R391" t="str">
            <v>1.3.3.1.14.02</v>
          </cell>
          <cell r="S391" t="str">
            <v>R.B. Impuesto de Alumbrado Público EMCALI y Otros Comercializadores</v>
          </cell>
        </row>
        <row r="392">
          <cell r="O392" t="str">
            <v>NO* 2.3.3.02.01</v>
          </cell>
          <cell r="P392" t="str">
            <v>Actividades de atención a la salud humana y de asistencia social</v>
          </cell>
          <cell r="R392" t="str">
            <v>1.3.3.1.14.03</v>
          </cell>
          <cell r="S392" t="str">
            <v>R.B. Alumb Acdo 357  (10% navideño)</v>
          </cell>
        </row>
        <row r="393">
          <cell r="O393" t="str">
            <v>2.3.3.02.01.001</v>
          </cell>
          <cell r="P393" t="str">
            <v>Campana y control antituberculosis</v>
          </cell>
          <cell r="R393" t="str">
            <v>1.3.3.1.14.04</v>
          </cell>
          <cell r="S393" t="str">
            <v>R.B. Impuesto de Alumbrado Público Liquidaciòn Directa</v>
          </cell>
        </row>
        <row r="394">
          <cell r="O394" t="str">
            <v>2.3.3.02.01.003</v>
          </cell>
          <cell r="P394" t="str">
            <v>Programa emergencia sanitaria</v>
          </cell>
          <cell r="R394" t="str">
            <v>1.3.3.1.15</v>
          </cell>
          <cell r="S394" t="str">
            <v>R.B. Sobretasa bomberil</v>
          </cell>
        </row>
        <row r="395">
          <cell r="O395" t="str">
            <v>NO* 2.3.3.03</v>
          </cell>
          <cell r="P395" t="str">
            <v>A gobiernos  y organizaciones internacionales</v>
          </cell>
          <cell r="R395" t="str">
            <v>1.3.3.1.18</v>
          </cell>
          <cell r="S395" t="str">
            <v>R.B. Sobretasa de solidaridad servicios públicos acueducto, aseo y alcantarillado</v>
          </cell>
        </row>
        <row r="396">
          <cell r="O396" t="str">
            <v>NO* 2.3.3.03.03</v>
          </cell>
          <cell r="P396" t="str">
            <v>A otras organizaciones internacionales</v>
          </cell>
          <cell r="R396" t="str">
            <v>1.3.3.1.19.01</v>
          </cell>
          <cell r="S396" t="str">
            <v xml:space="preserve">R.B. estampilla procultura </v>
          </cell>
        </row>
        <row r="397">
          <cell r="O397" t="str">
            <v>2.3.3.03.03.01</v>
          </cell>
          <cell r="P397" t="str">
            <v>Membresías</v>
          </cell>
          <cell r="R397" t="str">
            <v>1.3.3.1.19.02</v>
          </cell>
          <cell r="S397" t="str">
            <v>R.B. Estamp Pro-cul Fon P</v>
          </cell>
        </row>
        <row r="398">
          <cell r="O398" t="str">
            <v>NO* 2.3.3.05</v>
          </cell>
          <cell r="P398" t="str">
            <v>A entidades del gobierno</v>
          </cell>
          <cell r="R398" t="str">
            <v>1.3.3.1.19.03</v>
          </cell>
          <cell r="S398" t="str">
            <v>R.B. Estampilla procultura Ley 397/97 (seguridad social de los gestores culturales 10%)</v>
          </cell>
        </row>
        <row r="399">
          <cell r="O399" t="str">
            <v>2.3.3.05.08</v>
          </cell>
          <cell r="P399" t="str">
            <v>A esquemas asociativos</v>
          </cell>
          <cell r="R399" t="str">
            <v>1.3.3.1.19.04</v>
          </cell>
          <cell r="S399" t="str">
            <v>R.B. Estampilla procultura ley 1379/2010 (Red Nacional de bibliotecas 10%)</v>
          </cell>
        </row>
        <row r="400">
          <cell r="O400" t="str">
            <v>NO* 2.3.3.05.08.007</v>
          </cell>
          <cell r="P400" t="str">
            <v>Regiones de Planeación y Gestión</v>
          </cell>
          <cell r="R400" t="str">
            <v>1.3.3.1.19.05</v>
          </cell>
          <cell r="S400" t="str">
            <v>R.B. Estampilla procultura acuerdo 232 (conservacion patrimonio cultural 5%)</v>
          </cell>
        </row>
        <row r="401">
          <cell r="O401" t="str">
            <v>2.3.3.05.08.007.01</v>
          </cell>
          <cell r="P401" t="str">
            <v>Autoridad Regional de Transporte - ART de la Aglomeración del Suroccidente de Colombia en el Valle del Cauca - ASOVC”.</v>
          </cell>
          <cell r="R401" t="str">
            <v>1.3.3.1.19.06</v>
          </cell>
          <cell r="S401" t="str">
            <v>R.B. Estampilla procultura acuerdo 0313 (fin inst popular de cultura 7% del 60%)</v>
          </cell>
        </row>
        <row r="402">
          <cell r="O402" t="str">
            <v>NO* 2.3.3.05.09</v>
          </cell>
          <cell r="P402" t="str">
            <v>A otras entidades del gobierno general</v>
          </cell>
          <cell r="R402" t="str">
            <v>1.3.3.1.19.21</v>
          </cell>
          <cell r="S402" t="str">
            <v>R.B. Estampilla para el bienestar del Adulto mayor, Vigencia Actual</v>
          </cell>
        </row>
        <row r="403">
          <cell r="O403" t="str">
            <v>2.3.3.05.09.045</v>
          </cell>
          <cell r="P403" t="str">
            <v xml:space="preserve">Aseguramiento en salud S.S.F. (Leyes 100 de 1993, 1122 de 2007, 1393 de 2010, 1438 de 2011 y 1607 de 2012) </v>
          </cell>
          <cell r="R403" t="str">
            <v>1.3.3.1.19.22</v>
          </cell>
          <cell r="S403" t="str">
            <v>R.B. Estampilla para el bienestar del Adulto mayor (FONPET - 20%)</v>
          </cell>
        </row>
        <row r="404">
          <cell r="O404" t="str">
            <v>2.3.3.05.09.053</v>
          </cell>
          <cell r="P404" t="str">
            <v>Fondos de Servicios Educativos de las Instituciones de Preescolar, Básica y Media</v>
          </cell>
          <cell r="R404" t="str">
            <v>1.3.3.1.19.41</v>
          </cell>
          <cell r="S404" t="str">
            <v>R.B. Estampillas-Fond Pen</v>
          </cell>
        </row>
        <row r="405">
          <cell r="O405" t="str">
            <v>2.3.3.05.09.054</v>
          </cell>
          <cell r="P405" t="str">
            <v>A establecimientos públicos y unidades administrativas especiales</v>
          </cell>
          <cell r="R405" t="str">
            <v>1.3.3.1.19.42</v>
          </cell>
          <cell r="S405" t="str">
            <v>R.B. Estampilla Prodesarrollo Urbano  (20%  primera infancia)</v>
          </cell>
        </row>
        <row r="406">
          <cell r="O406" t="str">
            <v>NO* 2.3.3.07</v>
          </cell>
          <cell r="P406" t="str">
            <v>Prestaciones para cubrir riesgos sociales</v>
          </cell>
          <cell r="R406" t="str">
            <v>1.3.3.1.19.43</v>
          </cell>
          <cell r="S406" t="str">
            <v>R.B. Estampilla Prodesarrollo Urbano  (10%  bilinguismo Acuerdo 469/2019)</v>
          </cell>
        </row>
        <row r="407">
          <cell r="O407" t="str">
            <v>NO* 2.3.3.07.01</v>
          </cell>
          <cell r="P407" t="str">
            <v>Prestaciones de asistencia social</v>
          </cell>
          <cell r="R407" t="str">
            <v>1.3.3.1.19.44</v>
          </cell>
          <cell r="S407" t="str">
            <v>R.B. Estampilla Prodesarrollo Urbano  (10% Equidad de Genero)</v>
          </cell>
        </row>
        <row r="408">
          <cell r="O408" t="str">
            <v>2.3.3.07.01.002</v>
          </cell>
          <cell r="P408" t="str">
            <v>Transferencia a Colpensiones para administración beneficios económicos periódicos (de pensiones)</v>
          </cell>
          <cell r="R408" t="str">
            <v>1.3.3.1.19.45</v>
          </cell>
          <cell r="S408" t="str">
            <v>R.B. Estampilla Prodesarrollo Urbano  (10% Afro )</v>
          </cell>
        </row>
        <row r="409">
          <cell r="O409" t="str">
            <v>NO* 2.3.3.07.02</v>
          </cell>
          <cell r="P409" t="str">
            <v>Prestaciones sociales relacionadas con el empleo</v>
          </cell>
          <cell r="R409" t="str">
            <v>1.3.3.1.19.46</v>
          </cell>
          <cell r="S409" t="str">
            <v>R.B. Estampilla Pro desarrollo10% Victimas de Conflicto Armado</v>
          </cell>
        </row>
        <row r="410">
          <cell r="O410" t="str">
            <v>NO* 2.3.3.07.02.001</v>
          </cell>
          <cell r="P410" t="str">
            <v>Mesadas pensionales (de pensiones)</v>
          </cell>
          <cell r="R410" t="str">
            <v>1.3.3.1.19.47</v>
          </cell>
          <cell r="S410" t="str">
            <v>R.B. Estampilla Prodesarrollo Urbano  (5% Alimentacion escolar)</v>
          </cell>
        </row>
        <row r="411">
          <cell r="O411" t="str">
            <v>2.3.3.07.02.001.01</v>
          </cell>
          <cell r="P411" t="str">
            <v>Mesadas pensionales con cargo a reservas (de pensiones)</v>
          </cell>
          <cell r="R411" t="str">
            <v>1.3.3.1.19.48</v>
          </cell>
          <cell r="S411" t="str">
            <v>R.B. Estampilla Prodesarrollo Urbano  (5% Adulto mayor )</v>
          </cell>
        </row>
        <row r="412">
          <cell r="O412" t="str">
            <v>2.3.3.07.02.001.02</v>
          </cell>
          <cell r="P412" t="str">
            <v>Mesadas pensionales a cargo de la entidad (de pensiones)</v>
          </cell>
          <cell r="R412" t="str">
            <v>1.3.3.1.19.49</v>
          </cell>
          <cell r="S412" t="str">
            <v>R.B. Estampilla Prodesarrollo Urbano  (5% Discapacidad y enfermedades huerfanas)</v>
          </cell>
        </row>
        <row r="413">
          <cell r="O413" t="str">
            <v>NO* 2.3.3.08</v>
          </cell>
          <cell r="P413" t="str">
            <v xml:space="preserve">A los hogares diferentes de prestaciones sociales </v>
          </cell>
          <cell r="R413" t="str">
            <v>1.3.3.1.19.50</v>
          </cell>
          <cell r="S413" t="str">
            <v>R.B. Estampilla Prodesarrollo Urbano  (5% Capital semilla)</v>
          </cell>
        </row>
        <row r="414">
          <cell r="O414" t="str">
            <v>2.3.3.08.04</v>
          </cell>
          <cell r="P414" t="str">
            <v>Actividades de promoción y desarrollo de la cultura</v>
          </cell>
          <cell r="R414" t="str">
            <v>1.3.3.1.19.51</v>
          </cell>
          <cell r="S414" t="str">
            <v>R.B Estampilla Prodesarrollo Urbano (15% Primera  Infancia)  Artículo 27-Acuerdo0434 /17</v>
          </cell>
        </row>
        <row r="415">
          <cell r="O415" t="str">
            <v>2.3.3.08.06</v>
          </cell>
          <cell r="P415" t="str">
            <v>Estímulos y beneficios a los deportistas</v>
          </cell>
          <cell r="R415" t="str">
            <v>1.3.3.1.19.52</v>
          </cell>
          <cell r="S415" t="str">
            <v>R.B Estampilla Prodesarrollo Urbano (30% Adulto Mayor)  Artículo 27-Acuerdo0434 /17</v>
          </cell>
        </row>
        <row r="416">
          <cell r="O416" t="str">
            <v>2.3.3.08.07</v>
          </cell>
          <cell r="P416" t="str">
            <v>Recursos para las Mesas de Participación de Víctimas</v>
          </cell>
          <cell r="R416" t="str">
            <v>1.3.3.1.19.53</v>
          </cell>
          <cell r="S416" t="str">
            <v>R.B Estampilla Prodesarrollo Urbano (10% Atención Víctimas Conflicto Armado)  Artículo 27-Acuerdo0434 /17</v>
          </cell>
        </row>
        <row r="417">
          <cell r="O417" t="str">
            <v>2.3.3.08.08</v>
          </cell>
          <cell r="P417" t="str">
            <v>Recursos para el mejoramiento de vivienda urbana y rural</v>
          </cell>
          <cell r="R417" t="str">
            <v>1.3.3.1.19.54</v>
          </cell>
          <cell r="S417" t="str">
            <v>R.B Estampilla  Prodesarrollo Urbano(10% Equidad y Género ) Artículo 27-Acuerdo0434 /17</v>
          </cell>
        </row>
        <row r="418">
          <cell r="O418" t="str">
            <v>NO* 2.3.3.09</v>
          </cell>
          <cell r="P418" t="str">
            <v>A instituciones sin ánimo de lucro que sirven a los hogares</v>
          </cell>
          <cell r="R418" t="str">
            <v>1.3.3.1.19.55</v>
          </cell>
          <cell r="S418" t="str">
            <v>R.B Estampilla  Prodesarrollo Urbano(10% Población Afro) Artículo 27-Acuerdo0434 /17</v>
          </cell>
        </row>
        <row r="419">
          <cell r="O419" t="str">
            <v>2.3.3.09.16</v>
          </cell>
          <cell r="P419" t="str">
            <v>Sobretasa bomberil - Cuerpos de Bomberos Voluntarios</v>
          </cell>
          <cell r="R419" t="str">
            <v>1.3.3.1.19.56</v>
          </cell>
          <cell r="S419" t="str">
            <v>R.B Estampilla  Prodesarrollo Urbano(5% Otros Sectores) Artículo 27-Acuerdo0434 /17</v>
          </cell>
        </row>
        <row r="420">
          <cell r="O420" t="str">
            <v>2.3.3.09.17</v>
          </cell>
          <cell r="P420" t="str">
            <v>Actividades de promoción y desarrollo del Deporte</v>
          </cell>
          <cell r="R420" t="str">
            <v>1.3.3.2.00.28</v>
          </cell>
          <cell r="S420" t="str">
            <v xml:space="preserve">R.B.Contraprestaciones por el uso del espacio público </v>
          </cell>
        </row>
        <row r="421">
          <cell r="O421" t="str">
            <v>NO* 2.3.3.12</v>
          </cell>
          <cell r="P421" t="str">
            <v>A productores de mercado que distribuyen directamente a los hogares</v>
          </cell>
          <cell r="R421" t="str">
            <v>1.3.3.2.00.29</v>
          </cell>
          <cell r="S421" t="str">
            <v>R.B. Sobretasa Gasolina S.I.T.M. MIO</v>
          </cell>
        </row>
        <row r="422">
          <cell r="O422" t="str">
            <v>2.3.3.12.03</v>
          </cell>
          <cell r="P422" t="str">
            <v>Recursos para el mejoramiento de vivienda urbana y rural</v>
          </cell>
          <cell r="R422" t="str">
            <v>1.3.3.10.00.01</v>
          </cell>
          <cell r="S422" t="str">
            <v>R.B. SGP-Agua potable y saneamiento básico 11/12</v>
          </cell>
        </row>
        <row r="423">
          <cell r="O423" t="str">
            <v>NO* 2.3.3.13</v>
          </cell>
          <cell r="P423" t="str">
            <v>Sentencias y conciliaciones</v>
          </cell>
          <cell r="R423" t="str">
            <v>1.3.3.10.00.02</v>
          </cell>
          <cell r="S423" t="str">
            <v>R.B. SGP-Agua potable y saneamiento básico 12/12</v>
          </cell>
        </row>
        <row r="424">
          <cell r="O424" t="str">
            <v>NO* 2.3.3.13.01</v>
          </cell>
          <cell r="P424" t="str">
            <v>Fallos nacionales</v>
          </cell>
          <cell r="R424" t="str">
            <v>1.3.3.11.01.01</v>
          </cell>
          <cell r="S424" t="str">
            <v>R.B. Disposición de activos</v>
          </cell>
        </row>
        <row r="425">
          <cell r="O425" t="str">
            <v>2.3.3.13.01.001</v>
          </cell>
          <cell r="P425" t="str">
            <v>Sentencias</v>
          </cell>
          <cell r="R425" t="str">
            <v>1.3.3.11.01.02</v>
          </cell>
          <cell r="S425" t="str">
            <v>R.B. Disposición de activos-Fonpet</v>
          </cell>
        </row>
        <row r="426">
          <cell r="O426" t="str">
            <v>2.3.3.13.01.002</v>
          </cell>
          <cell r="P426" t="str">
            <v>Conciliaciones</v>
          </cell>
          <cell r="R426" t="str">
            <v>1.3.3.11.02.01</v>
          </cell>
          <cell r="S426" t="str">
            <v>R.B. Excedentes Financieros EMCALI</v>
          </cell>
        </row>
        <row r="427">
          <cell r="O427" t="str">
            <v>2.3.3.13.01.003</v>
          </cell>
          <cell r="P427" t="str">
            <v>Laudos arbitrales</v>
          </cell>
          <cell r="R427" t="str">
            <v>1.3.3.11.02.02</v>
          </cell>
          <cell r="S427" t="str">
            <v>R.B. Excedentes Financieros EMCALI S.S.F.</v>
          </cell>
        </row>
        <row r="428">
          <cell r="O428" t="str">
            <v>NO* 2.3.4</v>
          </cell>
          <cell r="P428" t="str">
            <v>Transferencia de Capital</v>
          </cell>
          <cell r="R428" t="str">
            <v>1.3.3.11.03</v>
          </cell>
          <cell r="S428" t="str">
            <v>R.B. R.F. SGP - Educación-Calidad  por matrícula oficial</v>
          </cell>
        </row>
        <row r="429">
          <cell r="O429" t="str">
            <v>2.3.4.02</v>
          </cell>
          <cell r="P429" t="str">
            <v>Entidades del gobierno general</v>
          </cell>
          <cell r="R429" t="str">
            <v>1.3.3.11.05</v>
          </cell>
          <cell r="S429" t="str">
            <v>R.B. Recursos de crédito interno</v>
          </cell>
        </row>
        <row r="430">
          <cell r="O430" t="str">
            <v>2.3.4.02.04</v>
          </cell>
          <cell r="P430" t="str">
            <v>Entidades del gobierno general</v>
          </cell>
          <cell r="R430" t="str">
            <v>1.3.3.11.06</v>
          </cell>
          <cell r="S430" t="str">
            <v>R.B. R.F. SGP - Salud-Salud pública</v>
          </cell>
        </row>
        <row r="431">
          <cell r="O431" t="str">
            <v>NO* 2.3.7</v>
          </cell>
          <cell r="P431" t="str">
            <v>Disminución de pasivos</v>
          </cell>
          <cell r="R431" t="str">
            <v>1.3.3.11.06.01</v>
          </cell>
          <cell r="S431" t="str">
            <v xml:space="preserve">R.B PSA - Pago Servicios Ambientales </v>
          </cell>
        </row>
        <row r="432">
          <cell r="O432" t="str">
            <v>NO* 2.3.7.01</v>
          </cell>
          <cell r="P432" t="str">
            <v>Cesantías</v>
          </cell>
          <cell r="R432" t="str">
            <v>1.3.3.11.06.02</v>
          </cell>
          <cell r="S432" t="str">
            <v xml:space="preserve">R.B. Donación empleados  para seguridad alimentaria-covid -19 </v>
          </cell>
        </row>
        <row r="433">
          <cell r="O433" t="str">
            <v>NO* 2.3.7.01.01</v>
          </cell>
          <cell r="P433" t="str">
            <v>Cesantías definitivas</v>
          </cell>
          <cell r="R433" t="str">
            <v>1.3.3.11.07.01</v>
          </cell>
          <cell r="S433" t="str">
            <v xml:space="preserve">R.B. CUR 051/17 EMCALI S.S.F                    </v>
          </cell>
        </row>
        <row r="434">
          <cell r="O434" t="str">
            <v>2.3.7.01.01.001</v>
          </cell>
          <cell r="P434" t="str">
            <v>Cesantias Definitivas  Docentes SSF</v>
          </cell>
          <cell r="R434" t="str">
            <v>1.3.3.11.07.02</v>
          </cell>
          <cell r="S434" t="str">
            <v>R.B. CUR 016/18EMCALI S.S.F</v>
          </cell>
        </row>
        <row r="435">
          <cell r="O435" t="str">
            <v>2.3.7.01.01.002</v>
          </cell>
          <cell r="P435" t="str">
            <v>Cesantias Definitivas  Directivo Docentes SSF</v>
          </cell>
          <cell r="R435" t="str">
            <v>1.3.3.11.07.03</v>
          </cell>
          <cell r="S435" t="str">
            <v xml:space="preserve">R.B. CUR 625/19 S.S.F, Recursos Emcali - Conpes 3858/16 </v>
          </cell>
        </row>
        <row r="436">
          <cell r="O436" t="str">
            <v>2.3.7.01.01.003</v>
          </cell>
          <cell r="P436" t="str">
            <v xml:space="preserve">Cesantias Definitivas  Administrativos </v>
          </cell>
          <cell r="R436" t="str">
            <v>1.3.3.11.07.04</v>
          </cell>
          <cell r="S436" t="str">
            <v xml:space="preserve">R.B. CUR 626/19 S.S.F ,  Recursos Emcali - Conpes 3858/16 </v>
          </cell>
        </row>
        <row r="437">
          <cell r="O437" t="str">
            <v>2.3.7.01.01.004</v>
          </cell>
          <cell r="P437" t="str">
            <v>Cesantias Definitivas  Movilidad</v>
          </cell>
          <cell r="R437" t="str">
            <v>1.3.3.11.07.05</v>
          </cell>
          <cell r="S437" t="str">
            <v xml:space="preserve">R.B. CUR 627/19 S.S.F,  Recursos Emcali - Conpes 3858/16 </v>
          </cell>
        </row>
        <row r="438">
          <cell r="O438" t="str">
            <v>NO* 2.3.7.01.02</v>
          </cell>
          <cell r="P438" t="str">
            <v>Cesantías parciales</v>
          </cell>
          <cell r="R438" t="str">
            <v>1.3.3.11.07.06</v>
          </cell>
          <cell r="S438" t="str">
            <v xml:space="preserve">R.B. CUR 880/19 S.S.F, Recursos Emcali - Conpes 3858/16 </v>
          </cell>
        </row>
        <row r="439">
          <cell r="O439" t="str">
            <v>2.3.7.01.02.001</v>
          </cell>
          <cell r="P439" t="str">
            <v>Cesantias Parciales  Docentes SSF</v>
          </cell>
          <cell r="R439" t="str">
            <v>1.3.3.11.07.07</v>
          </cell>
          <cell r="S439" t="str">
            <v>R.B. CUR 881/19 S.S.F,  Recursos Emcali - Conpes 3858/16</v>
          </cell>
        </row>
        <row r="440">
          <cell r="O440" t="str">
            <v>2.3.7.01.02.002</v>
          </cell>
          <cell r="P440" t="str">
            <v>Cesantias Parciales  Directivo Docentes SSF</v>
          </cell>
          <cell r="R440" t="str">
            <v>1.3.3.11.07.08</v>
          </cell>
          <cell r="S440" t="str">
            <v>R.B.CUR 882/19 S.S.F,  recursos emcali - conpes 3858/16</v>
          </cell>
        </row>
        <row r="441">
          <cell r="O441" t="str">
            <v>2.3.7.01.02.003</v>
          </cell>
          <cell r="P441" t="str">
            <v xml:space="preserve">Cesantias Parciales  Administrativos </v>
          </cell>
          <cell r="R441" t="str">
            <v>1.3.3.11.07.09</v>
          </cell>
          <cell r="S441" t="str">
            <v>R.B. DPS - ALAMEDA</v>
          </cell>
        </row>
        <row r="442">
          <cell r="O442" t="str">
            <v>2.3.7.01.02.004</v>
          </cell>
          <cell r="P442" t="str">
            <v>Cesantias Parciales  Movilidad</v>
          </cell>
          <cell r="R442" t="str">
            <v>1.3.3.11.07.10</v>
          </cell>
          <cell r="S442" t="str">
            <v>R.B. CUR 040/17 Emcali SSF</v>
          </cell>
        </row>
        <row r="443">
          <cell r="O443" t="str">
            <v>NO* 2.3.7.05</v>
          </cell>
          <cell r="P443" t="str">
            <v>Programas de saneamiento fiscal y financiero</v>
          </cell>
          <cell r="R443" t="str">
            <v>1.3.3.11.08.01</v>
          </cell>
          <cell r="S443" t="str">
            <v>R.B. R.F. S.G.P. Propósito General-Otros Sectores</v>
          </cell>
        </row>
        <row r="444">
          <cell r="O444" t="str">
            <v>2.3.7.05.02</v>
          </cell>
          <cell r="P444" t="str">
            <v>Pago de indemnizaciones originadas en programas de saneamiento fiscal y financiero</v>
          </cell>
          <cell r="R444" t="str">
            <v>1.3.3.11.08.02</v>
          </cell>
          <cell r="S444" t="str">
            <v>R.B. R.F. S.G.P.  Propósito General-Deporte</v>
          </cell>
        </row>
        <row r="445">
          <cell r="O445" t="str">
            <v>2.3.7.05.03</v>
          </cell>
          <cell r="P445" t="str">
            <v>Pago de déficit fiscal, de pasivo laboral y prestacional en programas de saneamiento fiscal y financiero</v>
          </cell>
          <cell r="R445" t="str">
            <v>1.3.3.11.08.03</v>
          </cell>
          <cell r="S445" t="str">
            <v>R.B. R..F. S.G.P.  Propósito General-Cultura</v>
          </cell>
        </row>
        <row r="446">
          <cell r="O446" t="str">
            <v>NO* 2.3.7.06</v>
          </cell>
          <cell r="P446" t="str">
            <v>Financiación de déficit fiscal</v>
          </cell>
          <cell r="R446" t="str">
            <v>1.3.3.11.08.04</v>
          </cell>
          <cell r="S446" t="str">
            <v xml:space="preserve">R.B Convenio COID1267/20 Mindeporte </v>
          </cell>
        </row>
        <row r="447">
          <cell r="O447" t="str">
            <v>2.3.7.06.01</v>
          </cell>
          <cell r="P447" t="str">
            <v>Gastos de personal</v>
          </cell>
          <cell r="R447" t="str">
            <v>1.3.3.11.08.05</v>
          </cell>
          <cell r="S447" t="str">
            <v>R.B Resolución 3241/2018 (Premio Nal. De Bibliotecas Públicas "Daniel Samper Ortega")</v>
          </cell>
        </row>
        <row r="448">
          <cell r="O448" t="str">
            <v>2.3.7.06.02</v>
          </cell>
          <cell r="P448" t="str">
            <v>Adquisición de bienes y servicios</v>
          </cell>
          <cell r="R448" t="str">
            <v>1.3.3.11.08.06</v>
          </cell>
          <cell r="S448" t="str">
            <v>R.B. Fund for cities of services</v>
          </cell>
        </row>
        <row r="449">
          <cell r="O449" t="str">
            <v>2.3.7.06.03</v>
          </cell>
          <cell r="P449" t="str">
            <v>Transferencias corrientes</v>
          </cell>
          <cell r="R449" t="str">
            <v>1.3.3.11.08.07</v>
          </cell>
          <cell r="S449" t="str">
            <v>R.B.Resolución 1585/21 2da. Versión Premio Nacional de Biblioteca "Daniel Samper Ortega" 2021</v>
          </cell>
        </row>
        <row r="450">
          <cell r="O450" t="str">
            <v>2.3.7.06.04</v>
          </cell>
          <cell r="P450" t="str">
            <v>Transferencias de capital</v>
          </cell>
          <cell r="R450" t="str">
            <v>1.3.3.11.09</v>
          </cell>
          <cell r="S450" t="str">
            <v>R.B. R.F. SGP - Asignación Especial-Programas de alimentación escolar</v>
          </cell>
        </row>
        <row r="451">
          <cell r="O451" t="str">
            <v>2.3.7.06.05</v>
          </cell>
          <cell r="P451" t="str">
            <v>Adquisición de activos financieros</v>
          </cell>
          <cell r="R451" t="str">
            <v>1.3.3.11.09.01</v>
          </cell>
          <cell r="S451" t="str">
            <v>R.B. Recuperación de cartera capital  - préstamos - Fondo Solidario y de Oportunidades</v>
          </cell>
        </row>
        <row r="452">
          <cell r="O452" t="str">
            <v>2.3.7.06.06</v>
          </cell>
          <cell r="P452" t="str">
            <v>Gastos por tributos, tasas, derechos, multas, sanciones e intereses de mora</v>
          </cell>
          <cell r="R452" t="str">
            <v>1.3.3.11.09.02</v>
          </cell>
          <cell r="S452" t="str">
            <v>R.B. Recuperación de cartera Intereses  - préstamos - Fondo Solidario y de Oportunidades</v>
          </cell>
        </row>
        <row r="453">
          <cell r="O453" t="str">
            <v>2.3.7.06.07</v>
          </cell>
          <cell r="P453" t="str">
            <v>Gastos de Comercialización y Producción</v>
          </cell>
          <cell r="R453" t="str">
            <v>1.3.3.11.09.03</v>
          </cell>
          <cell r="S453" t="str">
            <v>R.B. Fondo Solidario y de Oportunidades</v>
          </cell>
        </row>
        <row r="454">
          <cell r="O454" t="str">
            <v>NO* 2.3.8</v>
          </cell>
          <cell r="P454" t="str">
            <v>Gastos por tributos, tasas, contribuciones, multas, sanciones e intereses de mora</v>
          </cell>
          <cell r="R454" t="str">
            <v>1.3.3.11.10.01</v>
          </cell>
          <cell r="S454" t="str">
            <v>R.B. Retiros Fonpet-Para el pago de obligaciones pensionales corrientes</v>
          </cell>
        </row>
        <row r="455">
          <cell r="O455" t="str">
            <v>NO* 2.3.8.01</v>
          </cell>
          <cell r="P455" t="str">
            <v>Impuestos</v>
          </cell>
          <cell r="R455" t="str">
            <v>1.3.3.11.10.02</v>
          </cell>
          <cell r="S455" t="str">
            <v xml:space="preserve">R.B. Retiros FONPET Educacion excedentes </v>
          </cell>
        </row>
        <row r="456">
          <cell r="O456" t="str">
            <v>2.3.8.01.09</v>
          </cell>
          <cell r="P456" t="str">
            <v>Impuesto nacional al consumo</v>
          </cell>
          <cell r="R456" t="str">
            <v>1.3.3.11.11</v>
          </cell>
          <cell r="S456" t="str">
            <v>R.B. Reintegros y otros recursos no apropiados - Libre destinación</v>
          </cell>
        </row>
        <row r="457">
          <cell r="O457" t="str">
            <v>2.3.8.01.10</v>
          </cell>
          <cell r="P457" t="str">
            <v>Impuesto de remate y adjudicaciones</v>
          </cell>
          <cell r="R457" t="str">
            <v>1.3.3.11.11.01</v>
          </cell>
          <cell r="S457" t="str">
            <v>R.B. Reintegro aportes Salud, ARL SGP Educacion</v>
          </cell>
        </row>
        <row r="458">
          <cell r="O458" t="str">
            <v>2.3.8.01.13</v>
          </cell>
          <cell r="P458" t="str">
            <v>Impuesto sobre aduanas y recargos</v>
          </cell>
          <cell r="R458" t="str">
            <v>1.3.3.11.11.02</v>
          </cell>
          <cell r="S458" t="str">
            <v>R.B. R.F.  SGP - Asignación-Atención integral de la primera infancia-Educación</v>
          </cell>
        </row>
        <row r="459">
          <cell r="O459" t="str">
            <v>2.3.8.01.14</v>
          </cell>
          <cell r="P459" t="str">
            <v>Gravamen a los movimientos financieros</v>
          </cell>
          <cell r="R459" t="str">
            <v>1.3.3.11.11.03</v>
          </cell>
          <cell r="S459" t="str">
            <v>R.B. Reintegros S.G.P. Sector Educación-Prestación Servicios</v>
          </cell>
        </row>
        <row r="460">
          <cell r="O460" t="str">
            <v>2.3.8.01.51</v>
          </cell>
          <cell r="P460" t="str">
            <v>Impuesto sobre vehículos automotores</v>
          </cell>
          <cell r="R460" t="str">
            <v>1.3.3.11.11.04</v>
          </cell>
          <cell r="S460" t="str">
            <v>R.B. Reintegros S.G.P. Sector Educación-Calidad</v>
          </cell>
        </row>
        <row r="461">
          <cell r="O461" t="str">
            <v>2.3.8.01.52</v>
          </cell>
          <cell r="P461" t="str">
            <v>Impuesto predial unificado</v>
          </cell>
          <cell r="R461" t="str">
            <v>1.3.3.11.11.05</v>
          </cell>
          <cell r="S461" t="str">
            <v>R.B. Reintegros SGP Agua Potable</v>
          </cell>
        </row>
        <row r="462">
          <cell r="O462" t="str">
            <v>2.3.8.01.99</v>
          </cell>
          <cell r="P462" t="str">
            <v>Impuestos a favor de gobiernos extranjeros</v>
          </cell>
          <cell r="R462" t="str">
            <v>1.3.3.11.11.06</v>
          </cell>
          <cell r="S462" t="str">
            <v>R.B. SGP Restitución Agua Potable y Saneamiento Básico</v>
          </cell>
        </row>
        <row r="463">
          <cell r="O463" t="str">
            <v>2.3.8.02</v>
          </cell>
          <cell r="P463" t="str">
            <v>Estampillas</v>
          </cell>
          <cell r="R463" t="str">
            <v>1.3.3.11.11.07</v>
          </cell>
          <cell r="S463" t="str">
            <v>R.B. Reintegros Estampilla Prodesarrollo Urbano ( 5% capital semilla)</v>
          </cell>
        </row>
        <row r="464">
          <cell r="O464" t="str">
            <v>2.3.8.03</v>
          </cell>
          <cell r="P464" t="str">
            <v>Tasas y derechos administrativos</v>
          </cell>
          <cell r="R464" t="str">
            <v>1.3.3.11.11.08</v>
          </cell>
          <cell r="S464" t="str">
            <v>R.B. Reintegros Estampilla Prodesarrollo Urbano  (10% Equidad de Genero)</v>
          </cell>
        </row>
        <row r="465">
          <cell r="O465" t="str">
            <v>2.3.8.03.01</v>
          </cell>
          <cell r="P465" t="str">
            <v>Tasa Superintendencia Nacional de Salud por acciones de IVC Territorial</v>
          </cell>
          <cell r="R465" t="str">
            <v>1.3.3.11.11.09</v>
          </cell>
          <cell r="S465" t="str">
            <v>R.B. Reintegros aportes salud, ARL-SGP Salud</v>
          </cell>
        </row>
        <row r="466">
          <cell r="O466" t="str">
            <v>2.3.8.03.02</v>
          </cell>
          <cell r="P466" t="str">
            <v xml:space="preserve">Tasa de Seguridad y Convivencia-Gobernacion del Valle </v>
          </cell>
          <cell r="R466" t="str">
            <v>1.3.3.11.11.10</v>
          </cell>
          <cell r="S466" t="str">
            <v>R.B. Reintegros aportes salud, ARL- Infracciones de tránsito</v>
          </cell>
        </row>
        <row r="467">
          <cell r="O467" t="str">
            <v>2.3.8.03.03</v>
          </cell>
          <cell r="P467" t="str">
            <v>Tasas y derechos de registro</v>
          </cell>
          <cell r="R467" t="str">
            <v>1.3.3.11.11.11</v>
          </cell>
          <cell r="S467" t="str">
            <v>R.B. Reintegros SGP Propósito General-Otros Sectores</v>
          </cell>
        </row>
        <row r="468">
          <cell r="O468" t="str">
            <v>NO* 2.3.8.04</v>
          </cell>
          <cell r="P468" t="str">
            <v>Contribuciones</v>
          </cell>
          <cell r="R468" t="str">
            <v>1.3.3.11.11.14</v>
          </cell>
          <cell r="S468" t="str">
            <v>R.B. Reintegro Estampilla Propdesarrollo Urbano ( 5% Adulto mayor )</v>
          </cell>
        </row>
        <row r="469">
          <cell r="O469" t="str">
            <v>2.3.8.04.01</v>
          </cell>
          <cell r="P469" t="str">
            <v>Cuota de fiscalización y auditaje</v>
          </cell>
          <cell r="R469" t="str">
            <v>1.3.3.11.13</v>
          </cell>
          <cell r="S469" t="str">
            <v>R.B. R.F. SGP - Agua potable y saneamiento básico</v>
          </cell>
        </row>
        <row r="470">
          <cell r="O470" t="str">
            <v>2.3.8.04.02</v>
          </cell>
          <cell r="P470" t="str">
            <v>Contribución - Superintendencia Financiera de Colombia</v>
          </cell>
          <cell r="R470" t="str">
            <v>1.3.3.12.01.01</v>
          </cell>
          <cell r="S470" t="str">
            <v>R.B. R.F.  Tasa prodeporte</v>
          </cell>
        </row>
        <row r="471">
          <cell r="O471" t="str">
            <v>2.3.8.04.03</v>
          </cell>
          <cell r="P471" t="str">
            <v>Contribución de valorización</v>
          </cell>
          <cell r="R471" t="str">
            <v>1.3.3.12.02.01</v>
          </cell>
          <cell r="S471" t="str">
            <v>R.B. R.F. Coljuegos 25%</v>
          </cell>
        </row>
        <row r="472">
          <cell r="O472" t="str">
            <v>2.3.8.04.04</v>
          </cell>
          <cell r="P472" t="str">
            <v>Contribución sector eléctrico</v>
          </cell>
          <cell r="R472" t="str">
            <v>1.3.3.12.05.01</v>
          </cell>
          <cell r="S472" t="str">
            <v xml:space="preserve">R.B. R.F. ICLD </v>
          </cell>
        </row>
        <row r="473">
          <cell r="O473" t="str">
            <v>NO* 2.3.8.05</v>
          </cell>
          <cell r="P473" t="str">
            <v>Multas, sanciones e intereses de mora</v>
          </cell>
          <cell r="R473" t="str">
            <v>1.3.3.12.05.02</v>
          </cell>
          <cell r="S473" t="str">
            <v>R.B. R.F. Zonas verdes adquisicion terrenos</v>
          </cell>
        </row>
        <row r="474">
          <cell r="O474" t="str">
            <v>NO* 2.3.8.05.01</v>
          </cell>
          <cell r="P474" t="str">
            <v>Multas y sanciones</v>
          </cell>
          <cell r="R474" t="str">
            <v>1.3.3.12.05.03</v>
          </cell>
          <cell r="S474" t="str">
            <v>R.B. R.F. C.M.O.Gastos Salud e Inv.</v>
          </cell>
        </row>
        <row r="475">
          <cell r="O475" t="str">
            <v>2.3.8.05.01.001</v>
          </cell>
          <cell r="P475" t="str">
            <v>Multas Superintendencias</v>
          </cell>
          <cell r="R475" t="str">
            <v>1.3.3.12.05.04</v>
          </cell>
          <cell r="S475" t="str">
            <v>R.B. R.F. Impuesto de Alumbrado Público EMCALI y Otros Comercializadores</v>
          </cell>
        </row>
        <row r="476">
          <cell r="O476" t="str">
            <v>2.1.2.01.01.005.02.02.03</v>
          </cell>
          <cell r="P476" t="str">
            <v>Obtención de licencias, adquisicón y avalúos</v>
          </cell>
          <cell r="R476" t="str">
            <v>1.3.3.12.05.05</v>
          </cell>
          <cell r="S476" t="str">
            <v>R.B. R.F. alumb  EMCALI  (10% navideño)</v>
          </cell>
        </row>
        <row r="477">
          <cell r="R477" t="str">
            <v>1.3.3.12.05.06</v>
          </cell>
          <cell r="S477" t="str">
            <v>R.B. R.F. Expedición de Licencias de funcionamiento de establecimientos educativos para el trabajo y el desarrollo humano</v>
          </cell>
        </row>
        <row r="478">
          <cell r="R478" t="str">
            <v>1.3.3.12.05.07</v>
          </cell>
          <cell r="S478" t="str">
            <v>R.B. R.F. Aportes urbanísticos por mayor edificabilidad</v>
          </cell>
        </row>
        <row r="479">
          <cell r="R479" t="str">
            <v>1.3.3.12.05.08</v>
          </cell>
          <cell r="S479" t="str">
            <v>R.B. R.F. C.M. Fondo GRED</v>
          </cell>
        </row>
        <row r="480">
          <cell r="R480" t="str">
            <v>1.3.3.12.05.09</v>
          </cell>
          <cell r="S480" t="str">
            <v>R.B. R.F. Impuesto de Alumbrado Público Liquidación Directa</v>
          </cell>
        </row>
        <row r="481">
          <cell r="R481" t="str">
            <v>1.3.3.12.05.10</v>
          </cell>
          <cell r="S481" t="str">
            <v>R.B. R.F. Fondo de Promoción de la Movilidad Sostenible</v>
          </cell>
        </row>
        <row r="482">
          <cell r="R482" t="str">
            <v>1.3.3.12.05.11</v>
          </cell>
          <cell r="S482" t="str">
            <v>R.B. R.F. Derechos de Tránsito en Áreas Restringidas o de Alta Congestión</v>
          </cell>
        </row>
        <row r="483">
          <cell r="R483" t="str">
            <v>1.3.3.12.05.12</v>
          </cell>
          <cell r="S483" t="str">
            <v xml:space="preserve">R.B. R.F. Cursos de Conducción Escuela de Enseñanzas </v>
          </cell>
        </row>
        <row r="484">
          <cell r="R484" t="str">
            <v>1.3.3.12.05.13</v>
          </cell>
          <cell r="S484" t="str">
            <v>R.B. R.F.CNPyC 45% Dec 1284/17</v>
          </cell>
        </row>
        <row r="485">
          <cell r="R485" t="str">
            <v>1.3.3.12.05.14</v>
          </cell>
          <cell r="S485" t="str">
            <v>R.B. R.F.CNPyC 40% ley1801/16</v>
          </cell>
        </row>
        <row r="486">
          <cell r="R486" t="str">
            <v>1.3.3.12.05.15</v>
          </cell>
          <cell r="S486" t="str">
            <v>R.B. R.F.CNPyC 15% Dec 1284/17</v>
          </cell>
        </row>
        <row r="487">
          <cell r="R487" t="str">
            <v>1.3.3.12.05.16</v>
          </cell>
          <cell r="S487" t="str">
            <v>R.B. R.F. Recursos Convenio Municipio CDAV</v>
          </cell>
        </row>
        <row r="488">
          <cell r="R488" t="str">
            <v>1.3.3.12.05.17</v>
          </cell>
          <cell r="S488" t="str">
            <v>R.B. R. F. Participación en la Plusvalía</v>
          </cell>
        </row>
        <row r="489">
          <cell r="R489" t="str">
            <v>1.3.3.12.05.18</v>
          </cell>
          <cell r="S489" t="str">
            <v>R.B. R.F. Impuesto de espectáculos públicos nacional con destino al deporte</v>
          </cell>
        </row>
        <row r="490">
          <cell r="R490" t="str">
            <v>1.3.3.12.05.19</v>
          </cell>
          <cell r="S490" t="str">
            <v>R.B. R.F. Estampilla Prodesarrollo Urbano</v>
          </cell>
        </row>
        <row r="491">
          <cell r="R491" t="str">
            <v>1.3.3.12.05.20</v>
          </cell>
          <cell r="S491" t="str">
            <v>R.B. R.F. Garajes Establecimiento Uso Público</v>
          </cell>
        </row>
        <row r="492">
          <cell r="R492" t="str">
            <v>1.3.3.12.05.21</v>
          </cell>
          <cell r="S492" t="str">
            <v>R.B. R.F. Explotacion Economica del Estacionamiento en via Pública</v>
          </cell>
        </row>
        <row r="493">
          <cell r="R493" t="str">
            <v>1.3.3.12.05.22</v>
          </cell>
          <cell r="S493" t="str">
            <v>R.B. R.F. Estampilla para el bienestar del Adulto Mayor</v>
          </cell>
        </row>
        <row r="494">
          <cell r="R494" t="str">
            <v>1.3.3.12.05.23</v>
          </cell>
          <cell r="S494" t="str">
            <v>R.B. R.F. Participación de la Contribución Parafiscal Cultural</v>
          </cell>
        </row>
        <row r="495">
          <cell r="R495" t="str">
            <v>1.3.3.12.05.25</v>
          </cell>
          <cell r="S495" t="str">
            <v>R.B. R.F. Conv Mpio Univalle Estadio</v>
          </cell>
        </row>
        <row r="496">
          <cell r="R496" t="str">
            <v>1.3.3.12.05.26</v>
          </cell>
          <cell r="S496" t="str">
            <v>R.B. R.F. Sobretasa Gasol. Malla vial</v>
          </cell>
        </row>
        <row r="497">
          <cell r="R497" t="str">
            <v>1.3.3.12.05.27</v>
          </cell>
          <cell r="S497" t="str">
            <v>R.B. R.F. Infracciones de transito ley 769-02</v>
          </cell>
        </row>
        <row r="498">
          <cell r="R498" t="str">
            <v>1.3.3.12.05.28</v>
          </cell>
          <cell r="S498" t="str">
            <v>R.B. R.F. Estampilla procultura</v>
          </cell>
        </row>
        <row r="499">
          <cell r="R499" t="str">
            <v>1.3.3.12.05.29</v>
          </cell>
          <cell r="S499" t="str">
            <v>R.B. R.F. Contribución y recargos valorización</v>
          </cell>
        </row>
        <row r="500">
          <cell r="R500" t="str">
            <v>1.3.3.12.05.30</v>
          </cell>
          <cell r="S500" t="str">
            <v>R.B. R.F. Alumbrado público</v>
          </cell>
        </row>
        <row r="501">
          <cell r="R501" t="str">
            <v>1.3.3.12.05.31</v>
          </cell>
          <cell r="S501" t="str">
            <v>R.B. R.F. Concurso Económico - Estratificación</v>
          </cell>
        </row>
        <row r="502">
          <cell r="R502" t="str">
            <v>1.3.3.12.05.32</v>
          </cell>
          <cell r="S502" t="str">
            <v>R.B. R.F. Sobretasa de solidaridad servicios públicos acueducto, aseo y alcantarillado</v>
          </cell>
        </row>
        <row r="503">
          <cell r="R503" t="str">
            <v>1.3.3.12.05.33</v>
          </cell>
          <cell r="S503" t="str">
            <v>R.B. R.F. Contribución Sector Eléctrico</v>
          </cell>
        </row>
        <row r="504">
          <cell r="R504" t="str">
            <v>1.3.3.12.05.34</v>
          </cell>
          <cell r="S504" t="str">
            <v>R.B. R.F. Sobretasa Gasolina S.I.T.M.</v>
          </cell>
        </row>
        <row r="505">
          <cell r="R505" t="str">
            <v>1.3.3.12.05.35</v>
          </cell>
          <cell r="S505" t="str">
            <v>R.B. R.F. Tasa por utilización de aguas subterránea y superficiales</v>
          </cell>
        </row>
        <row r="506">
          <cell r="R506" t="str">
            <v>1.3.3.12.05.36</v>
          </cell>
          <cell r="S506" t="str">
            <v>R.B. R.F. Tasa retributiva</v>
          </cell>
        </row>
        <row r="507">
          <cell r="R507" t="str">
            <v>1.3.3.12.05.37</v>
          </cell>
          <cell r="S507" t="str">
            <v>R.B. R.F. Impuesto de Circulación y Tránsito Sobre Vehículos de Servicio Público - S.I.T.MIO</v>
          </cell>
        </row>
        <row r="508">
          <cell r="R508" t="str">
            <v>1.3.3.12.05.38</v>
          </cell>
          <cell r="S508" t="str">
            <v>R.B. R.F Venta servicios Salud-Zoonosis</v>
          </cell>
        </row>
        <row r="509">
          <cell r="R509" t="str">
            <v>1.3.3.12.05.39</v>
          </cell>
          <cell r="S509" t="str">
            <v>R.B. R.F. Contribución valorizacion nuevo plan de obras</v>
          </cell>
        </row>
        <row r="510">
          <cell r="R510" t="str">
            <v>1.3.3.12.05.40</v>
          </cell>
          <cell r="S510" t="str">
            <v>R.B. R.F. Sobretasa Bomberil</v>
          </cell>
        </row>
        <row r="511">
          <cell r="R511" t="str">
            <v>1.3.3.12.05.41</v>
          </cell>
          <cell r="S511" t="str">
            <v>R.B. R.F. Contribución sobre Contratos de Obra Pública</v>
          </cell>
        </row>
        <row r="512">
          <cell r="R512" t="str">
            <v>1.3.3.12.05.42</v>
          </cell>
          <cell r="S512" t="str">
            <v>R.B. R.F. Impuesto de Circulación y Tránsito Sobre Vehículos de Servicio Público - Tradicional</v>
          </cell>
        </row>
        <row r="513">
          <cell r="R513" t="str">
            <v>1.3.3.12.05.43</v>
          </cell>
          <cell r="S513" t="str">
            <v>R.B. R.F Otros derechos de Tránsito</v>
          </cell>
        </row>
        <row r="514">
          <cell r="R514" t="str">
            <v>1.3.3.12.05.44</v>
          </cell>
          <cell r="S514" t="str">
            <v>R.B. R.F Participación del impuesto sobre vehículos automotores</v>
          </cell>
        </row>
        <row r="515">
          <cell r="R515" t="str">
            <v>1.3.3.12.05.45</v>
          </cell>
          <cell r="S515" t="str">
            <v>R.B. Incentivo al Aprovechamiento y Tratamiento de Residuos Sólidos</v>
          </cell>
        </row>
        <row r="516">
          <cell r="R516" t="str">
            <v>1.3.3.12.05.46</v>
          </cell>
          <cell r="S516" t="str">
            <v>R.B. R.F. Reintegros SGP Agua Potable</v>
          </cell>
        </row>
        <row r="517">
          <cell r="R517" t="str">
            <v>1.3.3.12.05.47</v>
          </cell>
          <cell r="S517" t="str">
            <v xml:space="preserve">R.B. R.F. Convenio 077-21 CVC-DAGMA </v>
          </cell>
        </row>
        <row r="518">
          <cell r="R518" t="str">
            <v>1.3.3.12.05.48</v>
          </cell>
          <cell r="S518" t="str">
            <v>R.B. R.F. SGP Restitución Agua Potable y Saneamiento Básico</v>
          </cell>
        </row>
        <row r="519">
          <cell r="R519" t="str">
            <v>1.3.3.12.05.49</v>
          </cell>
          <cell r="S519" t="str">
            <v>R.B R.F. Reintegro Proyecto Desarrollo Social</v>
          </cell>
        </row>
        <row r="520">
          <cell r="R520" t="str">
            <v>1.3.3.12.05.49</v>
          </cell>
          <cell r="S520" t="str">
            <v>R.B R.F. Reintegro Proyecto Desarrollo Social</v>
          </cell>
        </row>
        <row r="521">
          <cell r="R521" t="str">
            <v>1.3.3.12.05.50</v>
          </cell>
          <cell r="S521" t="str">
            <v xml:space="preserve">R.B R.F. Resolución 3455/17 </v>
          </cell>
        </row>
        <row r="522">
          <cell r="R522" t="str">
            <v>1.3.3.12.05.51</v>
          </cell>
          <cell r="S522" t="str">
            <v xml:space="preserve">R.B R.F. Retiros FONPET </v>
          </cell>
        </row>
        <row r="523">
          <cell r="R523" t="str">
            <v>1.3.3.12.05.52</v>
          </cell>
          <cell r="S523" t="str">
            <v>R.B R.F. FONPET Educación excedentes</v>
          </cell>
        </row>
        <row r="524">
          <cell r="R524" t="str">
            <v>1.3.3.12.05.53</v>
          </cell>
          <cell r="S524" t="str">
            <v>R.B. R.F Crédito Banca Privada</v>
          </cell>
        </row>
        <row r="525">
          <cell r="R525" t="str">
            <v>1.3.3.12.05.54</v>
          </cell>
          <cell r="S525" t="str">
            <v>RB RF CUR 153/16 EMCALI Sin Situación de Fondos</v>
          </cell>
        </row>
        <row r="526">
          <cell r="R526" t="str">
            <v>1.3.3.12.05.55</v>
          </cell>
          <cell r="S526" t="str">
            <v>RB RF CUR 040/17 EMCALI Sin Situación de Fondos</v>
          </cell>
        </row>
        <row r="527">
          <cell r="R527" t="str">
            <v>1.3.3.12.05.56</v>
          </cell>
          <cell r="S527" t="str">
            <v>RB RF CUR 051/17 EMCALI Sin Situación de Fondos</v>
          </cell>
        </row>
        <row r="528">
          <cell r="R528" t="str">
            <v>1.3.3.12.05.57</v>
          </cell>
          <cell r="S528" t="str">
            <v>RB RF CUR 016/18 EMCALI Sin Situación de Fondos</v>
          </cell>
        </row>
        <row r="529">
          <cell r="R529" t="str">
            <v>1.3.3.12.05.58</v>
          </cell>
          <cell r="S529" t="str">
            <v>RB RF CUR 012/18 EMCALI Sin Situación de Fondos</v>
          </cell>
        </row>
        <row r="530">
          <cell r="R530" t="str">
            <v>1.3.3.12.05.59</v>
          </cell>
          <cell r="S530" t="str">
            <v>RB RF CUR 625/19 EMCALI Sin Situación de Fondos</v>
          </cell>
        </row>
        <row r="531">
          <cell r="R531" t="str">
            <v>1.3.3.12.05.60</v>
          </cell>
          <cell r="S531" t="str">
            <v>RB RF CUR 626/19 EMCALI Sin Situación de Fondos</v>
          </cell>
        </row>
        <row r="532">
          <cell r="R532" t="str">
            <v>1.3.3.12.05.61</v>
          </cell>
          <cell r="S532" t="str">
            <v>RB RF CUR 627/19 EMCALI Sin Situación de Fondos</v>
          </cell>
        </row>
        <row r="533">
          <cell r="R533" t="str">
            <v>1.3.3.12.05.62</v>
          </cell>
          <cell r="S533" t="str">
            <v>R.B. R.F. CNSCC 30% Ley 2197/22</v>
          </cell>
        </row>
        <row r="534">
          <cell r="R534" t="str">
            <v>1.3.3.12.05.63</v>
          </cell>
          <cell r="S534" t="str">
            <v>R.B. R.F. CNSCC Transferencia Policía Medidas Correctivas 15%  Ley 2197/22</v>
          </cell>
        </row>
        <row r="535">
          <cell r="R535" t="str">
            <v>1.3.3.12.05.64</v>
          </cell>
          <cell r="S535" t="str">
            <v>R.B. R.F. CNSCC Transferencia Policía Vigilancia 15% Ley 2197/22</v>
          </cell>
        </row>
        <row r="536">
          <cell r="R536" t="str">
            <v>1.3.3.12.05.65</v>
          </cell>
          <cell r="S536" t="str">
            <v>R.B. R.F. CNSCC 25% Ley 2197/22</v>
          </cell>
        </row>
        <row r="537">
          <cell r="R537" t="str">
            <v>1.3.3.12.05.66</v>
          </cell>
          <cell r="S537" t="str">
            <v>R.B. R.F. CNSCC Transferencia Ministerio 15% Ley 2197/22</v>
          </cell>
        </row>
        <row r="538">
          <cell r="R538" t="str">
            <v>1.3.3.12.05.68</v>
          </cell>
          <cell r="S538" t="str">
            <v>RB.RF. ImpuestoTelefoníaUrbana</v>
          </cell>
        </row>
        <row r="539">
          <cell r="R539" t="str">
            <v>1.3.3.12.05.69</v>
          </cell>
          <cell r="S539" t="str">
            <v>R.B. R.F. Impuesto al Cigarrillo Ley 1289/2009</v>
          </cell>
        </row>
        <row r="540">
          <cell r="R540" t="str">
            <v>1.3.3.12.05.70</v>
          </cell>
          <cell r="S540" t="str">
            <v>R.B. R.F. Venta de bienes y servicios-Concesión amoblamiento urbano-intervent.</v>
          </cell>
        </row>
        <row r="541">
          <cell r="R541" t="str">
            <v>1.3.3.12.05.72</v>
          </cell>
          <cell r="S541" t="str">
            <v>R.B. R.F. Programas de alimentación escolar-PAE 2018</v>
          </cell>
        </row>
        <row r="542">
          <cell r="R542" t="str">
            <v>1.3.3.12.05.73</v>
          </cell>
          <cell r="S542" t="str">
            <v>R.B. R.F. Programas de alimentación escolar-PAE 2019</v>
          </cell>
        </row>
        <row r="543">
          <cell r="R543" t="str">
            <v>1.3.3.12.05.74</v>
          </cell>
          <cell r="S543" t="str">
            <v>R.B. R.F. Programas de alimentación escolar-PAE 2020</v>
          </cell>
        </row>
        <row r="544">
          <cell r="R544" t="str">
            <v>1.3.3.12.05.75</v>
          </cell>
          <cell r="S544" t="str">
            <v>R.B. R.F. Programas de alimentación escolar-PAE 2021</v>
          </cell>
        </row>
        <row r="545">
          <cell r="R545" t="str">
            <v>1.3.3.12.05.76</v>
          </cell>
          <cell r="S545" t="str">
            <v>R.B. R.F. Fondo de Mitigación de Emergencias "FOME"</v>
          </cell>
        </row>
        <row r="546">
          <cell r="R546" t="str">
            <v>1.3.3.12.05.77</v>
          </cell>
          <cell r="S546" t="str">
            <v>R.B. R.F. Cuotas de Auditaje</v>
          </cell>
        </row>
        <row r="547">
          <cell r="R547" t="str">
            <v>1.3.3.12.05.78</v>
          </cell>
          <cell r="S547" t="str">
            <v>R.B. R.F. Venta de bienes y servicios-Valorización</v>
          </cell>
        </row>
        <row r="548">
          <cell r="R548" t="str">
            <v>1.3.3.12.05.79</v>
          </cell>
          <cell r="S548" t="str">
            <v xml:space="preserve">R.B. R.F. ICLD Cuenta Maestra - AE  </v>
          </cell>
        </row>
        <row r="549">
          <cell r="R549" t="str">
            <v>1.3.3.12.05.80</v>
          </cell>
          <cell r="S549" t="str">
            <v>R.B. R.F. Fondo Contingencias-Fiducia</v>
          </cell>
        </row>
        <row r="550">
          <cell r="R550" t="str">
            <v>1.3.3.12.05.81</v>
          </cell>
          <cell r="S550" t="str">
            <v>R.B. R.F. Aportes Nación Alimentación Escolar-MEN</v>
          </cell>
        </row>
        <row r="551">
          <cell r="R551" t="str">
            <v>1.3.3.12.05.82</v>
          </cell>
          <cell r="S551" t="str">
            <v>R.B. R.F. Disposición de activos</v>
          </cell>
        </row>
        <row r="552">
          <cell r="R552" t="str">
            <v>1.3.3.12.05.83</v>
          </cell>
          <cell r="S552" t="str">
            <v>R.B. R.F. Disposición de activos-Fonpet</v>
          </cell>
        </row>
        <row r="553">
          <cell r="R553" t="str">
            <v>1.3.3.12.05.84</v>
          </cell>
          <cell r="S553" t="str">
            <v xml:space="preserve">R.B. R.F. Multa Violencia Intrafamiliar </v>
          </cell>
        </row>
        <row r="554">
          <cell r="R554" t="str">
            <v>1.3.3.12.05.85</v>
          </cell>
          <cell r="S554" t="str">
            <v>R.B. R.F. Fund for cities of services</v>
          </cell>
        </row>
        <row r="555">
          <cell r="R555" t="str">
            <v>1.3.3.12.05.86</v>
          </cell>
          <cell r="S555" t="str">
            <v>R.B R.F. Reintegros compra predios y otros</v>
          </cell>
        </row>
        <row r="556">
          <cell r="R556" t="str">
            <v>1.3.3.12.05.87</v>
          </cell>
          <cell r="S556" t="str">
            <v>R.B. R.F. Contribución fondo especial de intervenidas</v>
          </cell>
        </row>
        <row r="557">
          <cell r="R557" t="str">
            <v>1.3.3.12.05.88</v>
          </cell>
          <cell r="S557" t="str">
            <v>R.B.R.F. Donación Empleados para seguridad alimentaria covid-19</v>
          </cell>
        </row>
        <row r="558">
          <cell r="R558" t="str">
            <v>1.3.3.12.05.89</v>
          </cell>
          <cell r="S558" t="str">
            <v>R.B.R.F. Fondo Territorial de Pensiones</v>
          </cell>
        </row>
        <row r="559">
          <cell r="R559" t="str">
            <v>1.3.3.12.05.89</v>
          </cell>
          <cell r="S559" t="str">
            <v>R.B.R.F. Fondo Territorial de Pensiones</v>
          </cell>
        </row>
        <row r="560">
          <cell r="R560" t="str">
            <v>1.3.3.12.05.90</v>
          </cell>
          <cell r="S560" t="str">
            <v>R.B. R.F. PSA - Pago Servicios Ambientales</v>
          </cell>
        </row>
        <row r="561">
          <cell r="R561" t="str">
            <v>1.3.3.12.05.92</v>
          </cell>
          <cell r="S561" t="str">
            <v>R.B. R.F. Recuperación de cartera - préstamos -Fondo Solidario y de Oportunidades</v>
          </cell>
        </row>
        <row r="562">
          <cell r="R562" t="str">
            <v>1.3.3.12.05.93</v>
          </cell>
          <cell r="S562" t="str">
            <v>R.B R.F. Venta de Activos</v>
          </cell>
        </row>
        <row r="563">
          <cell r="R563" t="str">
            <v>1.3.3.2.00.01</v>
          </cell>
          <cell r="S563" t="str">
            <v>R.B. Servicios de expedición de permisos, conceptos ambientales</v>
          </cell>
        </row>
        <row r="564">
          <cell r="R564" t="str">
            <v>1.3.3.2.00.04</v>
          </cell>
          <cell r="S564" t="str">
            <v>R.B. Conceptos técnicos aprovechamiento de las aguas subterráneas y superficiales</v>
          </cell>
        </row>
        <row r="565">
          <cell r="R565" t="str">
            <v>1.3.3.2.00.06</v>
          </cell>
          <cell r="S565" t="str">
            <v>R.B. Seguimiento plan de saneamiento y manejo de vertimientos</v>
          </cell>
        </row>
        <row r="566">
          <cell r="R566" t="str">
            <v>1.3.3.2.00.08</v>
          </cell>
          <cell r="S566" t="str">
            <v>R.B. Aportes urbanísticos por mayor edificabilidad</v>
          </cell>
        </row>
        <row r="567">
          <cell r="R567" t="str">
            <v>1.3.3.2.00.10</v>
          </cell>
          <cell r="S567" t="str">
            <v>R.B. Fondo de Promoción de la Movilidad Sostenible</v>
          </cell>
        </row>
        <row r="568">
          <cell r="R568" t="str">
            <v>1.3.3.2.00.17</v>
          </cell>
          <cell r="S568" t="str">
            <v>R.B. Sobretasa Gasol malla vial</v>
          </cell>
        </row>
        <row r="569">
          <cell r="R569" t="str">
            <v>1.3.3.2.00.18</v>
          </cell>
          <cell r="S569" t="str">
            <v>R.B. Sobretasa Gasolina 97% (15%) S.I.T.M.</v>
          </cell>
        </row>
        <row r="570">
          <cell r="R570" t="str">
            <v>1.3.3.2.00.20</v>
          </cell>
          <cell r="S570" t="str">
            <v>R.B. Telefonía acdo 357/13</v>
          </cell>
        </row>
        <row r="571">
          <cell r="R571" t="str">
            <v>1.3.3.2.00.21</v>
          </cell>
          <cell r="S571" t="str">
            <v xml:space="preserve">R.B Convenio 077-21 CVC-DAGMA </v>
          </cell>
        </row>
        <row r="572">
          <cell r="R572" t="str">
            <v>1.3.3.2.00.22</v>
          </cell>
          <cell r="S572" t="str">
            <v>R.B. ICLD Cuentas maestras sector educación A.E.</v>
          </cell>
        </row>
        <row r="573">
          <cell r="R573" t="str">
            <v>1.3.3.2.00.23</v>
          </cell>
          <cell r="S573" t="str">
            <v>R.B. Fondo Contingencias-Fiducia</v>
          </cell>
        </row>
        <row r="574">
          <cell r="R574" t="str">
            <v>1.3.3.2.00.24</v>
          </cell>
          <cell r="S574" t="str">
            <v>R.B. Conv 001/20 EMRU-Distrito Santiago de Cali</v>
          </cell>
        </row>
        <row r="575">
          <cell r="R575" t="str">
            <v>1.3.3.2.00.25</v>
          </cell>
          <cell r="S575" t="str">
            <v>R.B. Contribución fondo especial de intervenidas</v>
          </cell>
        </row>
        <row r="576">
          <cell r="R576" t="str">
            <v>1.3.3.2.00.26</v>
          </cell>
          <cell r="S576" t="str">
            <v>R.B. C.M. Fondo GRED (Cuentas Maestras Fondo GRED)</v>
          </cell>
        </row>
        <row r="577">
          <cell r="R577" t="str">
            <v>1.3.3.2.00.27</v>
          </cell>
          <cell r="S577" t="str">
            <v>R.B. Contribución por el servicio de parqueadero o de estacionamiento en vía</v>
          </cell>
        </row>
        <row r="578">
          <cell r="R578" t="str">
            <v>1.3.3.2.01</v>
          </cell>
          <cell r="S578" t="str">
            <v>R.B. Contribución sobre contratos de obra pública</v>
          </cell>
        </row>
        <row r="579">
          <cell r="R579" t="str">
            <v>1.3.3.2.02.01</v>
          </cell>
          <cell r="S579" t="str">
            <v>R.B. Concurso Económico - Estratificación</v>
          </cell>
        </row>
        <row r="580">
          <cell r="R580" t="str">
            <v>1.3.3.2.02.02</v>
          </cell>
          <cell r="S580" t="str">
            <v>R.B. Contribución Sector Eléctrico</v>
          </cell>
        </row>
        <row r="581">
          <cell r="R581" t="str">
            <v>1.3.3.2.02.03</v>
          </cell>
          <cell r="S581" t="str">
            <v>R.B. Cuotas de auditaje</v>
          </cell>
        </row>
        <row r="582">
          <cell r="R582" t="str">
            <v>1.3.3.2.03</v>
          </cell>
          <cell r="S582" t="str">
            <v>R.B. Tasas retributivas</v>
          </cell>
        </row>
        <row r="583">
          <cell r="R583" t="str">
            <v>1.3.3.2.05.01</v>
          </cell>
          <cell r="S583" t="str">
            <v>R.B Tasa prodeporte</v>
          </cell>
        </row>
        <row r="584">
          <cell r="R584" t="str">
            <v>1.3.3.2.05.02</v>
          </cell>
          <cell r="S584" t="str">
            <v>R.B. Derechos de Tránsito en Areas Restringidas o de Alta Congestión</v>
          </cell>
        </row>
        <row r="585">
          <cell r="R585" t="str">
            <v>1.3.3.2.05.03</v>
          </cell>
          <cell r="S585" t="str">
            <v>R.B. Incentivo al Aprovechamiento y Tratamiento de Residuos Sólidos</v>
          </cell>
        </row>
        <row r="586">
          <cell r="R586" t="str">
            <v>1.3.3.2.05.04</v>
          </cell>
          <cell r="S586" t="str">
            <v>R.B. Zonas verdes adquisicion terrenos</v>
          </cell>
        </row>
        <row r="587">
          <cell r="R587" t="str">
            <v>1.3.3.2.05.05</v>
          </cell>
          <cell r="S587" t="str">
            <v>R.B. Tasa por utilización de aguas subterránea y superficiales</v>
          </cell>
        </row>
        <row r="588">
          <cell r="R588" t="str">
            <v>1.3.3.2.06.01</v>
          </cell>
          <cell r="S588" t="str">
            <v>R.B. CNPyC 45% Dec 1284/17</v>
          </cell>
        </row>
        <row r="589">
          <cell r="R589" t="str">
            <v>1.3.3.2.06.02</v>
          </cell>
          <cell r="S589" t="str">
            <v>R.B. CNPyC 15% Dec 1284/1</v>
          </cell>
        </row>
        <row r="590">
          <cell r="R590" t="str">
            <v>1.3.3.2.06.03</v>
          </cell>
          <cell r="S590" t="str">
            <v>R.B. CNPyC 40% ley1801/16</v>
          </cell>
        </row>
        <row r="591">
          <cell r="R591" t="str">
            <v>1.3.3.2.06.04</v>
          </cell>
          <cell r="S591" t="str">
            <v>R.B.CNSCC 30% Ley 2197/22</v>
          </cell>
        </row>
        <row r="592">
          <cell r="R592" t="str">
            <v>1.3.3.2.06.05</v>
          </cell>
          <cell r="S592" t="str">
            <v>R.B.CNSCC Transferencia Policía Medidas Correctivas 15% Ley 2197/22</v>
          </cell>
        </row>
        <row r="593">
          <cell r="R593" t="str">
            <v>1.3.3.2.06.06</v>
          </cell>
          <cell r="S593" t="str">
            <v>R.B.CNSCC Transferencia Policía Vigilancia 15% Ley 2197/22</v>
          </cell>
        </row>
        <row r="594">
          <cell r="R594" t="str">
            <v>1.3.3.2.06.07</v>
          </cell>
          <cell r="S594" t="str">
            <v>R.B.CNSCC 25% Ley 2197/22</v>
          </cell>
        </row>
        <row r="595">
          <cell r="R595" t="str">
            <v>1.3.3.2.06.08</v>
          </cell>
          <cell r="S595" t="str">
            <v>R.B.CNSCC Transferencia Ministerio 15% Ley 2197/22</v>
          </cell>
        </row>
        <row r="596">
          <cell r="R596" t="str">
            <v>1.3.3.2.07.01</v>
          </cell>
          <cell r="S596" t="str">
            <v>R.B. infracciones de transito ley 769-02</v>
          </cell>
        </row>
        <row r="597">
          <cell r="R597" t="str">
            <v>1.3.3.2.07.02</v>
          </cell>
          <cell r="S597" t="str">
            <v xml:space="preserve">R.B. Multa Violencia Intrafamiliar </v>
          </cell>
        </row>
        <row r="598">
          <cell r="R598" t="str">
            <v>1.3.3.2.09.01</v>
          </cell>
          <cell r="S598" t="str">
            <v>R.B. Venta servicios Salud-Zoonosis</v>
          </cell>
        </row>
        <row r="599">
          <cell r="R599" t="str">
            <v>1.3.3.2.09.02</v>
          </cell>
          <cell r="S599" t="str">
            <v xml:space="preserve">R.B. Cursos de Conducción Escuela de Enseñanzas </v>
          </cell>
        </row>
        <row r="600">
          <cell r="R600" t="str">
            <v>1.3.3.2.09.03</v>
          </cell>
          <cell r="S600" t="str">
            <v>R.B. Arrendamiento Escenarios Deportivos (Conv Municipio-Univalle)</v>
          </cell>
        </row>
        <row r="601">
          <cell r="R601" t="str">
            <v>1.3.3.2.09.04</v>
          </cell>
          <cell r="S601" t="str">
            <v>R.B. Venta de bienes y servicios-Concesión amoblamiento urbano-intervent.</v>
          </cell>
        </row>
        <row r="602">
          <cell r="R602" t="str">
            <v>1.3.3.2.09.05</v>
          </cell>
          <cell r="S602" t="str">
            <v>R.B. Venta de bienes y servicios-Valorización</v>
          </cell>
        </row>
        <row r="603">
          <cell r="R603" t="str">
            <v>1.3.3.2.09.06</v>
          </cell>
          <cell r="S603" t="str">
            <v xml:space="preserve">R.B. Venta de Activos </v>
          </cell>
        </row>
        <row r="604">
          <cell r="R604" t="str">
            <v>1.3.3.3.01</v>
          </cell>
          <cell r="S604" t="str">
            <v>R.B. Sobretasa / participación ambiental - Corporaciones Autónomas Regionales</v>
          </cell>
        </row>
        <row r="605">
          <cell r="R605" t="str">
            <v>1.3.3.3.01.01</v>
          </cell>
          <cell r="S605" t="str">
            <v>R.B. Participación de la Contribución Parafiscal Cultural</v>
          </cell>
        </row>
        <row r="606">
          <cell r="R606" t="str">
            <v>1.3.3.3.03</v>
          </cell>
          <cell r="S606" t="str">
            <v>R.B. Aportes Nación Alimentación Escolar - MEN</v>
          </cell>
        </row>
        <row r="607">
          <cell r="R607" t="str">
            <v>1.3.3.3.03.01</v>
          </cell>
          <cell r="S607" t="str">
            <v>R.B. Impuesto de Circulación y Tránsito Sobre Vehículos de Servicio Público - S.I.T.MIO</v>
          </cell>
        </row>
        <row r="608">
          <cell r="R608" t="str">
            <v>1.3.3.3.03.02</v>
          </cell>
          <cell r="S608" t="str">
            <v>R.B. Impuesto de Circulación y Tránsito Sobre Vehículos de Servicio Público - Tradicional</v>
          </cell>
        </row>
        <row r="609">
          <cell r="R609" t="str">
            <v>1.3.3.3.04.01</v>
          </cell>
          <cell r="S609" t="str">
            <v>R.B. Fondo de Mitigación de Emergencias "FOME"</v>
          </cell>
        </row>
        <row r="610">
          <cell r="R610" t="str">
            <v>1.3.3.3.04.02</v>
          </cell>
          <cell r="S610" t="str">
            <v>R.B. Cuentas maestras sector salud</v>
          </cell>
        </row>
        <row r="611">
          <cell r="R611" t="str">
            <v>1.3.3.3.04.03</v>
          </cell>
          <cell r="S611" t="str">
            <v>R.B. Convenio ICBF 7600608/21</v>
          </cell>
        </row>
        <row r="612">
          <cell r="R612" t="str">
            <v>1.3.3.3.04.04</v>
          </cell>
          <cell r="S612" t="str">
            <v>R.B. Resolución 270/21 Tuberculosis</v>
          </cell>
        </row>
        <row r="613">
          <cell r="R613" t="str">
            <v>1.3.3.3.04.05</v>
          </cell>
          <cell r="S613" t="str">
            <v>R.B. Impuesto al Cigarrillo Ley 1289/2009</v>
          </cell>
        </row>
        <row r="614">
          <cell r="R614" t="str">
            <v>1.3.3.3.04.06</v>
          </cell>
          <cell r="S614" t="str">
            <v>R.B. Convenio ICBF 7600481/21</v>
          </cell>
        </row>
        <row r="615">
          <cell r="R615" t="str">
            <v>1.3.3.3.04.07</v>
          </cell>
          <cell r="S615" t="str">
            <v>R.B. Convenio No.121/21 (Fondo Nacional Estupefacientes)</v>
          </cell>
        </row>
        <row r="616">
          <cell r="R616" t="str">
            <v>1.3.3.3.04.08</v>
          </cell>
          <cell r="S616" t="str">
            <v>R.B. Resolución 506/20Tuberculosis</v>
          </cell>
        </row>
        <row r="617">
          <cell r="R617" t="str">
            <v>1.3.3.3.04.09</v>
          </cell>
          <cell r="S617" t="str">
            <v>R.B. Convenio 3511/19 Petronio Álvarez</v>
          </cell>
        </row>
        <row r="618">
          <cell r="R618" t="str">
            <v>1.3.3.3.04.10</v>
          </cell>
          <cell r="S618" t="str">
            <v xml:space="preserve">R.B. Resolución 1831/2021, Prevención y Atención en Salud Mental </v>
          </cell>
        </row>
        <row r="619">
          <cell r="R619" t="str">
            <v>1.3.3.3.04.11</v>
          </cell>
          <cell r="S619" t="str">
            <v>R.B. Recursos PAE 2020</v>
          </cell>
        </row>
        <row r="620">
          <cell r="R620" t="str">
            <v>1.3.3.3.04.14</v>
          </cell>
          <cell r="S620" t="str">
            <v>R.B. Convenio No.134/22 (Fondo Nacional Estupefacientes)</v>
          </cell>
        </row>
        <row r="621">
          <cell r="R621" t="str">
            <v>1.3.3.3.07.01</v>
          </cell>
          <cell r="S621" t="str">
            <v>R.B. Coljuegos 25%</v>
          </cell>
        </row>
        <row r="622">
          <cell r="R622" t="str">
            <v>1.3.3.3.07.02</v>
          </cell>
          <cell r="S622" t="str">
            <v>R.B. Coljuegos S.S.F. 75%</v>
          </cell>
        </row>
        <row r="623">
          <cell r="R623" t="str">
            <v>1.3.3.3.07.03</v>
          </cell>
          <cell r="S623" t="str">
            <v xml:space="preserve">R.B. ADRES SSF (Régimen Subsidiado) </v>
          </cell>
        </row>
        <row r="624">
          <cell r="R624" t="str">
            <v>1.3.3.3.07.04</v>
          </cell>
          <cell r="S624" t="str">
            <v>R.B. Particip. Dptal. Subsd. S.S.F</v>
          </cell>
        </row>
        <row r="625">
          <cell r="R625" t="str">
            <v>1.3.3.3.08.01</v>
          </cell>
          <cell r="S625" t="str">
            <v>R.B. Cuotas partes pensionales</v>
          </cell>
        </row>
        <row r="626">
          <cell r="R626" t="str">
            <v>1.3.3.3.12</v>
          </cell>
          <cell r="S626" t="str">
            <v xml:space="preserve">R.B. Impuesto de espectáculos públicos nacional con destino al deporte </v>
          </cell>
        </row>
        <row r="627">
          <cell r="R627" t="str">
            <v>1.3.3.3.14.01</v>
          </cell>
          <cell r="S627" t="str">
            <v>R.B. Impuesto de Alumbrado Público - Predio Lotes</v>
          </cell>
        </row>
        <row r="628">
          <cell r="R628" t="str">
            <v>1.3.3.3.14.02</v>
          </cell>
          <cell r="S628" t="str">
            <v>R.B. Impuesto de Alumbrado Público EMCALI y Otros Comercializadores</v>
          </cell>
        </row>
        <row r="629">
          <cell r="R629" t="str">
            <v>1.3.3.3.14.03</v>
          </cell>
          <cell r="S629" t="str">
            <v>R.B. Alumb Acdo 357 (10% navideño)</v>
          </cell>
        </row>
        <row r="630">
          <cell r="R630" t="str">
            <v>1.3.3.3.14.04</v>
          </cell>
          <cell r="S630" t="str">
            <v>R.B. Impuesto de Alumbrado Público Liquidación Directa</v>
          </cell>
        </row>
        <row r="631">
          <cell r="R631" t="str">
            <v>1.3.3.3.15</v>
          </cell>
          <cell r="S631" t="str">
            <v>R.B. Sobretasa bomberil</v>
          </cell>
        </row>
        <row r="632">
          <cell r="R632" t="str">
            <v>1.3.3.3.18</v>
          </cell>
          <cell r="S632" t="str">
            <v>R.B. Sobretasa de solidaridad servicios públicos acueducto, aseo y alcantarillado</v>
          </cell>
        </row>
        <row r="633">
          <cell r="R633" t="str">
            <v>1.3.3.3.19.01</v>
          </cell>
          <cell r="S633" t="str">
            <v>R.B Tasa Prodeporte 10% Alimentacion y transporte</v>
          </cell>
        </row>
        <row r="634">
          <cell r="R634" t="str">
            <v>1.3.3.3.19.02</v>
          </cell>
          <cell r="S634" t="str">
            <v>R.B. Tasa Prodeporte 90% Manifestaciones deportivas y recreativas</v>
          </cell>
        </row>
        <row r="635">
          <cell r="R635" t="str">
            <v>1.3.3.3.20.01</v>
          </cell>
          <cell r="S635" t="str">
            <v xml:space="preserve">R.B. Estampilla Procultura </v>
          </cell>
        </row>
        <row r="636">
          <cell r="R636" t="str">
            <v>1.3.3.3.20.02</v>
          </cell>
          <cell r="S636" t="str">
            <v>R.B. Estamp Pro-Cultura Fonpet</v>
          </cell>
        </row>
        <row r="637">
          <cell r="R637" t="str">
            <v>1.3.3.3.20.03</v>
          </cell>
          <cell r="S637" t="str">
            <v>R.B. Estampilla Procultura Ley 397/97 (seguridad social de los gestores culturales 10%)</v>
          </cell>
        </row>
        <row r="638">
          <cell r="R638" t="str">
            <v>1.3.3.3.20.04</v>
          </cell>
          <cell r="S638" t="str">
            <v>R.B. estampilla Procultura Ley 1379/2010 (Red Nacional de bibliotecas 10%)</v>
          </cell>
        </row>
        <row r="639">
          <cell r="R639" t="str">
            <v>1.3.3.3.20.05</v>
          </cell>
          <cell r="S639" t="str">
            <v>R.B. Estampilla Procultura Acuerdo 232 (conservacion patrimonio cultural 5%)</v>
          </cell>
        </row>
        <row r="640">
          <cell r="R640" t="str">
            <v>1.3.3.3.20.06</v>
          </cell>
          <cell r="S640" t="str">
            <v>R.B. Estampilla Procultura Acuerdo 0313 (fin inst popular de cultura 7% del 60%)</v>
          </cell>
        </row>
        <row r="641">
          <cell r="R641" t="str">
            <v>1.3.3.3.20.07</v>
          </cell>
          <cell r="S641" t="str">
            <v xml:space="preserve">R.B. Estampilla Procultura Finan.InstUniv.IPC </v>
          </cell>
        </row>
        <row r="642">
          <cell r="R642" t="str">
            <v>1.3.3.3.20.21</v>
          </cell>
          <cell r="S642" t="str">
            <v xml:space="preserve">R.B. Estampilla para el bienestar del Adulto Mayor, Vigencia Actual </v>
          </cell>
        </row>
        <row r="643">
          <cell r="R643" t="str">
            <v>1.3.3.3.20.22</v>
          </cell>
          <cell r="S643" t="str">
            <v>R.B. Estampilla para el bienestar del Adulto Mayor (FONPET - 20%)</v>
          </cell>
        </row>
        <row r="644">
          <cell r="R644" t="str">
            <v>1.3.3.3.20.41</v>
          </cell>
          <cell r="S644" t="str">
            <v>R.B. Estampillas Prodesarrollo Fonpet 20%</v>
          </cell>
        </row>
        <row r="645">
          <cell r="R645" t="str">
            <v>1.3.3.3.20.42</v>
          </cell>
          <cell r="S645" t="str">
            <v>R.B. Estampilla Prodesarrollo Urbano  (20%  primera infancia)</v>
          </cell>
        </row>
        <row r="646">
          <cell r="R646" t="str">
            <v>1.3.3.3.20.43</v>
          </cell>
          <cell r="S646" t="str">
            <v>R.B. Estampilla Prodesarrollo Urbano  (10%  bilinguismo Acuerdo 469/2019)</v>
          </cell>
        </row>
        <row r="647">
          <cell r="R647" t="str">
            <v>1.3.3.3.20.44</v>
          </cell>
          <cell r="S647" t="str">
            <v>R.B. Estampilla Prodesarrollo Urbano  (10% Equidad de Genero)</v>
          </cell>
        </row>
        <row r="648">
          <cell r="R648" t="str">
            <v>1.3.3.3.20.45</v>
          </cell>
          <cell r="S648" t="str">
            <v>R.B. Estampilla Prodesarrollo Urbano  (10% Afro )</v>
          </cell>
        </row>
        <row r="649">
          <cell r="R649" t="str">
            <v>1.3.3.3.20.46</v>
          </cell>
          <cell r="S649" t="str">
            <v>R.B. Estampilla Prodesarrollo10% Víctimas de Conflicto Armado</v>
          </cell>
        </row>
        <row r="650">
          <cell r="R650" t="str">
            <v>1.3.3.3.20.47</v>
          </cell>
          <cell r="S650" t="str">
            <v>R.B. Estampilla Prodesarrollo Urbano  (5% Alimentacion escolar)</v>
          </cell>
        </row>
        <row r="651">
          <cell r="R651" t="str">
            <v>1.3.3.3.20.48</v>
          </cell>
          <cell r="S651" t="str">
            <v>R.B. Estampilla Prodesarrollo Urbano  (5% Adulto mayor )</v>
          </cell>
        </row>
        <row r="652">
          <cell r="R652" t="str">
            <v>1.3.3.3.20.49</v>
          </cell>
          <cell r="S652" t="str">
            <v>R.B. Estampilla Prodesarrollo Urbano  (5% Discapacidad y enfermedades huerfanas)</v>
          </cell>
        </row>
        <row r="653">
          <cell r="R653" t="str">
            <v>1.3.3.3.20.50</v>
          </cell>
          <cell r="S653" t="str">
            <v>R.B. Estampilla Prodesarrollo Urbano  (5% Capital semilla)</v>
          </cell>
        </row>
        <row r="654">
          <cell r="R654" t="str">
            <v>1.3.3.3.20.51</v>
          </cell>
          <cell r="S654" t="str">
            <v>R.B. Estampilla Prodesarrollo Urbano (15% Primera  Infancia)  Artículo 27-Acuerdo0434 /17</v>
          </cell>
        </row>
        <row r="655">
          <cell r="R655" t="str">
            <v>1.3.3.3.20.52</v>
          </cell>
          <cell r="S655" t="str">
            <v>R.B. Estampilla Prodesarrollo Urbano (30% Adulto Mayor)  Artículo 27-Acuerdo0434 /17</v>
          </cell>
        </row>
        <row r="656">
          <cell r="R656" t="str">
            <v>1.3.3.3.20.53</v>
          </cell>
          <cell r="S656" t="str">
            <v>R.B. Estampilla Prodesarrollo Urbano (10% Atención Víctimas Conflicto Armado)  Artículo 27-Acuerdo0434 /17</v>
          </cell>
        </row>
        <row r="657">
          <cell r="R657" t="str">
            <v>1.3.3.3.20.54</v>
          </cell>
          <cell r="S657" t="str">
            <v>R.B Estampilla  Prodesarrollo Urbano(10% Equidad y Género ) Artículo 27-Acuerdo0434 /17</v>
          </cell>
        </row>
        <row r="658">
          <cell r="R658" t="str">
            <v>1.3.3.3.20.55</v>
          </cell>
          <cell r="S658" t="str">
            <v>R.B. Estampilla  Prodesarrollo Urbano(10% Población Afro) Artículo 27-Acuerdo0434 /17</v>
          </cell>
        </row>
        <row r="659">
          <cell r="R659" t="str">
            <v>1.3.3.3.20.56</v>
          </cell>
          <cell r="S659" t="str">
            <v>R.B. Estampilla  Prodesarrollo Urbano(5% Otros Sectores) Artículo 27-Acuerdo0434 /17</v>
          </cell>
        </row>
        <row r="660">
          <cell r="R660" t="str">
            <v>1.3.3.3.20.57</v>
          </cell>
          <cell r="S660" t="str">
            <v xml:space="preserve">R.B. Estampilla Prodesarrollo Urbano-Bilinguismo </v>
          </cell>
        </row>
        <row r="661">
          <cell r="R661" t="str">
            <v>1.3.3.3.20.58</v>
          </cell>
          <cell r="S661" t="str">
            <v xml:space="preserve">R.B. Estampilla Prodesarrollo Finan.Inst.Univ. IPC </v>
          </cell>
        </row>
        <row r="662">
          <cell r="R662" t="str">
            <v>1.3.3.4.01</v>
          </cell>
          <cell r="S662" t="str">
            <v>R.B. Contribución sobre contratos de obra pública</v>
          </cell>
        </row>
        <row r="663">
          <cell r="R663" t="str">
            <v>1.3.3.4.01.01</v>
          </cell>
          <cell r="S663" t="str">
            <v>R.B. SGP-Educación-Prestación de servicios CSF</v>
          </cell>
        </row>
        <row r="664">
          <cell r="R664" t="str">
            <v>1.3.3.4.01.02</v>
          </cell>
          <cell r="S664" t="str">
            <v>R.B. SGP-Educación-Prestación de servicios SSF</v>
          </cell>
        </row>
        <row r="665">
          <cell r="R665" t="str">
            <v>1.3.3.4.01.03</v>
          </cell>
          <cell r="S665" t="str">
            <v>R.B. SGP-Educación-Prestación de servicios cuota de administración CSF</v>
          </cell>
        </row>
        <row r="666">
          <cell r="R666" t="str">
            <v>1.3.3.4.02</v>
          </cell>
          <cell r="S666" t="str">
            <v>R.B. Contribución Sector Eléctrico</v>
          </cell>
        </row>
        <row r="667">
          <cell r="R667" t="str">
            <v>1.3.3.4.03</v>
          </cell>
          <cell r="S667" t="str">
            <v>R.B. SGP-Educación-Calidad  por matrícula oficial</v>
          </cell>
        </row>
        <row r="668">
          <cell r="R668" t="str">
            <v>1.3.3.4.03.01</v>
          </cell>
          <cell r="S668" t="str">
            <v>R.B. Contribución y recargos valorización</v>
          </cell>
        </row>
        <row r="669">
          <cell r="R669" t="str">
            <v>1.3.3.4.03.02</v>
          </cell>
          <cell r="S669" t="str">
            <v>R.B. Contribución valorización nuevo plan de obras</v>
          </cell>
        </row>
        <row r="670">
          <cell r="R670" t="str">
            <v>1.3.3.4.03.04</v>
          </cell>
          <cell r="S670" t="str">
            <v>R.B. Participación en la Plusvalía</v>
          </cell>
        </row>
        <row r="671">
          <cell r="R671" t="str">
            <v>1.3.3.4.03.05</v>
          </cell>
          <cell r="S671" t="str">
            <v>R.B. Concurso Económico - Estratificación</v>
          </cell>
        </row>
        <row r="672">
          <cell r="R672" t="str">
            <v>1.3.3.4.03.06</v>
          </cell>
          <cell r="S672" t="str">
            <v>R.B. Cuotas de auditaje</v>
          </cell>
        </row>
        <row r="673">
          <cell r="R673" t="str">
            <v>1.3.3.4.04</v>
          </cell>
          <cell r="S673" t="str">
            <v>R.B. SGP-Educación-Calidad  por gratuidad</v>
          </cell>
        </row>
        <row r="674">
          <cell r="R674" t="str">
            <v>1.3.3.4.09</v>
          </cell>
          <cell r="S674" t="str">
            <v>R.B. Tasa por utilización de aguas subterránea y superficiales</v>
          </cell>
        </row>
        <row r="675">
          <cell r="R675" t="str">
            <v>1.3.3.4.15.01</v>
          </cell>
          <cell r="S675" t="str">
            <v xml:space="preserve">R.B. Otros derechos de Tránsito </v>
          </cell>
        </row>
        <row r="676">
          <cell r="R676" t="str">
            <v>1.3.3.4.15.02</v>
          </cell>
          <cell r="S676" t="str">
            <v>R.B. Cobros por Estacionamiento en Espacio Público o en Lotes de Parqueo</v>
          </cell>
        </row>
        <row r="677">
          <cell r="R677" t="str">
            <v>1.3.3.4.15.03</v>
          </cell>
          <cell r="S677" t="str">
            <v>R.B. Derechos de Tránsito en Áreas Restringidas o de Alta Congestión</v>
          </cell>
        </row>
        <row r="678">
          <cell r="R678" t="str">
            <v>1.3.3.4.15.04</v>
          </cell>
          <cell r="S678" t="str">
            <v>R.B. Recursos Convenio Municipio CDAV</v>
          </cell>
        </row>
        <row r="679">
          <cell r="R679" t="str">
            <v>1.3.3.4.16.03</v>
          </cell>
          <cell r="S679" t="str">
            <v>R.B. Expedición de Licencias de funcionamiento de establecimientos educativos para el trabajo y el desarrollo humano</v>
          </cell>
        </row>
        <row r="680">
          <cell r="R680" t="str">
            <v>1.3.3.4.16.04</v>
          </cell>
          <cell r="S680" t="str">
            <v>R.B. Incentivo al Aprovechamiento y Tratamiento de Residuos Sólidos</v>
          </cell>
        </row>
        <row r="681">
          <cell r="R681" t="str">
            <v>1.3.3.4.16.05</v>
          </cell>
          <cell r="S681" t="str">
            <v>R.B. Zonas verdes adquisicion terrenos</v>
          </cell>
        </row>
        <row r="682">
          <cell r="R682" t="str">
            <v>1.3.3.4.16.06</v>
          </cell>
          <cell r="S682" t="str">
            <v>R.B. ICLD LEY 99 - Destino Ambiental</v>
          </cell>
        </row>
        <row r="683">
          <cell r="R683" t="str">
            <v>1.3.3.4.17.01</v>
          </cell>
          <cell r="S683" t="str">
            <v>R.B. CNPyC 45% Dec 1284/17</v>
          </cell>
        </row>
        <row r="684">
          <cell r="R684" t="str">
            <v>1.3.3.4.17.02</v>
          </cell>
          <cell r="S684" t="str">
            <v>R.B. CNPyC 15% Dec 1284/17</v>
          </cell>
        </row>
        <row r="685">
          <cell r="R685" t="str">
            <v>1.3.3.4.17.03</v>
          </cell>
          <cell r="S685" t="str">
            <v>R.B. CNPyC 40% Ley 1801/16</v>
          </cell>
        </row>
        <row r="686">
          <cell r="R686" t="str">
            <v>1.3.3.4.17.04</v>
          </cell>
          <cell r="S686" t="str">
            <v>R.B. CNSCC 30% Ley 2197/22</v>
          </cell>
        </row>
        <row r="687">
          <cell r="R687" t="str">
            <v>1.3.3.4.17.05</v>
          </cell>
          <cell r="S687" t="str">
            <v>R.B. CNSCC Transferencia Policía Medidas Correctivas 15% Ley 2197/22</v>
          </cell>
        </row>
        <row r="688">
          <cell r="R688" t="str">
            <v>1.3.3.4.17.06</v>
          </cell>
          <cell r="S688" t="str">
            <v>R.B. CNSCC Transferencia Policía Vigilancia 15% Ley 2197/22</v>
          </cell>
        </row>
        <row r="689">
          <cell r="R689" t="str">
            <v>1.3.3.4.17.07</v>
          </cell>
          <cell r="S689" t="str">
            <v>R.B. CNSCC 25% Ley 2197/22</v>
          </cell>
        </row>
        <row r="690">
          <cell r="R690" t="str">
            <v>1.3.3.4.17.08</v>
          </cell>
          <cell r="S690" t="str">
            <v>R.B. CNSCC Transferencia Ministerio 15% Ley 2197/22</v>
          </cell>
        </row>
        <row r="691">
          <cell r="R691" t="str">
            <v>1.3.3.4.18.01</v>
          </cell>
          <cell r="S691" t="str">
            <v>R.B. Sanciones por Violación de Normas - DAGMA</v>
          </cell>
        </row>
        <row r="692">
          <cell r="R692" t="str">
            <v>1.3.3.4.19.01</v>
          </cell>
          <cell r="S692" t="str">
            <v>R.B. Infracciones de transito ley 769-02</v>
          </cell>
        </row>
        <row r="693">
          <cell r="R693" t="str">
            <v>1.3.3.4.19.02</v>
          </cell>
          <cell r="S693" t="str">
            <v xml:space="preserve">R.B. Multa Violencia Intrafamiliar </v>
          </cell>
        </row>
        <row r="694">
          <cell r="R694" t="str">
            <v>1.3.3.4.19.03</v>
          </cell>
          <cell r="S694" t="str">
            <v>R.B. Multas por maltrato animal</v>
          </cell>
        </row>
        <row r="695">
          <cell r="R695" t="str">
            <v>1.3.3.4.19.04</v>
          </cell>
          <cell r="S695" t="str">
            <v>R.B. Multas y sanciones Sanitarias Secretaria de Salud</v>
          </cell>
        </row>
        <row r="696">
          <cell r="R696" t="str">
            <v>1.3.3.4.21.01</v>
          </cell>
          <cell r="S696" t="str">
            <v>R.B. Venta servicios Salud-Zoonosis</v>
          </cell>
        </row>
        <row r="697">
          <cell r="R697" t="str">
            <v>1.3.3.4.21.02</v>
          </cell>
          <cell r="S697" t="str">
            <v xml:space="preserve">R.B. Cursos de Conducción Escuela de Enseñanzas </v>
          </cell>
        </row>
        <row r="698">
          <cell r="R698" t="str">
            <v>1.3.3.4.21.03</v>
          </cell>
          <cell r="S698" t="str">
            <v>R.B. Arrendamiento Escenarios Deportivos (Conv Municipio-Univalle)</v>
          </cell>
        </row>
        <row r="699">
          <cell r="R699" t="str">
            <v>1.3.3.4.21.04</v>
          </cell>
          <cell r="S699" t="str">
            <v>R.B. Venta de bienes y servicios-Concesión amoblamiento urbano-intervent.</v>
          </cell>
        </row>
        <row r="700">
          <cell r="R700" t="str">
            <v>1.3.3.4.21.05</v>
          </cell>
          <cell r="S700" t="str">
            <v>R.B. Venta de bienes y servicios-Valorización</v>
          </cell>
        </row>
        <row r="701">
          <cell r="R701" t="str">
            <v>1.3.3.4.21.06</v>
          </cell>
          <cell r="S701" t="str">
            <v>R.B. Venta de activos</v>
          </cell>
        </row>
        <row r="702">
          <cell r="R702" t="str">
            <v>1.3.3.4.22.01</v>
          </cell>
          <cell r="S702" t="str">
            <v>R.B. Coljuegos 25%</v>
          </cell>
        </row>
        <row r="703">
          <cell r="R703" t="str">
            <v>1.3.3.4.22.02</v>
          </cell>
          <cell r="S703" t="str">
            <v>R.B. Coljuegos S.S.F. 75%</v>
          </cell>
        </row>
        <row r="704">
          <cell r="R704" t="str">
            <v>1.3.3.5.01.01</v>
          </cell>
          <cell r="S704" t="str">
            <v>R.B. SGP-Salud-Régimen subsidiado SSF 11/12</v>
          </cell>
        </row>
        <row r="705">
          <cell r="R705" t="str">
            <v>1.3.3.5.01.02</v>
          </cell>
          <cell r="S705" t="str">
            <v>R.B. SGP-Salud-Régimen subsidiado SSF 12/12</v>
          </cell>
        </row>
        <row r="706">
          <cell r="R706" t="str">
            <v>1.3.3.5.01.03</v>
          </cell>
          <cell r="S706" t="str">
            <v>R.B. Participación del impuesto sobre vehículos automotores</v>
          </cell>
        </row>
        <row r="707">
          <cell r="R707" t="str">
            <v>1.3.3.5.01.04</v>
          </cell>
          <cell r="S707" t="str">
            <v>R.B. Resolución 270/21 Tuberculosis</v>
          </cell>
        </row>
        <row r="708">
          <cell r="R708" t="str">
            <v>1.3.3.5.01.05</v>
          </cell>
          <cell r="S708" t="str">
            <v>R.B. Participación de la Contribución Parafiscal Cultural</v>
          </cell>
        </row>
        <row r="709">
          <cell r="R709" t="str">
            <v>1.3.3.5.01.06</v>
          </cell>
          <cell r="S709" t="str">
            <v>R.B. Convenio ICBF 7600481/21</v>
          </cell>
        </row>
        <row r="710">
          <cell r="R710" t="str">
            <v>1.3.3.5.01.07</v>
          </cell>
          <cell r="S710" t="str">
            <v>R.B. Convenio No.121/21 (Fondo Nacional Estupefacientes)</v>
          </cell>
        </row>
        <row r="711">
          <cell r="R711" t="str">
            <v>1.3.3.5.01.08</v>
          </cell>
          <cell r="S711" t="str">
            <v>R.B. Resolución 506/20Tuberculosis</v>
          </cell>
        </row>
        <row r="712">
          <cell r="R712" t="str">
            <v>1.3.3.5.01.09</v>
          </cell>
          <cell r="S712" t="str">
            <v>R.B. Convenio 3511/19 Petronio Álvarez</v>
          </cell>
        </row>
        <row r="713">
          <cell r="R713" t="str">
            <v>1.3.3.5.01.10</v>
          </cell>
          <cell r="S713" t="str">
            <v xml:space="preserve">R.B. Resolución 1831/2021, Prevención y Atención en Salud Mental </v>
          </cell>
        </row>
        <row r="714">
          <cell r="R714" t="str">
            <v>1.3.3.5.01.12</v>
          </cell>
          <cell r="S714" t="str">
            <v>R.B. Programa de Prevención Y Control de la Tuberculosis</v>
          </cell>
        </row>
        <row r="715">
          <cell r="R715" t="str">
            <v>1.3.3.5.01.13</v>
          </cell>
          <cell r="S715" t="str">
            <v>R.B. Festival de Música del Pacífico Petronio Álvarez</v>
          </cell>
        </row>
        <row r="716">
          <cell r="R716" t="str">
            <v>1.3.3.5.01.14</v>
          </cell>
          <cell r="S716" t="str">
            <v>R.B. Convenio No.134/22 (Fondo Nacional Estupefacientes)</v>
          </cell>
        </row>
        <row r="717">
          <cell r="R717" t="str">
            <v>1.3.3.5.01.19</v>
          </cell>
          <cell r="S717" t="str">
            <v>R.B. Campañas Control Lepra</v>
          </cell>
        </row>
        <row r="718">
          <cell r="R718" t="str">
            <v>1.3.3.5.01.20</v>
          </cell>
          <cell r="S718" t="str">
            <v>R.B. Fortalecimiento estrategia sustancias psicoactivas</v>
          </cell>
        </row>
        <row r="719">
          <cell r="R719" t="str">
            <v>1.3.3.5.02.01</v>
          </cell>
          <cell r="S719" t="str">
            <v>R.B. SGP-Salud-Salud pública 11/12</v>
          </cell>
        </row>
        <row r="720">
          <cell r="R720" t="str">
            <v>1.3.3.5.02.02</v>
          </cell>
          <cell r="S720" t="str">
            <v>R.B. SGP-Salud-Salud pública 12/12</v>
          </cell>
        </row>
        <row r="721">
          <cell r="R721" t="str">
            <v>1.3.3.5.03</v>
          </cell>
          <cell r="S721" t="str">
            <v>R.B. Aportes Nación - Alimentación Escolar - MEN</v>
          </cell>
        </row>
        <row r="722">
          <cell r="R722" t="str">
            <v>1.3.3.5.03.11</v>
          </cell>
          <cell r="S722" t="str">
            <v>R.B. Recursos PAE 2020</v>
          </cell>
        </row>
        <row r="723">
          <cell r="R723" t="str">
            <v>1.3.3.5.04.01</v>
          </cell>
          <cell r="S723" t="str">
            <v>R.B. Fondo de Mitigación de Emergencias "FOME"</v>
          </cell>
        </row>
        <row r="724">
          <cell r="R724" t="str">
            <v>1.3.3.5.04.02</v>
          </cell>
          <cell r="S724" t="str">
            <v>R.B. Cuentas maestras sector salud</v>
          </cell>
        </row>
        <row r="725">
          <cell r="R725" t="str">
            <v>1.3.3.5.04.03</v>
          </cell>
          <cell r="S725" t="str">
            <v>R.B. Convenio ICBF 7600608/21</v>
          </cell>
        </row>
        <row r="726">
          <cell r="R726" t="str">
            <v>1.3.3.5.04.05</v>
          </cell>
          <cell r="S726" t="str">
            <v xml:space="preserve">R.B. Participación Impuesto al Cigarrillo </v>
          </cell>
        </row>
        <row r="727">
          <cell r="R727" t="str">
            <v>1.3.3.5.04.15</v>
          </cell>
          <cell r="S727" t="str">
            <v>R.B. Apoyo proceso Certificación Discapacidad Nacional</v>
          </cell>
        </row>
        <row r="728">
          <cell r="R728" t="str">
            <v>1.3.3.5.07.03</v>
          </cell>
          <cell r="S728" t="str">
            <v xml:space="preserve">R.B. ADRES SSF (Régimen Subsidiado) </v>
          </cell>
        </row>
        <row r="729">
          <cell r="R729" t="str">
            <v>1.3.3.5.07.04</v>
          </cell>
          <cell r="S729" t="str">
            <v>R.B. Particip. Dptal. Subsd. S.S.F</v>
          </cell>
        </row>
        <row r="730">
          <cell r="R730" t="str">
            <v>1.3.3.5.08.01</v>
          </cell>
          <cell r="S730" t="str">
            <v>R.B. Cuotas partes pensionales</v>
          </cell>
        </row>
        <row r="731">
          <cell r="R731" t="str">
            <v>1.3.3.6.01.01</v>
          </cell>
          <cell r="S731" t="str">
            <v>R.B. SGP-Propósito General-Deporte y recreación 11/12</v>
          </cell>
        </row>
        <row r="732">
          <cell r="R732" t="str">
            <v>1.3.3.6.01.02</v>
          </cell>
          <cell r="S732" t="str">
            <v>R.B. SGP-Propósito General-Deporte y recreación 12/12</v>
          </cell>
        </row>
        <row r="733">
          <cell r="R733" t="str">
            <v>1.3.3.6.01.03</v>
          </cell>
          <cell r="S733" t="str">
            <v>R.B. SGP-Educación-Prestación de servicios cuota de administración CSF</v>
          </cell>
        </row>
        <row r="734">
          <cell r="R734" t="str">
            <v>1.3.3.6.01.04</v>
          </cell>
          <cell r="S734" t="str">
            <v>R.B. SGP-Educación-Prestación de servicios CSF</v>
          </cell>
        </row>
        <row r="735">
          <cell r="R735" t="str">
            <v>1.3.3.6.01.05</v>
          </cell>
          <cell r="S735" t="str">
            <v>R.B. SGP-Educación-Prestación de servicios SSF</v>
          </cell>
        </row>
        <row r="736">
          <cell r="R736" t="str">
            <v>1.3.3.6.02.01</v>
          </cell>
          <cell r="S736" t="str">
            <v>R.B. SGP-Propósito General-Cultura 11/12</v>
          </cell>
        </row>
        <row r="737">
          <cell r="R737" t="str">
            <v>1.3.3.6.02.02</v>
          </cell>
          <cell r="S737" t="str">
            <v>R.B. SGP-Propósito General-Cultura 12/12</v>
          </cell>
        </row>
        <row r="738">
          <cell r="R738" t="str">
            <v>1.3.3.6.03</v>
          </cell>
          <cell r="S738" t="str">
            <v>R.B. SGP-Educación-Calidad  por matrícula oficial</v>
          </cell>
        </row>
        <row r="739">
          <cell r="R739" t="str">
            <v>1.3.3.6.03.01</v>
          </cell>
          <cell r="S739" t="str">
            <v>R.B. SGP-Propósito General-Propósito general Libre inversión 11/12</v>
          </cell>
        </row>
        <row r="740">
          <cell r="R740" t="str">
            <v>1.3.3.6.03.02</v>
          </cell>
          <cell r="S740" t="str">
            <v>R.B. SGP-Propósito General-Propósito general Libre inversión 12/12</v>
          </cell>
        </row>
        <row r="741">
          <cell r="R741" t="str">
            <v>1.3.3.6.04</v>
          </cell>
          <cell r="S741" t="str">
            <v>R.B. SGP-Educación-Calidad  por gratuidad</v>
          </cell>
        </row>
        <row r="742">
          <cell r="R742" t="str">
            <v>1.3.3.7.01.01</v>
          </cell>
          <cell r="S742" t="str">
            <v>R.B. SGP-Asignación Especial-Programas de alimentación escolar 11/12</v>
          </cell>
        </row>
        <row r="743">
          <cell r="R743" t="str">
            <v>1.3.3.7.01.02</v>
          </cell>
          <cell r="S743" t="str">
            <v>R.B. SGP-Asignación Especial-Programas de alimentación escolar 12/12</v>
          </cell>
        </row>
        <row r="744">
          <cell r="R744" t="str">
            <v>1.3.3.7.01.03</v>
          </cell>
          <cell r="S744" t="str">
            <v>R.B. SGP-Salud-Régimen subsidiado SSF 11/12</v>
          </cell>
        </row>
        <row r="745">
          <cell r="R745" t="str">
            <v>1.3.3.7.01.04</v>
          </cell>
          <cell r="S745" t="str">
            <v>R.B. SGP-Salud-Régimen subsidiado SSF 12/12</v>
          </cell>
        </row>
        <row r="746">
          <cell r="R746" t="str">
            <v>1.3.3.7.02.01</v>
          </cell>
          <cell r="S746" t="str">
            <v>R.B. SGP-Salud-Salud pública 11/12</v>
          </cell>
        </row>
        <row r="747">
          <cell r="R747" t="str">
            <v>1.3.3.7.02.02</v>
          </cell>
          <cell r="S747" t="str">
            <v>R.B. SGP-Salud-Salud pública 12/12</v>
          </cell>
        </row>
        <row r="748">
          <cell r="R748" t="str">
            <v>1.3.3.7.03.01</v>
          </cell>
          <cell r="S748" t="str">
            <v>R.B. SGP-Asignación-Atención integral de la primera infancia-Deporte</v>
          </cell>
        </row>
        <row r="749">
          <cell r="R749" t="str">
            <v>1.3.3.7.03.02</v>
          </cell>
          <cell r="S749" t="str">
            <v>R.B. SGP-Asignación-Atención integral de la primera infancia-Educación</v>
          </cell>
        </row>
        <row r="750">
          <cell r="R750" t="str">
            <v>1.3.3.7.03.03</v>
          </cell>
          <cell r="S750" t="str">
            <v>R.B. SGP-Asignación-Atención integral de la primera infancia-Gobierno</v>
          </cell>
        </row>
        <row r="751">
          <cell r="R751" t="str">
            <v>1.3.3.8.00.01</v>
          </cell>
          <cell r="S751" t="str">
            <v>R.B. SGP-Agua potable y saneamiento básico 11/12</v>
          </cell>
        </row>
        <row r="752">
          <cell r="R752" t="str">
            <v>1.3.3.8.00.02</v>
          </cell>
          <cell r="S752" t="str">
            <v>R.B. SGP-Agua potable y saneamiento básico 12/12</v>
          </cell>
        </row>
        <row r="753">
          <cell r="R753" t="str">
            <v>1.3.3.8.01.01</v>
          </cell>
          <cell r="S753" t="str">
            <v>R.B. SGP-Propósito General-Deporte y recreación 11/12</v>
          </cell>
        </row>
        <row r="754">
          <cell r="R754" t="str">
            <v>1.3.3.8.01.02</v>
          </cell>
          <cell r="S754" t="str">
            <v>R.B. SGP-Propósito General-Deporte y recreación 12/12</v>
          </cell>
        </row>
        <row r="755">
          <cell r="R755" t="str">
            <v>1.3.3.8.02.01</v>
          </cell>
          <cell r="S755" t="str">
            <v>R.B. SGP-Propósito General-Cultura 11/12</v>
          </cell>
        </row>
        <row r="756">
          <cell r="R756" t="str">
            <v>1.3.3.8.02.02</v>
          </cell>
          <cell r="S756" t="str">
            <v>R.B. SGP-Propósito General-Cultura 12/12</v>
          </cell>
        </row>
        <row r="757">
          <cell r="R757" t="str">
            <v>1.3.3.8.03.01</v>
          </cell>
          <cell r="S757" t="str">
            <v>R.B. SGP-Propósito General-Libre inversión 11/12</v>
          </cell>
        </row>
        <row r="758">
          <cell r="R758" t="str">
            <v>1.3.3.8.03.02</v>
          </cell>
          <cell r="S758" t="str">
            <v>R.B. SGP-Propósito General-Libre inversión 12/12</v>
          </cell>
        </row>
        <row r="759">
          <cell r="R759" t="str">
            <v>1.3.3.9.01.01</v>
          </cell>
          <cell r="S759" t="str">
            <v>R.B. Disposición de activos</v>
          </cell>
        </row>
        <row r="760">
          <cell r="R760" t="str">
            <v>1.3.3.9.01.02</v>
          </cell>
          <cell r="S760" t="str">
            <v>R.B. Disposición de activos-Fonpet</v>
          </cell>
        </row>
        <row r="761">
          <cell r="R761" t="str">
            <v>1.3.3.9.01.03</v>
          </cell>
          <cell r="S761" t="str">
            <v>R.B. SGP-Asignación Especial-Programas de alimentación escolar 11/12</v>
          </cell>
        </row>
        <row r="762">
          <cell r="R762" t="str">
            <v>1.3.3.9.01.04</v>
          </cell>
          <cell r="S762" t="str">
            <v>R.B. SGP-Asignación Especial-Programas de alimentación escolar 12/12</v>
          </cell>
        </row>
        <row r="763">
          <cell r="R763" t="str">
            <v>1.3.3.9.03</v>
          </cell>
          <cell r="S763" t="str">
            <v>R.B. Dividendos y utilidades por otras inversiones de capital</v>
          </cell>
        </row>
        <row r="764">
          <cell r="R764" t="str">
            <v>1.3.3.9.03.01</v>
          </cell>
          <cell r="S764" t="str">
            <v>R.B. SGP-Asignación-Atención integral de la primera infancia-Deporte</v>
          </cell>
        </row>
        <row r="765">
          <cell r="R765" t="str">
            <v>1.3.3.9.03.02</v>
          </cell>
          <cell r="S765" t="str">
            <v>R.B. SGP-Asignación-Atención integral de la primera infancia-Educación</v>
          </cell>
        </row>
        <row r="766">
          <cell r="R766" t="str">
            <v>1.3.3.9.03.03</v>
          </cell>
          <cell r="S766" t="str">
            <v>R.B. SGP-Asignación-Atención integral de la primera infancia-Gobierno</v>
          </cell>
        </row>
        <row r="767">
          <cell r="R767" t="str">
            <v>1.3.3.9.05</v>
          </cell>
          <cell r="S767" t="str">
            <v>R.B. Recursos de crédito interno</v>
          </cell>
        </row>
        <row r="768">
          <cell r="R768" t="str">
            <v>1.3.3.9.06.01</v>
          </cell>
          <cell r="S768" t="str">
            <v xml:space="preserve">R.B PSA - Pago Servicios Ambientales </v>
          </cell>
        </row>
        <row r="769">
          <cell r="R769" t="str">
            <v>1.3.3.9.06.02</v>
          </cell>
          <cell r="S769" t="str">
            <v>R.B. Donación empleados  para seguridad alimentaria-covid -19 </v>
          </cell>
        </row>
        <row r="770">
          <cell r="R770" t="str">
            <v>1.3.3.9.07.01</v>
          </cell>
          <cell r="S770" t="str">
            <v xml:space="preserve">R.B. Convenio COID1267/20 Mindeporte </v>
          </cell>
        </row>
        <row r="771">
          <cell r="R771" t="str">
            <v>1.3.3.9.07.02</v>
          </cell>
          <cell r="S771" t="str">
            <v>R.B Resolución 3241/2018 (Premio Nal. De Bibliotecas Públicas "Daniel Samper Ortega")</v>
          </cell>
        </row>
        <row r="772">
          <cell r="R772" t="str">
            <v>1.3.3.9.07.03</v>
          </cell>
          <cell r="S772" t="str">
            <v>R.B. recursos emcali - conpes 3858/16 - CUR 625/19</v>
          </cell>
        </row>
        <row r="773">
          <cell r="R773" t="str">
            <v>1.3.3.9.07.04</v>
          </cell>
          <cell r="S773" t="str">
            <v>R.B. recursos emcali - conpes 3858/16 - CUR 626/19</v>
          </cell>
        </row>
        <row r="774">
          <cell r="R774" t="str">
            <v>1.3.3.9.07.05</v>
          </cell>
          <cell r="S774" t="str">
            <v>R.B. recursos emcali - conpes 3858/16 - CUR 627/19</v>
          </cell>
        </row>
        <row r="775">
          <cell r="R775" t="str">
            <v>1.3.3.9.07.06</v>
          </cell>
          <cell r="S775" t="str">
            <v>R.B. recursos emcali - conpes 3858/16 - CUR 880/19</v>
          </cell>
        </row>
        <row r="776">
          <cell r="R776" t="str">
            <v>1.3.3.9.07.07</v>
          </cell>
          <cell r="S776" t="str">
            <v>R.B. recursos emcali - conpes 3858/16 - CUR 881/19</v>
          </cell>
        </row>
        <row r="777">
          <cell r="R777" t="str">
            <v>1.3.3.9.07.08</v>
          </cell>
          <cell r="S777" t="str">
            <v>R.B. recursos emcali - conpes 3858/16-  CUR 882/19</v>
          </cell>
        </row>
        <row r="778">
          <cell r="R778" t="str">
            <v>1.3.3.9.07.09</v>
          </cell>
          <cell r="S778" t="str">
            <v>R.B. DPS - ALAMEDA</v>
          </cell>
        </row>
        <row r="779">
          <cell r="R779" t="str">
            <v>1.3.3.9.07.10</v>
          </cell>
          <cell r="S779" t="str">
            <v>R.B. CUR 051/17 EMCALI SSF</v>
          </cell>
        </row>
        <row r="780">
          <cell r="R780" t="str">
            <v>1.3.3.9.07.11</v>
          </cell>
          <cell r="S780" t="str">
            <v>R.B.  CUR 016/18EMCALI SSF</v>
          </cell>
        </row>
        <row r="781">
          <cell r="R781" t="str">
            <v>1.3.3.9.08.01</v>
          </cell>
          <cell r="S781" t="str">
            <v>R.B. Fund for cities of services</v>
          </cell>
        </row>
        <row r="782">
          <cell r="R782" t="str">
            <v>1.3.3.9.09</v>
          </cell>
          <cell r="S782" t="str">
            <v>R.B. Recuperación de cartera - préstamos</v>
          </cell>
        </row>
        <row r="783">
          <cell r="R783" t="str">
            <v>1.3.3.9.09.01</v>
          </cell>
          <cell r="S783" t="str">
            <v>R.B. Recuperación de cartera capital  - préstamos Fondo Solidario y de Oportunidades</v>
          </cell>
        </row>
        <row r="784">
          <cell r="R784" t="str">
            <v>1.3.3.9.09.02</v>
          </cell>
          <cell r="S784" t="str">
            <v>R.B. Recuperación de cartera Intereses  - préstamos Fondo Solidario y de Oportunidades</v>
          </cell>
        </row>
        <row r="785">
          <cell r="R785" t="str">
            <v>1.3.3.9.10</v>
          </cell>
          <cell r="S785" t="str">
            <v>R.B Retiros FONPET</v>
          </cell>
        </row>
        <row r="786">
          <cell r="R786" t="str">
            <v>1.3.3.9.10.01</v>
          </cell>
          <cell r="S786" t="str">
            <v xml:space="preserve">R.B. Retiros FONPET Educación excedentes </v>
          </cell>
        </row>
        <row r="787">
          <cell r="R787" t="str">
            <v>1.3.3.9.10.01</v>
          </cell>
          <cell r="S787" t="str">
            <v xml:space="preserve">R.B. Retiros FONPET Educación excedentes </v>
          </cell>
        </row>
        <row r="788">
          <cell r="R788" t="str">
            <v>1.3.3.9.11.01</v>
          </cell>
          <cell r="S788" t="str">
            <v>R.B. Reintegro Y Otros Recursos No Apropiado Libre Destinación</v>
          </cell>
        </row>
        <row r="789">
          <cell r="R789" t="str">
            <v>1.3.3.9.11.02</v>
          </cell>
          <cell r="S789" t="str">
            <v>R.B Reintegros SGP Propósito General-Otros Sectores</v>
          </cell>
        </row>
        <row r="790">
          <cell r="R790" t="str">
            <v>1.3.3.9.11.03</v>
          </cell>
          <cell r="S790" t="str">
            <v>R.B Reintegros S.G.P. Sector Educación-Prestación Servicios</v>
          </cell>
        </row>
        <row r="791">
          <cell r="R791" t="str">
            <v>1.3.3.9.11.04</v>
          </cell>
          <cell r="S791" t="str">
            <v>R.B. Reintegros S.G.P. Sector Educación-Calidad</v>
          </cell>
        </row>
        <row r="792">
          <cell r="R792" t="str">
            <v>1.3.3.9.11.05</v>
          </cell>
          <cell r="S792" t="str">
            <v>R.B. Reintegros SGP Agua Potable</v>
          </cell>
        </row>
        <row r="793">
          <cell r="R793" t="str">
            <v>1.3.3.9.11.06</v>
          </cell>
          <cell r="S793" t="str">
            <v>R.B. SGP Restitución Agua Potable y Saneamiento Básico</v>
          </cell>
        </row>
        <row r="794">
          <cell r="R794" t="str">
            <v>1.3.3.9.11.08</v>
          </cell>
          <cell r="S794" t="str">
            <v>R.B. Reintegros Estampilla Prodesarrollo Urbano  (10% Equidad de Genero)</v>
          </cell>
        </row>
        <row r="795">
          <cell r="R795" t="str">
            <v>1.3.3.11.07.11</v>
          </cell>
          <cell r="S795" t="str">
            <v>R.B.Transferencia Fondo Especial de Vivienda</v>
          </cell>
        </row>
        <row r="796">
          <cell r="R796" t="str">
            <v>1.3.3.11.08.08</v>
          </cell>
          <cell r="S796" t="str">
            <v>Resolución 2388/2022 Premio Nacional De Bibliotecas Públicas "Daniel Samper Ortega" 2022</v>
          </cell>
        </row>
        <row r="797">
          <cell r="R797" t="str">
            <v>1.3.3.11.11.12</v>
          </cell>
          <cell r="S797" t="str">
            <v>R.B. Reintegros Sobretasa Bomberil</v>
          </cell>
        </row>
        <row r="798">
          <cell r="R798" t="str">
            <v>1.3.3.11.11.13</v>
          </cell>
          <cell r="S798" t="str">
            <v>R.B. Reintegros Sobretasa Gasolina-Malla Vial</v>
          </cell>
        </row>
        <row r="799">
          <cell r="R799" t="str">
            <v>A.1.2.3.2.09.01</v>
          </cell>
          <cell r="S799" t="str">
            <v>Contribución y recargos valorización</v>
          </cell>
        </row>
        <row r="800">
          <cell r="R800" t="str">
            <v>A.1.2.3.2.09.02</v>
          </cell>
          <cell r="S800" t="str">
            <v>Contribución valorizacion nuevo plan de obras</v>
          </cell>
        </row>
        <row r="801">
          <cell r="R801" t="str">
            <v>A.1.2.3.2.09.04</v>
          </cell>
          <cell r="S801" t="str">
            <v>Participación en la Plusvalía</v>
          </cell>
        </row>
        <row r="802">
          <cell r="R802" t="str">
            <v>A.1.2.3.2.09.05</v>
          </cell>
          <cell r="S802" t="str">
            <v>Concurso Económico - Estratificación</v>
          </cell>
        </row>
        <row r="803">
          <cell r="R803" t="str">
            <v>A.1.2.3.2.09.06</v>
          </cell>
          <cell r="S803" t="str">
            <v>Cuotas de auditaje</v>
          </cell>
        </row>
        <row r="804">
          <cell r="R804" t="str">
            <v>A.1.3.3.11.03</v>
          </cell>
          <cell r="S804" t="str">
            <v>R.B. Dividendos y utilidades por otras inversiones de capital</v>
          </cell>
        </row>
        <row r="805">
          <cell r="R805" t="str">
            <v>A.1.3.3.4.04</v>
          </cell>
          <cell r="S805" t="str">
            <v>R.B. Tasas retributivas</v>
          </cell>
        </row>
        <row r="806">
          <cell r="R806" t="str">
            <v>F.1.3.3.1.00</v>
          </cell>
          <cell r="S806" t="str">
            <v>R.B. R.F. Ingresos Corrientes de Libre Destinación</v>
          </cell>
        </row>
        <row r="807">
          <cell r="R807" t="str">
            <v>F.1.3.3.2.00.08</v>
          </cell>
          <cell r="S807" t="str">
            <v>R.B. R.F. Aportes urbanísticos por mayor edificabilidad</v>
          </cell>
        </row>
        <row r="808">
          <cell r="R808" t="str">
            <v>F.1.3.3.2.00.10</v>
          </cell>
          <cell r="S808" t="str">
            <v>R.B. R.F. Fondo de Promoción de la Movilidad Sostenible</v>
          </cell>
        </row>
        <row r="809">
          <cell r="R809" t="str">
            <v>F.1.3.3.2.00.17</v>
          </cell>
          <cell r="S809" t="str">
            <v>R.B. R.F. Sobretasa Gasol. Malla vial</v>
          </cell>
        </row>
        <row r="810">
          <cell r="R810" t="str">
            <v>F.1.3.3.2.00.18</v>
          </cell>
          <cell r="S810" t="str">
            <v>R.B.R.F. Sobretasa Gasolina 97%(15%) S.I.T.M</v>
          </cell>
        </row>
        <row r="811">
          <cell r="R811" t="str">
            <v>F.1.3.3.2.00.20</v>
          </cell>
          <cell r="S811" t="str">
            <v>R.B. R.F. Telefonía Acdo 357/13</v>
          </cell>
        </row>
        <row r="812">
          <cell r="R812" t="str">
            <v>F.1.3.3.2.00.21</v>
          </cell>
          <cell r="S812" t="str">
            <v xml:space="preserve">R.B. R.F. Convenio 077-21 CVC-DAGMA </v>
          </cell>
        </row>
        <row r="813">
          <cell r="R813" t="str">
            <v>F.1.3.3.2.00.22</v>
          </cell>
          <cell r="S813" t="str">
            <v xml:space="preserve">R.B.R.F. ICLD Cuentas maestras sector educación A.E. </v>
          </cell>
        </row>
        <row r="814">
          <cell r="R814" t="str">
            <v>F.1.3.3.2.00.23</v>
          </cell>
          <cell r="S814" t="str">
            <v>R.B. R.F. Fondo Contingencias-Fiducia</v>
          </cell>
        </row>
        <row r="815">
          <cell r="R815" t="str">
            <v>F.1.3.3.2.00.25</v>
          </cell>
          <cell r="S815" t="str">
            <v>R.B. R.F. Contribución fondo especial de intervenidas</v>
          </cell>
        </row>
        <row r="816">
          <cell r="R816" t="str">
            <v>F.1.3.3.2.00.26</v>
          </cell>
          <cell r="S816" t="str">
            <v>R.B. R.F. C.M. Fondo GRED  (Cuentas Maestras Fondo GRED)</v>
          </cell>
        </row>
        <row r="817">
          <cell r="R817" t="str">
            <v>F.1.3.3.2.00.29</v>
          </cell>
          <cell r="S817" t="str">
            <v>R.B.R.F. Sobretasa Gasolina S.I.T.M. MIO</v>
          </cell>
        </row>
        <row r="818">
          <cell r="R818" t="str">
            <v>F.1.3.3.3.03.01</v>
          </cell>
          <cell r="S818" t="str">
            <v>R.B. R.F. Impuesto de Circulación y Tránsito Sobre Vehículos de Servicio Público - S.I.T.MIO</v>
          </cell>
        </row>
        <row r="819">
          <cell r="R819" t="str">
            <v>F.1.3.3.3.03.02</v>
          </cell>
          <cell r="S819" t="str">
            <v>R.B. R.F. Impuesto de Circulación y Tránsito Sobre Vehículos de Servicio Público - Tradicional</v>
          </cell>
        </row>
        <row r="820">
          <cell r="R820" t="str">
            <v>F.1.3.3.3.12</v>
          </cell>
          <cell r="S820" t="str">
            <v>R.B. R.F. Impuesto de espectáculos públicos nacional con destino al deporte</v>
          </cell>
        </row>
        <row r="821">
          <cell r="R821" t="str">
            <v>F.1.3.3.3.14.01</v>
          </cell>
          <cell r="S821" t="str">
            <v>R.B. R.F. Impuesto de Alumbrado Público - Predio Lotes</v>
          </cell>
        </row>
        <row r="822">
          <cell r="R822" t="str">
            <v>F.1.3.3.3.14.02</v>
          </cell>
          <cell r="S822" t="str">
            <v>R.B. R.F. Impuesto de Alumbrado Público EMCALI y Otros Comercializadores</v>
          </cell>
        </row>
        <row r="823">
          <cell r="R823" t="str">
            <v>F.1.3.3.3.14.03</v>
          </cell>
          <cell r="S823" t="str">
            <v>R.B. R.F. Alumbrado EMCALI (10% navideño)</v>
          </cell>
        </row>
        <row r="824">
          <cell r="R824" t="str">
            <v>F.1.3.3.3.14.04</v>
          </cell>
          <cell r="S824" t="str">
            <v>R.B. R.F. Impuesto de Alumbrado Público Liquidación Directa</v>
          </cell>
        </row>
        <row r="825">
          <cell r="R825" t="str">
            <v>F.1.3.3.3.15</v>
          </cell>
          <cell r="S825" t="str">
            <v>R.B. R.F. Sobretasa Bomberil</v>
          </cell>
        </row>
        <row r="826">
          <cell r="R826" t="str">
            <v>F.1.3.3.3.18</v>
          </cell>
          <cell r="S826" t="str">
            <v>R.B. R.F. Sobretasa de solidaridad servicios públicos acueducto, aseo y alcantarillado</v>
          </cell>
        </row>
        <row r="827">
          <cell r="R827" t="str">
            <v>F.1.3.3.3.19.01</v>
          </cell>
          <cell r="S827" t="str">
            <v>R.B. R.F. Tasa prodeporte 10% Alimentacion y transporte</v>
          </cell>
        </row>
        <row r="828">
          <cell r="R828" t="str">
            <v>F.1.3.3.3.19.02</v>
          </cell>
          <cell r="S828" t="str">
            <v>R.B. R.F. Tasa prodeporte 90% Manifestaciones deportivas y recreativas</v>
          </cell>
        </row>
        <row r="829">
          <cell r="R829" t="str">
            <v>F.1.3.3.3.20.01</v>
          </cell>
          <cell r="S829" t="str">
            <v>R.B. R.F. Estampilla Procultura</v>
          </cell>
        </row>
        <row r="830">
          <cell r="R830" t="str">
            <v>F.1.3.3.3.20.02</v>
          </cell>
          <cell r="S830" t="str">
            <v>R.B. R.F. Estampilla Procultura  Fonpet</v>
          </cell>
        </row>
        <row r="831">
          <cell r="R831" t="str">
            <v>F.1.3.3.3.20.03</v>
          </cell>
          <cell r="S831" t="str">
            <v>R.B.R.F.  Estampilla Procultura Ley 397/97 (seguridad social de los gestores culturales 10%)</v>
          </cell>
        </row>
        <row r="832">
          <cell r="R832" t="str">
            <v>F.1.3.3.3.20.04</v>
          </cell>
          <cell r="S832" t="str">
            <v>R.B. R.F. Estampilla Procultura Ley 1379/2010 (Red Nacional de bibliotecas 10%)</v>
          </cell>
        </row>
        <row r="833">
          <cell r="R833" t="str">
            <v>F.1.3.3.3.20.05</v>
          </cell>
          <cell r="S833" t="str">
            <v>R.B.R.F.  Estampilla Procultura Acuerdo 232 (conservacion patrimonio cultural 5%)</v>
          </cell>
        </row>
        <row r="834">
          <cell r="R834" t="str">
            <v>F.1.3.3.3.20.06</v>
          </cell>
          <cell r="S834" t="str">
            <v>R.B. R.F. Estampilla Procultura Acuerdo 0313 (fin inst popular de cultura 7% del 60%)</v>
          </cell>
        </row>
        <row r="835">
          <cell r="R835" t="str">
            <v>F.1.3.3.3.20.07</v>
          </cell>
          <cell r="S835" t="str">
            <v xml:space="preserve">R.B.R.F. Estampilla Procultura Fina.Inst.Univ.IPC </v>
          </cell>
        </row>
        <row r="836">
          <cell r="R836" t="str">
            <v>F.1.3.3.3.20.21</v>
          </cell>
          <cell r="S836" t="str">
            <v>R.B. R.F Estampilla para el bienestar del Adulto Mayor</v>
          </cell>
        </row>
        <row r="837">
          <cell r="R837" t="str">
            <v>F.1.3.3.3.20.22</v>
          </cell>
          <cell r="S837" t="str">
            <v>R.B.R.F. Estampilla para el bienestar del Adulto Mayor (FONPET - 20%)</v>
          </cell>
        </row>
        <row r="838">
          <cell r="R838" t="str">
            <v>F.1.3.3.3.20.42</v>
          </cell>
          <cell r="S838" t="str">
            <v>R.B.R.F. Estampilla Prodesarrollo Urbano (20%  primera infancia)</v>
          </cell>
        </row>
        <row r="839">
          <cell r="R839" t="str">
            <v>F.1.3.3.3.20.41</v>
          </cell>
          <cell r="S839" t="str">
            <v>R.B.R.F. Estampilla Prodesarrollo Fonpet 20%</v>
          </cell>
        </row>
        <row r="840">
          <cell r="R840" t="str">
            <v>F.1.3.3.3.20.43</v>
          </cell>
          <cell r="S840" t="str">
            <v>R.B.R.F. Estampilla Prodesarrollo Urbano  (10%  Bilinguismo Acuerdo 469/2019)</v>
          </cell>
        </row>
        <row r="841">
          <cell r="R841" t="str">
            <v>F.1.3.3.3.20.44</v>
          </cell>
          <cell r="S841" t="str">
            <v>R.B.R.F. Estampilla Prodesarrollo Urbano  (10% Equidad de Género)</v>
          </cell>
        </row>
        <row r="842">
          <cell r="R842" t="str">
            <v>F.1.3.3.3.20.45</v>
          </cell>
          <cell r="S842" t="str">
            <v>R.B.R.F. Estampilla Prodesarrollo Urbano  (10% Afro )</v>
          </cell>
        </row>
        <row r="843">
          <cell r="R843" t="str">
            <v>F.1.3.3.3.20.46</v>
          </cell>
          <cell r="S843" t="str">
            <v>R.B.R.F. Estampilla Prodesarrollo 10% Víctimas de Conflicto Armado</v>
          </cell>
        </row>
        <row r="844">
          <cell r="R844" t="str">
            <v>F.1.3.3.3.20.47</v>
          </cell>
          <cell r="S844" t="str">
            <v>R.B.R.F. Estampilla Prodesarrollo Urbano  (5% Alimentacion escolar)</v>
          </cell>
        </row>
        <row r="845">
          <cell r="R845" t="str">
            <v>F.1.3.3.3.20.48</v>
          </cell>
          <cell r="S845" t="str">
            <v>R.B.R.F. Estampilla Prodesarrollo Urbano  (5% Adulto mayor )</v>
          </cell>
        </row>
        <row r="846">
          <cell r="R846" t="str">
            <v>F.1.3.3.3.20.49</v>
          </cell>
          <cell r="S846" t="str">
            <v>R.B.R.F. Estampilla Prodesarrollo Urbano  (5% Discapacidad y enfermedades huerfanas)</v>
          </cell>
        </row>
        <row r="847">
          <cell r="R847" t="str">
            <v>F.1.3.3.3.20.50</v>
          </cell>
          <cell r="S847" t="str">
            <v>R.B.R.F. Estampilla Prodesarrollo Urbano  (5% Capital semilla)</v>
          </cell>
        </row>
        <row r="848">
          <cell r="R848" t="str">
            <v>F.1.3.3.3.20.56</v>
          </cell>
          <cell r="S848" t="str">
            <v>R.B.R.F. Estampilla Prodesarrollo Urbano 5% Otros Sectores Art.27 Acuerdo 0434/17</v>
          </cell>
        </row>
        <row r="849">
          <cell r="R849" t="str">
            <v>F.1.3.3.3.20.57</v>
          </cell>
          <cell r="S849" t="str">
            <v xml:space="preserve">R.B.R.F. Estampilla Prodesarrollo Urbano-Bilinguismo </v>
          </cell>
        </row>
        <row r="850">
          <cell r="R850" t="str">
            <v>F.1.3.3.3.20.58</v>
          </cell>
          <cell r="S850" t="str">
            <v xml:space="preserve">R.B.R.F.Estampilla Prodesarrollo Finan.Inst.Univ.IPC. </v>
          </cell>
        </row>
        <row r="851">
          <cell r="R851" t="str">
            <v>F.1.3.3.4.01</v>
          </cell>
          <cell r="S851" t="str">
            <v>R.B. R.F. Contribución sobre Contratos de Obra Pública</v>
          </cell>
        </row>
        <row r="852">
          <cell r="R852" t="str">
            <v>F.1.3.3.4.02</v>
          </cell>
          <cell r="S852" t="str">
            <v>R.B. R.F. Contribución Sector Eléctrico</v>
          </cell>
        </row>
        <row r="853">
          <cell r="R853" t="str">
            <v>F.1.3.3.4.03.01</v>
          </cell>
          <cell r="S853" t="str">
            <v>R.B. R.F. Contribución y recargos valorización</v>
          </cell>
        </row>
        <row r="854">
          <cell r="R854" t="str">
            <v>F.1.3.3.4.03.02</v>
          </cell>
          <cell r="S854" t="str">
            <v>R.B. R.F. Contribucion valorizacion nuevo plan de obras</v>
          </cell>
        </row>
        <row r="855">
          <cell r="R855" t="str">
            <v>F.1.3.3.4.03.04</v>
          </cell>
          <cell r="S855" t="str">
            <v>R.B. R.F. Participación en la Plusvalía</v>
          </cell>
        </row>
        <row r="856">
          <cell r="R856" t="str">
            <v>F.1.3.3.4.03.05</v>
          </cell>
          <cell r="S856" t="str">
            <v>R.B. R.F. Concurso Económico - Estratificación</v>
          </cell>
        </row>
        <row r="857">
          <cell r="R857" t="str">
            <v>F.1.3.3.4.03.06</v>
          </cell>
          <cell r="S857" t="str">
            <v>R.B. R.F. Cuotas de Auditaje</v>
          </cell>
        </row>
        <row r="858">
          <cell r="R858" t="str">
            <v>F.1.3.3.4.09</v>
          </cell>
          <cell r="S858" t="str">
            <v>R.B. R.F. Tasa por utilización de aguas subterránea y superficiales</v>
          </cell>
        </row>
        <row r="859">
          <cell r="R859" t="str">
            <v>F.1.3.3.4.15.01</v>
          </cell>
          <cell r="S859" t="str">
            <v>R.B. R.F. Otros derechos de Tránsito</v>
          </cell>
        </row>
        <row r="860">
          <cell r="R860" t="str">
            <v>F.1.3.3.4.15.03</v>
          </cell>
          <cell r="S860" t="str">
            <v>R.B. R.F. Derechos de Tránsito en áreas Restringidas o de Alta Congestión</v>
          </cell>
        </row>
        <row r="861">
          <cell r="R861" t="str">
            <v>F.1.3.3.4.15.04</v>
          </cell>
          <cell r="S861" t="str">
            <v>R.B. R.F. Recursos Convenio Municipio CDAV</v>
          </cell>
        </row>
        <row r="862">
          <cell r="R862" t="str">
            <v>F.1.3.3.4.16.05</v>
          </cell>
          <cell r="S862" t="str">
            <v>R.B. R.F. Zonas verdes adquisición terrenos</v>
          </cell>
        </row>
        <row r="863">
          <cell r="R863" t="str">
            <v>F.1.3.3.4.16.03</v>
          </cell>
          <cell r="S863" t="str">
            <v>R.B. R.F. Expedición de Licencias de funcionamiento de establecimientos educativos para el trabajo y el desarrollo humano</v>
          </cell>
        </row>
        <row r="864">
          <cell r="R864" t="str">
            <v>F.1.3.3.4.16.04</v>
          </cell>
          <cell r="S864" t="str">
            <v>R.B. R.F. Incentivo al Aprovechamiento y Tratamiento de Residuos Sólidos</v>
          </cell>
        </row>
        <row r="865">
          <cell r="R865" t="str">
            <v>F.1.3.3.4.16.06</v>
          </cell>
          <cell r="S865" t="str">
            <v>R.B. R.F. ICLD LEY 99 - Destino Ambiental</v>
          </cell>
        </row>
        <row r="866">
          <cell r="R866" t="str">
            <v>F.1.3.3.4.17.01</v>
          </cell>
          <cell r="S866" t="str">
            <v>R.B. R.F. CNPyC 45% Dec 1284/17</v>
          </cell>
        </row>
        <row r="867">
          <cell r="R867" t="str">
            <v>F.1.3.3.4.17.02</v>
          </cell>
          <cell r="S867" t="str">
            <v>R.B. R.F. CNPyC 15% Dec 1284/17</v>
          </cell>
        </row>
        <row r="868">
          <cell r="R868" t="str">
            <v>F.1.3.3.4.17.03</v>
          </cell>
          <cell r="S868" t="str">
            <v>R.B. R.F. CNPyC 40% ley1801/16</v>
          </cell>
        </row>
        <row r="869">
          <cell r="R869" t="str">
            <v>F.1.3.3.4.17.04</v>
          </cell>
          <cell r="S869" t="str">
            <v>R.B. R.F. CNSCC 30% Ley 2197/22</v>
          </cell>
        </row>
        <row r="870">
          <cell r="R870" t="str">
            <v>F.1.3.3.4.17.05</v>
          </cell>
          <cell r="S870" t="str">
            <v>R.B. R.F. CNSCC Transferencia Policía Medidas Correctivas 15% Ley 2197/22</v>
          </cell>
        </row>
        <row r="871">
          <cell r="R871" t="str">
            <v>F.1.3.3.4.17.06</v>
          </cell>
          <cell r="S871" t="str">
            <v>R.B. R.F. CNSCC Transferencia Policía Vigilancia 15% Ley 2197/22</v>
          </cell>
        </row>
        <row r="872">
          <cell r="R872" t="str">
            <v>F.1.3.3.4.17.07</v>
          </cell>
          <cell r="S872" t="str">
            <v>R.B. R.F. CNSCC 25% Ley 2197/22</v>
          </cell>
        </row>
        <row r="873">
          <cell r="R873" t="str">
            <v>F.1.3.3.4.17.08</v>
          </cell>
          <cell r="S873" t="str">
            <v>R.B. R.F. CNSCC Transferencia Ministerio 15% Ley 2197/22</v>
          </cell>
        </row>
        <row r="874">
          <cell r="R874" t="str">
            <v>F.1.3.3.4.19.01</v>
          </cell>
          <cell r="S874" t="str">
            <v>R.B. R.F. Infracciones de tránsito ley 769-02</v>
          </cell>
        </row>
        <row r="875">
          <cell r="R875" t="str">
            <v>F.1.3.3.4.19.02</v>
          </cell>
          <cell r="S875" t="str">
            <v xml:space="preserve">R.B. R.F. Multa Violencia Intrafamiliar </v>
          </cell>
        </row>
        <row r="876">
          <cell r="R876" t="str">
            <v>F.1.3.3.4.19.03</v>
          </cell>
          <cell r="S876" t="str">
            <v>R.B. R.F. Multas por maltrato animal</v>
          </cell>
        </row>
        <row r="877">
          <cell r="R877" t="str">
            <v>F.1.3.3.4.21.01</v>
          </cell>
          <cell r="S877" t="str">
            <v>R.B. R.F Venta servicios Salud-Zoonosis</v>
          </cell>
        </row>
        <row r="878">
          <cell r="R878" t="str">
            <v>F.1.3.3.4.21.02</v>
          </cell>
          <cell r="S878" t="str">
            <v xml:space="preserve">R.B. R.F. Cursos de Conducción Escuela de Enseñanzas </v>
          </cell>
        </row>
        <row r="879">
          <cell r="R879" t="str">
            <v>F.1.3.3.4.21.03</v>
          </cell>
          <cell r="S879" t="str">
            <v>R.B.R.F. Arrendamiento Escenarios Deportivos (Conv Municipio-Univalle)</v>
          </cell>
        </row>
        <row r="880">
          <cell r="R880" t="str">
            <v>F.1.3.3.4.21.04</v>
          </cell>
          <cell r="S880" t="str">
            <v>R.B. R.F. Venta de bienes y servicios-Concesión amoblamiento urbano-intervent.</v>
          </cell>
        </row>
        <row r="881">
          <cell r="R881" t="str">
            <v>F.1.3.3.4.21.05</v>
          </cell>
          <cell r="S881" t="str">
            <v>R.B. R.F. Venta de bienes y servicios-Valorización</v>
          </cell>
        </row>
        <row r="882">
          <cell r="R882" t="str">
            <v>F.1.3.3.4.21.06</v>
          </cell>
          <cell r="S882" t="str">
            <v>R.B. R.F. Venta de activos</v>
          </cell>
        </row>
        <row r="883">
          <cell r="R883" t="str">
            <v>F.1.3.3.4.22.01</v>
          </cell>
          <cell r="S883" t="str">
            <v>R.B. R.F. Coljuegos 25%</v>
          </cell>
        </row>
        <row r="884">
          <cell r="R884" t="str">
            <v>F.1.3.3.4.22.02</v>
          </cell>
          <cell r="S884" t="str">
            <v>R.B. R.F. Coljuegos 75%</v>
          </cell>
        </row>
        <row r="885">
          <cell r="R885" t="str">
            <v>F.1.3.3.5.01.03</v>
          </cell>
          <cell r="S885" t="str">
            <v>R.B. R.F. Participación del impuesto sobre vehículos automotores</v>
          </cell>
        </row>
        <row r="886">
          <cell r="R886" t="str">
            <v>F.1.3.3.5.01.05</v>
          </cell>
          <cell r="S886" t="str">
            <v>R.B. R.F. Participación de la Contribución Parafiscal Cultural</v>
          </cell>
        </row>
        <row r="887">
          <cell r="R887" t="str">
            <v>F.1.3.3.5.01.09</v>
          </cell>
          <cell r="S887" t="str">
            <v>R.B. R.F. Convenio 3511/19 Petronio Álvarez</v>
          </cell>
        </row>
        <row r="888">
          <cell r="R888" t="str">
            <v>F.1.3.3.5.03</v>
          </cell>
          <cell r="S888" t="str">
            <v>R.B.R.F. Aportes Nación - Alimentación Escolar MEN</v>
          </cell>
        </row>
        <row r="889">
          <cell r="R889" t="str">
            <v>F.1.3.3.5.04.01</v>
          </cell>
          <cell r="S889" t="str">
            <v>R.B. R.F. Fondo de Mitigación de Emergencias "FOME"</v>
          </cell>
        </row>
        <row r="890">
          <cell r="R890" t="str">
            <v>F.1.3.3.5.04.02</v>
          </cell>
          <cell r="S890" t="str">
            <v>R.B. R.F. Cuentas Maestras Sector Salud</v>
          </cell>
        </row>
        <row r="891">
          <cell r="R891" t="str">
            <v>F.1.3.3.5.04.05</v>
          </cell>
          <cell r="S891" t="str">
            <v xml:space="preserve">R.B. R.F. Participación al Cigarrillo </v>
          </cell>
        </row>
        <row r="892">
          <cell r="R892" t="str">
            <v>F.1.3.3.5.08.01</v>
          </cell>
          <cell r="S892" t="str">
            <v>R.B.R.F. Cuotas partes pensionales</v>
          </cell>
        </row>
        <row r="893">
          <cell r="R893" t="str">
            <v>F.1.3.3.6.03</v>
          </cell>
          <cell r="S893" t="str">
            <v>R.B. R.F. SGP-Educación-Calidad  por matrícula oficial</v>
          </cell>
        </row>
        <row r="894">
          <cell r="R894" t="str">
            <v>F.1.3.3.7.02</v>
          </cell>
          <cell r="S894" t="str">
            <v>R.B. R.F. SGP-Salud-Salud pública</v>
          </cell>
        </row>
        <row r="895">
          <cell r="R895" t="str">
            <v>F.1.3.3.8.03</v>
          </cell>
          <cell r="S895" t="str">
            <v>R.B. R.F. S.G.P. Propósito General-Otros Sectores</v>
          </cell>
        </row>
        <row r="896">
          <cell r="R896" t="str">
            <v>F.1.3.3.8.01</v>
          </cell>
          <cell r="S896" t="str">
            <v>R.B. R.F. S.G.P. Propósito General-Deporte</v>
          </cell>
        </row>
        <row r="897">
          <cell r="R897" t="str">
            <v>F.1.3.3.8.02</v>
          </cell>
          <cell r="S897" t="str">
            <v>R.B. R..F. S.G.P. Propósito General-Cultura</v>
          </cell>
        </row>
        <row r="898">
          <cell r="R898" t="str">
            <v>F.1.3.3.9.01.03</v>
          </cell>
          <cell r="S898" t="str">
            <v>R.B. R.F. SGP - Asignación Especial-Programas de alimentación escolar</v>
          </cell>
        </row>
        <row r="899">
          <cell r="R899" t="str">
            <v>F.1.3.3.9.03.01</v>
          </cell>
          <cell r="S899" t="str">
            <v>R.B. R.F. SGP-Asignación-Atención integral de la primera infancia-Deporte</v>
          </cell>
        </row>
        <row r="900">
          <cell r="R900" t="str">
            <v>F.1.3.3.9.03.02</v>
          </cell>
          <cell r="S900" t="str">
            <v>R.B. R.F. SGP-Asignación-Atención integral de la primera infancia-Educación</v>
          </cell>
        </row>
        <row r="901">
          <cell r="R901" t="str">
            <v>F.1.3.3.9.03.03</v>
          </cell>
          <cell r="S901" t="str">
            <v>R.B. R.F. SGP-Asignación-Atención integral de la primera infancia-Gobierno</v>
          </cell>
        </row>
        <row r="902">
          <cell r="R902" t="str">
            <v>F.1.3.3.10.00.01</v>
          </cell>
          <cell r="S902" t="str">
            <v>R.B. R.F. SGP - Agua potable y saneamiento básico</v>
          </cell>
        </row>
        <row r="903">
          <cell r="R903" t="str">
            <v>F.1.3.3.11.01.01</v>
          </cell>
          <cell r="S903" t="str">
            <v>R.B. R.F. Disposición de activos</v>
          </cell>
        </row>
        <row r="904">
          <cell r="R904" t="str">
            <v>F.1.3.3.11.01.02</v>
          </cell>
          <cell r="S904" t="str">
            <v>R.B. R.F. Disposición de activos-Fonpet</v>
          </cell>
        </row>
        <row r="905">
          <cell r="R905" t="str">
            <v>F.1.3.3.11.02.01</v>
          </cell>
          <cell r="S905" t="str">
            <v>R.B.R.F. Excedentes Financieros EMCALI</v>
          </cell>
        </row>
        <row r="906">
          <cell r="R906" t="str">
            <v>F.1.3.3.11.05</v>
          </cell>
          <cell r="S906" t="str">
            <v>R.B. R.F.  Recursos de crédito interno</v>
          </cell>
        </row>
        <row r="907">
          <cell r="R907" t="str">
            <v>F.1.3.3.11.06.02</v>
          </cell>
          <cell r="S907" t="str">
            <v xml:space="preserve">R.B. R.F. Donación empleados  para seguridad alimentaria-covid -19 </v>
          </cell>
        </row>
        <row r="908">
          <cell r="R908" t="str">
            <v>F.1.3.3.11.06.01</v>
          </cell>
          <cell r="S908" t="str">
            <v>R.B. R.F PSA-Pago Servicios Ambientales</v>
          </cell>
        </row>
        <row r="909">
          <cell r="R909" t="str">
            <v>F.1.3.3.11.07.01</v>
          </cell>
          <cell r="S909" t="str">
            <v>R.B. R.F. CUR 051/17 EMCALI S.S.F.</v>
          </cell>
        </row>
        <row r="910">
          <cell r="R910" t="str">
            <v>F.1.3.3.11.07.02</v>
          </cell>
          <cell r="S910" t="str">
            <v>R.B. R.F. CUR 016/18 EMCALI S.S.F.</v>
          </cell>
        </row>
        <row r="911">
          <cell r="R911" t="str">
            <v>F.1.3.3.11.07.03</v>
          </cell>
          <cell r="S911" t="str">
            <v xml:space="preserve">R.B. R.F. CUR 625/19 S.S.F, Recursos Emcali - Conpes 3858/16 </v>
          </cell>
        </row>
        <row r="912">
          <cell r="R912" t="str">
            <v>F.1.3.3.11.07.04</v>
          </cell>
          <cell r="S912" t="str">
            <v xml:space="preserve">R.B. R.F. CUR 626/19 S.S.F, Recursos Emcali - Conpes 3858/16 </v>
          </cell>
        </row>
        <row r="913">
          <cell r="R913" t="str">
            <v>F.1.3.3.11.07.05</v>
          </cell>
          <cell r="S913" t="str">
            <v xml:space="preserve">R.B. R.F. CUR 627/19 S.S.F, Recursos Emcali - Conpes 3858/16 </v>
          </cell>
        </row>
        <row r="914">
          <cell r="R914" t="str">
            <v>F.1.3.3.11.07.11</v>
          </cell>
          <cell r="S914" t="str">
            <v>R.B.R.F.Transferencia Fondo Especial de Vivienda</v>
          </cell>
        </row>
        <row r="915">
          <cell r="R915" t="str">
            <v>F.1.3.3.11.08.06</v>
          </cell>
          <cell r="S915" t="str">
            <v>R.B. R.F. Fund for cities of services</v>
          </cell>
        </row>
        <row r="916">
          <cell r="R916" t="str">
            <v>F.1.3.3.11.09.01</v>
          </cell>
          <cell r="S916" t="str">
            <v>R.B. R.F. Recuperación de cartera - préstamos -Fondo Solidario y de Oportunidades</v>
          </cell>
        </row>
        <row r="917">
          <cell r="R917" t="str">
            <v>F.1.3.3.11.09.03</v>
          </cell>
          <cell r="S917" t="str">
            <v>R.B.R.F. Fondo Solidario y de Oportunidades</v>
          </cell>
        </row>
        <row r="918">
          <cell r="R918" t="str">
            <v>F.1.3.3.11.10.01</v>
          </cell>
          <cell r="S918" t="str">
            <v>R.B. R.F Retiros Fonpet-Para el pago de obligaciones pensionales corrientes</v>
          </cell>
        </row>
        <row r="919">
          <cell r="R919" t="str">
            <v>F.1.3.3.11.10.02</v>
          </cell>
          <cell r="S919" t="str">
            <v>R.B. R.F. FONPET Educación excedentes</v>
          </cell>
        </row>
        <row r="920">
          <cell r="R920" t="str">
            <v>F.1.3.3.11.11.05</v>
          </cell>
          <cell r="S920" t="str">
            <v>R.B. R.F. Reintegros SGP Agua Potable</v>
          </cell>
        </row>
        <row r="921">
          <cell r="R921" t="str">
            <v>F.1.3.3.11.11.06</v>
          </cell>
          <cell r="S921" t="str">
            <v>R.B. R.F. SGP Restitución Agua Potable y Saneamiento Básico</v>
          </cell>
        </row>
        <row r="922">
          <cell r="R922" t="str">
            <v>F.1.3.3.11.08.07</v>
          </cell>
          <cell r="S922" t="str">
            <v>R.B. R.F. Resolución 1585/21 2da. Versión Premio Nacional de Biblioteca "Daniel Samper Ortega" 2021</v>
          </cell>
        </row>
        <row r="923">
          <cell r="R923" t="str">
            <v>F.1.3.3.11.11.14</v>
          </cell>
          <cell r="S923" t="str">
            <v>R.B.R.F. Reintegro Compra Predios y Otros</v>
          </cell>
        </row>
        <row r="924">
          <cell r="R924" t="str">
            <v>F.A.1.3.3.4.04</v>
          </cell>
          <cell r="S924" t="str">
            <v>R.B. R.F. Tasa retributiva</v>
          </cell>
        </row>
      </sheetData>
      <sheetData sheetId="1"/>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2582"/>
  <sheetViews>
    <sheetView workbookViewId="0"/>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29" max="29" width="14.4257812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204" t="s">
        <v>5</v>
      </c>
      <c r="J1" s="205"/>
      <c r="K1" s="6"/>
      <c r="L1" s="204" t="s">
        <v>6</v>
      </c>
      <c r="M1" s="205"/>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2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2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2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2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2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2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2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2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2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2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2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2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2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2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2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2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2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2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2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2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x14ac:dyDescent="0.25">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x14ac:dyDescent="0.25">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x14ac:dyDescent="0.25">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x14ac:dyDescent="0.25">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x14ac:dyDescent="0.25">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x14ac:dyDescent="0.25">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x14ac:dyDescent="0.25">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x14ac:dyDescent="0.25">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x14ac:dyDescent="0.25">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x14ac:dyDescent="0.25">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x14ac:dyDescent="0.25">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x14ac:dyDescent="0.25">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x14ac:dyDescent="0.25">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x14ac:dyDescent="0.25">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x14ac:dyDescent="0.25">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x14ac:dyDescent="0.25">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x14ac:dyDescent="0.25">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x14ac:dyDescent="0.25">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x14ac:dyDescent="0.25">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x14ac:dyDescent="0.25">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x14ac:dyDescent="0.25">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x14ac:dyDescent="0.25">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x14ac:dyDescent="0.25">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x14ac:dyDescent="0.25">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x14ac:dyDescent="0.25">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x14ac:dyDescent="0.25">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x14ac:dyDescent="0.25">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x14ac:dyDescent="0.25">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x14ac:dyDescent="0.25">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x14ac:dyDescent="0.25">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x14ac:dyDescent="0.25">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x14ac:dyDescent="0.25">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x14ac:dyDescent="0.25">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x14ac:dyDescent="0.25">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x14ac:dyDescent="0.25">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x14ac:dyDescent="0.25">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x14ac:dyDescent="0.25">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x14ac:dyDescent="0.25">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x14ac:dyDescent="0.25">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x14ac:dyDescent="0.25">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x14ac:dyDescent="0.25">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x14ac:dyDescent="0.25">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x14ac:dyDescent="0.25">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x14ac:dyDescent="0.25">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x14ac:dyDescent="0.25">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x14ac:dyDescent="0.25">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x14ac:dyDescent="0.25">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x14ac:dyDescent="0.25">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x14ac:dyDescent="0.25">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x14ac:dyDescent="0.25">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x14ac:dyDescent="0.25">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x14ac:dyDescent="0.25">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x14ac:dyDescent="0.25">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x14ac:dyDescent="0.25">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x14ac:dyDescent="0.25">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x14ac:dyDescent="0.25">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x14ac:dyDescent="0.25">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x14ac:dyDescent="0.25">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x14ac:dyDescent="0.25">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x14ac:dyDescent="0.25">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x14ac:dyDescent="0.25">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x14ac:dyDescent="0.25">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x14ac:dyDescent="0.25">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x14ac:dyDescent="0.25">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x14ac:dyDescent="0.25">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x14ac:dyDescent="0.25">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x14ac:dyDescent="0.25">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x14ac:dyDescent="0.25">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x14ac:dyDescent="0.25">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x14ac:dyDescent="0.25">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x14ac:dyDescent="0.25">
      <c r="A93" s="2" t="e">
        <f>IF(AND('[1] ACTIVIDADES PPTO PROYECTADA'!S10&lt;&gt;"",'[1] ACTIVIDADES PPTO PROYECTADA'!S10&lt;&gt;"No"),movilizador,"")</f>
        <v>#VALUE!</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x14ac:dyDescent="0.25">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x14ac:dyDescent="0.25">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x14ac:dyDescent="0.25">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x14ac:dyDescent="0.25">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x14ac:dyDescent="0.25">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x14ac:dyDescent="0.25">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x14ac:dyDescent="0.25">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x14ac:dyDescent="0.25">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x14ac:dyDescent="0.25">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x14ac:dyDescent="0.25">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x14ac:dyDescent="0.25">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x14ac:dyDescent="0.25">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x14ac:dyDescent="0.25">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x14ac:dyDescent="0.25">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x14ac:dyDescent="0.25">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x14ac:dyDescent="0.25">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x14ac:dyDescent="0.25">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x14ac:dyDescent="0.25">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x14ac:dyDescent="0.25">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x14ac:dyDescent="0.25">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x14ac:dyDescent="0.25">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x14ac:dyDescent="0.25">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x14ac:dyDescent="0.25">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x14ac:dyDescent="0.25">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x14ac:dyDescent="0.25">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x14ac:dyDescent="0.25">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x14ac:dyDescent="0.25">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x14ac:dyDescent="0.25">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x14ac:dyDescent="0.25">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x14ac:dyDescent="0.25">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x14ac:dyDescent="0.25">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x14ac:dyDescent="0.25">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x14ac:dyDescent="0.25">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x14ac:dyDescent="0.25">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x14ac:dyDescent="0.25">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x14ac:dyDescent="0.25">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x14ac:dyDescent="0.25">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x14ac:dyDescent="0.25">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x14ac:dyDescent="0.25">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x14ac:dyDescent="0.25">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x14ac:dyDescent="0.25">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x14ac:dyDescent="0.25">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x14ac:dyDescent="0.25">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x14ac:dyDescent="0.25">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x14ac:dyDescent="0.25">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x14ac:dyDescent="0.25">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x14ac:dyDescent="0.25">
      <c r="A140" s="2"/>
      <c r="B140" s="2"/>
      <c r="C140" s="2"/>
      <c r="D140" s="2"/>
      <c r="E140" s="2"/>
      <c r="F140" s="2"/>
      <c r="G140" s="2"/>
      <c r="H140" s="2"/>
      <c r="I140" s="14">
        <v>61020060012</v>
      </c>
      <c r="J140" s="14" t="s">
        <v>1631</v>
      </c>
      <c r="K140" s="15"/>
      <c r="L140" s="12" t="s">
        <v>1632</v>
      </c>
      <c r="M140" s="12" t="s">
        <v>1633</v>
      </c>
      <c r="N140" s="15"/>
      <c r="O140" s="12" t="s">
        <v>1634</v>
      </c>
      <c r="P140" s="12" t="s">
        <v>1635</v>
      </c>
      <c r="Q140" s="26"/>
      <c r="R140" s="17" t="s">
        <v>1636</v>
      </c>
      <c r="S140" s="17" t="s">
        <v>1637</v>
      </c>
      <c r="T140" s="2"/>
      <c r="U140" s="2"/>
      <c r="V140" s="2"/>
      <c r="W140" s="13"/>
      <c r="X140" s="2"/>
      <c r="Y140" s="2"/>
      <c r="Z140" s="2"/>
      <c r="AA140" s="21" t="s">
        <v>1638</v>
      </c>
      <c r="AB140" s="22" t="s">
        <v>1639</v>
      </c>
      <c r="AC140" s="21" t="s">
        <v>1640</v>
      </c>
      <c r="AD140" s="22" t="s">
        <v>1641</v>
      </c>
      <c r="AE140" s="23" t="s">
        <v>36</v>
      </c>
    </row>
    <row r="141" spans="1:31" ht="12.75" customHeight="1" x14ac:dyDescent="0.25">
      <c r="A141" s="2"/>
      <c r="B141" s="2"/>
      <c r="C141" s="2"/>
      <c r="D141" s="2"/>
      <c r="E141" s="2"/>
      <c r="F141" s="2"/>
      <c r="G141" s="2"/>
      <c r="H141" s="2"/>
      <c r="I141" s="14">
        <v>61020060013</v>
      </c>
      <c r="J141" s="14" t="s">
        <v>1642</v>
      </c>
      <c r="K141" s="15"/>
      <c r="L141" s="12" t="s">
        <v>1643</v>
      </c>
      <c r="M141" s="12" t="s">
        <v>1644</v>
      </c>
      <c r="N141" s="15"/>
      <c r="O141" s="12" t="s">
        <v>1645</v>
      </c>
      <c r="P141" s="24" t="s">
        <v>333</v>
      </c>
      <c r="Q141" s="26"/>
      <c r="R141" s="17" t="s">
        <v>1646</v>
      </c>
      <c r="S141" s="17" t="s">
        <v>1495</v>
      </c>
      <c r="T141" s="2"/>
      <c r="U141" s="2"/>
      <c r="V141" s="2"/>
      <c r="W141" s="13"/>
      <c r="X141" s="2"/>
      <c r="Y141" s="2"/>
      <c r="Z141" s="2"/>
      <c r="AA141" s="21" t="s">
        <v>1647</v>
      </c>
      <c r="AB141" s="22" t="s">
        <v>1648</v>
      </c>
      <c r="AC141" s="21" t="s">
        <v>1649</v>
      </c>
      <c r="AD141" s="22" t="s">
        <v>1650</v>
      </c>
      <c r="AE141" s="23" t="s">
        <v>36</v>
      </c>
    </row>
    <row r="142" spans="1:31" ht="12.75" customHeight="1" x14ac:dyDescent="0.25">
      <c r="A142" s="2"/>
      <c r="B142" s="2"/>
      <c r="C142" s="2"/>
      <c r="D142" s="2"/>
      <c r="E142" s="2"/>
      <c r="F142" s="2"/>
      <c r="G142" s="2"/>
      <c r="H142" s="2"/>
      <c r="I142" s="14">
        <v>61020060014</v>
      </c>
      <c r="J142" s="14" t="s">
        <v>1651</v>
      </c>
      <c r="K142" s="15"/>
      <c r="L142" s="12" t="s">
        <v>1652</v>
      </c>
      <c r="M142" s="12" t="s">
        <v>1653</v>
      </c>
      <c r="N142" s="15"/>
      <c r="O142" s="12" t="s">
        <v>1654</v>
      </c>
      <c r="P142" s="12" t="s">
        <v>349</v>
      </c>
      <c r="Q142" s="26"/>
      <c r="R142" s="17" t="s">
        <v>1655</v>
      </c>
      <c r="S142" s="17" t="s">
        <v>1656</v>
      </c>
      <c r="T142" s="2"/>
      <c r="U142" s="2"/>
      <c r="V142" s="2"/>
      <c r="W142" s="13"/>
      <c r="X142" s="2"/>
      <c r="Y142" s="2"/>
      <c r="Z142" s="2"/>
      <c r="AA142" s="21" t="s">
        <v>1657</v>
      </c>
      <c r="AB142" s="22" t="s">
        <v>1658</v>
      </c>
      <c r="AC142" s="21" t="s">
        <v>1659</v>
      </c>
      <c r="AD142" s="22" t="s">
        <v>1660</v>
      </c>
      <c r="AE142" s="23" t="s">
        <v>36</v>
      </c>
    </row>
    <row r="143" spans="1:31" ht="12.75" customHeight="1" x14ac:dyDescent="0.25">
      <c r="A143" s="2"/>
      <c r="B143" s="2"/>
      <c r="C143" s="2"/>
      <c r="D143" s="2"/>
      <c r="E143" s="2"/>
      <c r="F143" s="2"/>
      <c r="G143" s="2"/>
      <c r="H143" s="2"/>
      <c r="I143" s="14">
        <v>61020060015</v>
      </c>
      <c r="J143" s="14" t="s">
        <v>1661</v>
      </c>
      <c r="K143" s="15"/>
      <c r="L143" s="12" t="s">
        <v>1662</v>
      </c>
      <c r="M143" s="12" t="s">
        <v>1663</v>
      </c>
      <c r="N143" s="15"/>
      <c r="O143" s="12" t="s">
        <v>1664</v>
      </c>
      <c r="P143" s="24" t="s">
        <v>390</v>
      </c>
      <c r="Q143" s="26"/>
      <c r="R143" s="17" t="s">
        <v>1665</v>
      </c>
      <c r="S143" s="17" t="s">
        <v>1666</v>
      </c>
      <c r="T143" s="2"/>
      <c r="U143" s="2"/>
      <c r="V143" s="2"/>
      <c r="W143" s="13"/>
      <c r="X143" s="2"/>
      <c r="Y143" s="2"/>
      <c r="Z143" s="2"/>
      <c r="AA143" s="21" t="s">
        <v>1667</v>
      </c>
      <c r="AB143" s="22" t="s">
        <v>1668</v>
      </c>
      <c r="AC143" s="21" t="s">
        <v>1669</v>
      </c>
      <c r="AD143" s="22" t="s">
        <v>1670</v>
      </c>
      <c r="AE143" s="23" t="s">
        <v>36</v>
      </c>
    </row>
    <row r="144" spans="1:31" ht="12.75" customHeight="1" x14ac:dyDescent="0.25">
      <c r="A144" s="2"/>
      <c r="B144" s="2"/>
      <c r="C144" s="2"/>
      <c r="D144" s="2"/>
      <c r="E144" s="2"/>
      <c r="F144" s="2"/>
      <c r="G144" s="2"/>
      <c r="H144" s="2"/>
      <c r="I144" s="14">
        <v>61020060016</v>
      </c>
      <c r="J144" s="14" t="s">
        <v>1671</v>
      </c>
      <c r="K144" s="15"/>
      <c r="L144" s="12" t="s">
        <v>1672</v>
      </c>
      <c r="M144" s="12" t="s">
        <v>1673</v>
      </c>
      <c r="N144" s="15"/>
      <c r="O144" s="12" t="s">
        <v>1674</v>
      </c>
      <c r="P144" s="12" t="s">
        <v>404</v>
      </c>
      <c r="Q144" s="26"/>
      <c r="R144" s="17" t="s">
        <v>1675</v>
      </c>
      <c r="S144" s="17" t="s">
        <v>1676</v>
      </c>
      <c r="T144" s="2"/>
      <c r="U144" s="2"/>
      <c r="V144" s="2"/>
      <c r="W144" s="13"/>
      <c r="X144" s="2"/>
      <c r="Y144" s="2"/>
      <c r="Z144" s="2"/>
      <c r="AA144" s="27" t="s">
        <v>1677</v>
      </c>
      <c r="AB144" s="22" t="s">
        <v>1678</v>
      </c>
      <c r="AC144" s="27" t="s">
        <v>1679</v>
      </c>
      <c r="AD144" s="22" t="s">
        <v>1680</v>
      </c>
      <c r="AE144" s="23" t="s">
        <v>36</v>
      </c>
    </row>
    <row r="145" spans="1:31" ht="12.75" customHeight="1" x14ac:dyDescent="0.25">
      <c r="A145" s="2"/>
      <c r="B145" s="2"/>
      <c r="C145" s="2"/>
      <c r="D145" s="2"/>
      <c r="E145" s="2"/>
      <c r="F145" s="2"/>
      <c r="G145" s="2"/>
      <c r="H145" s="2"/>
      <c r="I145" s="14">
        <v>61020060017</v>
      </c>
      <c r="J145" s="14" t="s">
        <v>1681</v>
      </c>
      <c r="K145" s="15"/>
      <c r="L145" s="12" t="s">
        <v>1682</v>
      </c>
      <c r="M145" s="12" t="s">
        <v>1683</v>
      </c>
      <c r="N145" s="15"/>
      <c r="O145" s="12" t="s">
        <v>1684</v>
      </c>
      <c r="P145" s="12" t="s">
        <v>444</v>
      </c>
      <c r="Q145" s="26"/>
      <c r="R145" s="17" t="s">
        <v>1685</v>
      </c>
      <c r="S145" s="17" t="s">
        <v>1686</v>
      </c>
      <c r="T145" s="2"/>
      <c r="U145" s="2"/>
      <c r="V145" s="2"/>
      <c r="W145" s="13"/>
      <c r="X145" s="2"/>
      <c r="Y145" s="2"/>
      <c r="Z145" s="2"/>
      <c r="AA145" s="21" t="s">
        <v>1687</v>
      </c>
      <c r="AB145" s="22" t="s">
        <v>1026</v>
      </c>
      <c r="AC145" s="21" t="s">
        <v>1688</v>
      </c>
      <c r="AD145" s="22" t="s">
        <v>1028</v>
      </c>
      <c r="AE145" s="23" t="s">
        <v>36</v>
      </c>
    </row>
    <row r="146" spans="1:31" ht="12.75" customHeight="1" x14ac:dyDescent="0.25">
      <c r="A146" s="2"/>
      <c r="B146" s="2"/>
      <c r="C146" s="2"/>
      <c r="D146" s="2"/>
      <c r="E146" s="2"/>
      <c r="F146" s="2"/>
      <c r="G146" s="2"/>
      <c r="H146" s="2"/>
      <c r="I146" s="14">
        <v>61020060018</v>
      </c>
      <c r="J146" s="14" t="s">
        <v>1689</v>
      </c>
      <c r="K146" s="15"/>
      <c r="L146" s="12" t="s">
        <v>1690</v>
      </c>
      <c r="M146" s="12" t="s">
        <v>220</v>
      </c>
      <c r="N146" s="15"/>
      <c r="O146" s="12" t="s">
        <v>1691</v>
      </c>
      <c r="P146" s="12" t="s">
        <v>456</v>
      </c>
      <c r="Q146" s="26"/>
      <c r="R146" s="17" t="s">
        <v>1692</v>
      </c>
      <c r="S146" s="17" t="s">
        <v>1693</v>
      </c>
      <c r="T146" s="2"/>
      <c r="U146" s="2"/>
      <c r="V146" s="2"/>
      <c r="W146" s="13"/>
      <c r="X146" s="2"/>
      <c r="Y146" s="2"/>
      <c r="Z146" s="2"/>
      <c r="AA146" s="21" t="s">
        <v>1694</v>
      </c>
      <c r="AB146" s="22" t="s">
        <v>1695</v>
      </c>
      <c r="AC146" s="21" t="s">
        <v>1696</v>
      </c>
      <c r="AD146" s="22" t="s">
        <v>1097</v>
      </c>
      <c r="AE146" s="23" t="s">
        <v>36</v>
      </c>
    </row>
    <row r="147" spans="1:31" ht="12.75" customHeight="1" x14ac:dyDescent="0.25">
      <c r="A147" s="2"/>
      <c r="B147" s="2"/>
      <c r="C147" s="2"/>
      <c r="D147" s="2"/>
      <c r="E147" s="2"/>
      <c r="F147" s="2"/>
      <c r="G147" s="2"/>
      <c r="H147" s="2"/>
      <c r="I147" s="14">
        <v>61020060019</v>
      </c>
      <c r="J147" s="14" t="s">
        <v>1697</v>
      </c>
      <c r="K147" s="15"/>
      <c r="L147" s="12" t="s">
        <v>1698</v>
      </c>
      <c r="M147" s="12" t="s">
        <v>1699</v>
      </c>
      <c r="N147" s="15"/>
      <c r="O147" s="12" t="s">
        <v>1700</v>
      </c>
      <c r="P147" s="12" t="s">
        <v>1701</v>
      </c>
      <c r="Q147" s="26"/>
      <c r="R147" s="17" t="s">
        <v>1702</v>
      </c>
      <c r="S147" s="17" t="s">
        <v>1686</v>
      </c>
      <c r="T147" s="2"/>
      <c r="U147" s="2"/>
      <c r="V147" s="2"/>
      <c r="W147" s="13"/>
      <c r="X147" s="2"/>
      <c r="Y147" s="2"/>
      <c r="Z147" s="2"/>
      <c r="AA147" s="21" t="s">
        <v>1703</v>
      </c>
      <c r="AB147" s="22" t="s">
        <v>1704</v>
      </c>
      <c r="AC147" s="21" t="s">
        <v>1705</v>
      </c>
      <c r="AD147" s="22" t="s">
        <v>1706</v>
      </c>
      <c r="AE147" s="23" t="s">
        <v>36</v>
      </c>
    </row>
    <row r="148" spans="1:31" ht="12.75" customHeight="1" x14ac:dyDescent="0.25">
      <c r="A148" s="2"/>
      <c r="B148" s="2"/>
      <c r="C148" s="2"/>
      <c r="D148" s="2"/>
      <c r="E148" s="2"/>
      <c r="F148" s="2"/>
      <c r="G148" s="2"/>
      <c r="H148" s="2"/>
      <c r="I148" s="14">
        <v>61020060020</v>
      </c>
      <c r="J148" s="14" t="s">
        <v>1707</v>
      </c>
      <c r="K148" s="15"/>
      <c r="L148" s="12" t="s">
        <v>1708</v>
      </c>
      <c r="M148" s="12" t="s">
        <v>388</v>
      </c>
      <c r="N148" s="15"/>
      <c r="O148" s="12" t="s">
        <v>1709</v>
      </c>
      <c r="P148" s="12" t="s">
        <v>494</v>
      </c>
      <c r="Q148" s="26"/>
      <c r="R148" s="17" t="s">
        <v>1710</v>
      </c>
      <c r="S148" s="17" t="s">
        <v>1711</v>
      </c>
      <c r="T148" s="2"/>
      <c r="U148" s="2"/>
      <c r="V148" s="2"/>
      <c r="W148" s="13"/>
      <c r="X148" s="2"/>
      <c r="Y148" s="2"/>
      <c r="Z148" s="2"/>
      <c r="AA148" s="21" t="s">
        <v>1712</v>
      </c>
      <c r="AB148" s="22" t="s">
        <v>1713</v>
      </c>
      <c r="AC148" s="21" t="s">
        <v>1714</v>
      </c>
      <c r="AD148" s="22" t="s">
        <v>1715</v>
      </c>
      <c r="AE148" s="23" t="s">
        <v>36</v>
      </c>
    </row>
    <row r="149" spans="1:31" ht="12.75" customHeight="1" x14ac:dyDescent="0.25">
      <c r="A149" s="2"/>
      <c r="B149" s="2"/>
      <c r="C149" s="2"/>
      <c r="D149" s="2"/>
      <c r="E149" s="2"/>
      <c r="F149" s="2"/>
      <c r="G149" s="2"/>
      <c r="H149" s="2"/>
      <c r="I149" s="14">
        <v>61020060021</v>
      </c>
      <c r="J149" s="14" t="s">
        <v>1716</v>
      </c>
      <c r="K149" s="15"/>
      <c r="L149" s="12" t="s">
        <v>1717</v>
      </c>
      <c r="M149" s="12" t="s">
        <v>1718</v>
      </c>
      <c r="N149" s="15"/>
      <c r="O149" s="12" t="s">
        <v>1719</v>
      </c>
      <c r="P149" s="12" t="s">
        <v>1720</v>
      </c>
      <c r="Q149" s="26"/>
      <c r="R149" s="17" t="s">
        <v>1721</v>
      </c>
      <c r="S149" s="17" t="s">
        <v>1722</v>
      </c>
      <c r="T149" s="2"/>
      <c r="U149" s="2"/>
      <c r="V149" s="2"/>
      <c r="W149" s="13"/>
      <c r="X149" s="2"/>
      <c r="Y149" s="2"/>
      <c r="Z149" s="2"/>
      <c r="AA149" s="21" t="s">
        <v>1723</v>
      </c>
      <c r="AB149" s="22" t="s">
        <v>1724</v>
      </c>
      <c r="AC149" s="21" t="s">
        <v>1725</v>
      </c>
      <c r="AD149" s="22" t="s">
        <v>1726</v>
      </c>
      <c r="AE149" s="23" t="s">
        <v>36</v>
      </c>
    </row>
    <row r="150" spans="1:31" ht="12.75" customHeight="1" x14ac:dyDescent="0.25">
      <c r="A150" s="2"/>
      <c r="B150" s="2"/>
      <c r="C150" s="2"/>
      <c r="D150" s="2"/>
      <c r="E150" s="2"/>
      <c r="F150" s="2"/>
      <c r="G150" s="2"/>
      <c r="H150" s="2"/>
      <c r="I150" s="14">
        <v>61020060022</v>
      </c>
      <c r="J150" s="14" t="s">
        <v>1727</v>
      </c>
      <c r="K150" s="15"/>
      <c r="L150" s="12" t="s">
        <v>1728</v>
      </c>
      <c r="M150" s="12" t="s">
        <v>1729</v>
      </c>
      <c r="N150" s="15"/>
      <c r="O150" s="12" t="s">
        <v>1730</v>
      </c>
      <c r="P150" s="12" t="s">
        <v>541</v>
      </c>
      <c r="Q150" s="26"/>
      <c r="R150" s="17" t="s">
        <v>1731</v>
      </c>
      <c r="S150" s="17" t="s">
        <v>1732</v>
      </c>
      <c r="T150" s="2"/>
      <c r="U150" s="2"/>
      <c r="V150" s="2"/>
      <c r="W150" s="13"/>
      <c r="X150" s="2"/>
      <c r="Y150" s="2"/>
      <c r="Z150" s="2"/>
      <c r="AA150" s="21" t="s">
        <v>1733</v>
      </c>
      <c r="AB150" s="22" t="s">
        <v>1734</v>
      </c>
      <c r="AC150" s="21" t="s">
        <v>1735</v>
      </c>
      <c r="AD150" s="22" t="s">
        <v>1736</v>
      </c>
      <c r="AE150" s="23" t="s">
        <v>36</v>
      </c>
    </row>
    <row r="151" spans="1:31" ht="12.75" customHeight="1" x14ac:dyDescent="0.25">
      <c r="A151" s="2"/>
      <c r="B151" s="2"/>
      <c r="C151" s="2"/>
      <c r="D151" s="2"/>
      <c r="E151" s="2"/>
      <c r="F151" s="2"/>
      <c r="G151" s="2"/>
      <c r="H151" s="2"/>
      <c r="I151" s="14">
        <v>61020060023</v>
      </c>
      <c r="J151" s="14" t="s">
        <v>1737</v>
      </c>
      <c r="K151" s="15"/>
      <c r="L151" s="12" t="s">
        <v>1738</v>
      </c>
      <c r="M151" s="12" t="s">
        <v>1299</v>
      </c>
      <c r="N151" s="15"/>
      <c r="O151" s="12" t="s">
        <v>1739</v>
      </c>
      <c r="P151" s="12" t="s">
        <v>552</v>
      </c>
      <c r="Q151" s="26"/>
      <c r="R151" s="17" t="s">
        <v>1740</v>
      </c>
      <c r="S151" s="17" t="s">
        <v>1741</v>
      </c>
      <c r="T151" s="2"/>
      <c r="U151" s="2"/>
      <c r="V151" s="2"/>
      <c r="W151" s="13"/>
      <c r="X151" s="2"/>
      <c r="Y151" s="2"/>
      <c r="Z151" s="2"/>
      <c r="AA151" s="21" t="s">
        <v>1742</v>
      </c>
      <c r="AB151" s="22" t="s">
        <v>1026</v>
      </c>
      <c r="AC151" s="21" t="s">
        <v>1743</v>
      </c>
      <c r="AD151" s="22" t="s">
        <v>1028</v>
      </c>
      <c r="AE151" s="23" t="s">
        <v>36</v>
      </c>
    </row>
    <row r="152" spans="1:31" ht="12.75" customHeight="1" x14ac:dyDescent="0.25">
      <c r="A152" s="2"/>
      <c r="B152" s="2"/>
      <c r="C152" s="2"/>
      <c r="D152" s="2"/>
      <c r="E152" s="2"/>
      <c r="F152" s="2"/>
      <c r="G152" s="2"/>
      <c r="H152" s="2"/>
      <c r="I152" s="14">
        <v>61020060024</v>
      </c>
      <c r="J152" s="14" t="s">
        <v>1744</v>
      </c>
      <c r="K152" s="15"/>
      <c r="L152" s="12" t="s">
        <v>1745</v>
      </c>
      <c r="M152" s="12" t="s">
        <v>1746</v>
      </c>
      <c r="N152" s="15"/>
      <c r="O152" s="12" t="s">
        <v>1747</v>
      </c>
      <c r="P152" s="12" t="s">
        <v>1748</v>
      </c>
      <c r="Q152" s="26"/>
      <c r="R152" s="17" t="s">
        <v>1749</v>
      </c>
      <c r="S152" s="17" t="s">
        <v>1750</v>
      </c>
      <c r="T152" s="2"/>
      <c r="U152" s="2"/>
      <c r="V152" s="2"/>
      <c r="W152" s="13"/>
      <c r="X152" s="2"/>
      <c r="Y152" s="2"/>
      <c r="Z152" s="2"/>
      <c r="AA152" s="21" t="s">
        <v>1751</v>
      </c>
      <c r="AB152" s="22" t="s">
        <v>1050</v>
      </c>
      <c r="AC152" s="21" t="s">
        <v>1752</v>
      </c>
      <c r="AD152" s="22" t="s">
        <v>1366</v>
      </c>
      <c r="AE152" s="23" t="s">
        <v>36</v>
      </c>
    </row>
    <row r="153" spans="1:31" ht="12.75" customHeight="1" x14ac:dyDescent="0.25">
      <c r="A153" s="2"/>
      <c r="B153" s="2"/>
      <c r="C153" s="2"/>
      <c r="D153" s="2"/>
      <c r="E153" s="2"/>
      <c r="F153" s="2"/>
      <c r="G153" s="2"/>
      <c r="H153" s="2"/>
      <c r="I153" s="14">
        <v>61020060025</v>
      </c>
      <c r="J153" s="14" t="s">
        <v>1753</v>
      </c>
      <c r="K153" s="15"/>
      <c r="L153" s="12" t="s">
        <v>1754</v>
      </c>
      <c r="M153" s="12" t="s">
        <v>1755</v>
      </c>
      <c r="N153" s="15"/>
      <c r="O153" s="12" t="s">
        <v>1756</v>
      </c>
      <c r="P153" s="12" t="s">
        <v>1757</v>
      </c>
      <c r="Q153" s="26"/>
      <c r="R153" s="17" t="s">
        <v>1758</v>
      </c>
      <c r="S153" s="17" t="s">
        <v>1759</v>
      </c>
      <c r="T153" s="2"/>
      <c r="U153" s="2"/>
      <c r="V153" s="2"/>
      <c r="W153" s="13"/>
      <c r="X153" s="2"/>
      <c r="Y153" s="2"/>
      <c r="Z153" s="2"/>
      <c r="AA153" s="21" t="s">
        <v>1760</v>
      </c>
      <c r="AB153" s="22" t="s">
        <v>685</v>
      </c>
      <c r="AC153" s="21" t="s">
        <v>1761</v>
      </c>
      <c r="AD153" s="22" t="s">
        <v>685</v>
      </c>
      <c r="AE153" s="23" t="s">
        <v>36</v>
      </c>
    </row>
    <row r="154" spans="1:31" ht="12.75" customHeight="1" x14ac:dyDescent="0.25">
      <c r="A154" s="2"/>
      <c r="B154" s="2"/>
      <c r="C154" s="2"/>
      <c r="D154" s="2"/>
      <c r="E154" s="2"/>
      <c r="F154" s="2"/>
      <c r="G154" s="2"/>
      <c r="H154" s="2"/>
      <c r="I154" s="14">
        <v>61020060026</v>
      </c>
      <c r="J154" s="14" t="s">
        <v>1762</v>
      </c>
      <c r="K154" s="15"/>
      <c r="L154" s="12" t="s">
        <v>1763</v>
      </c>
      <c r="M154" s="12" t="s">
        <v>1764</v>
      </c>
      <c r="N154" s="15"/>
      <c r="O154" s="12" t="s">
        <v>1765</v>
      </c>
      <c r="P154" s="12" t="s">
        <v>598</v>
      </c>
      <c r="Q154" s="26"/>
      <c r="R154" s="17" t="s">
        <v>1766</v>
      </c>
      <c r="S154" s="17" t="s">
        <v>1767</v>
      </c>
      <c r="T154" s="2"/>
      <c r="U154" s="2"/>
      <c r="V154" s="2"/>
      <c r="W154" s="13"/>
      <c r="X154" s="2"/>
      <c r="Y154" s="2"/>
      <c r="Z154" s="2"/>
      <c r="AA154" s="21" t="s">
        <v>1768</v>
      </c>
      <c r="AB154" s="22" t="s">
        <v>959</v>
      </c>
      <c r="AC154" s="21" t="s">
        <v>1769</v>
      </c>
      <c r="AD154" s="22" t="s">
        <v>1074</v>
      </c>
      <c r="AE154" s="23" t="s">
        <v>36</v>
      </c>
    </row>
    <row r="155" spans="1:31" ht="12.75" customHeight="1" x14ac:dyDescent="0.25">
      <c r="A155" s="2"/>
      <c r="B155" s="2"/>
      <c r="C155" s="2"/>
      <c r="D155" s="2"/>
      <c r="E155" s="2"/>
      <c r="F155" s="2"/>
      <c r="G155" s="2"/>
      <c r="H155" s="2"/>
      <c r="I155" s="14">
        <v>62010010001</v>
      </c>
      <c r="J155" s="14" t="s">
        <v>1770</v>
      </c>
      <c r="K155" s="15"/>
      <c r="L155" s="12" t="s">
        <v>1771</v>
      </c>
      <c r="M155" s="12" t="s">
        <v>454</v>
      </c>
      <c r="N155" s="15"/>
      <c r="O155" s="12" t="s">
        <v>1772</v>
      </c>
      <c r="P155" s="12" t="s">
        <v>1773</v>
      </c>
      <c r="Q155" s="26"/>
      <c r="R155" s="17" t="s">
        <v>1774</v>
      </c>
      <c r="S155" s="17" t="s">
        <v>1775</v>
      </c>
      <c r="T155" s="2"/>
      <c r="U155" s="2"/>
      <c r="V155" s="2"/>
      <c r="W155" s="13"/>
      <c r="X155" s="2"/>
      <c r="Y155" s="2"/>
      <c r="Z155" s="2"/>
      <c r="AA155" s="21" t="s">
        <v>1776</v>
      </c>
      <c r="AB155" s="22" t="s">
        <v>1777</v>
      </c>
      <c r="AC155" s="21" t="s">
        <v>1778</v>
      </c>
      <c r="AD155" s="22" t="s">
        <v>1779</v>
      </c>
      <c r="AE155" s="23" t="s">
        <v>36</v>
      </c>
    </row>
    <row r="156" spans="1:31" ht="12.75" customHeight="1" x14ac:dyDescent="0.25">
      <c r="A156" s="2"/>
      <c r="B156" s="2"/>
      <c r="C156" s="2"/>
      <c r="D156" s="2"/>
      <c r="E156" s="2"/>
      <c r="F156" s="2"/>
      <c r="G156" s="2"/>
      <c r="H156" s="2"/>
      <c r="I156" s="14">
        <v>62010010002</v>
      </c>
      <c r="J156" s="14" t="s">
        <v>1780</v>
      </c>
      <c r="K156" s="15"/>
      <c r="L156" s="12" t="s">
        <v>1781</v>
      </c>
      <c r="M156" s="12" t="s">
        <v>331</v>
      </c>
      <c r="N156" s="15"/>
      <c r="O156" s="12" t="s">
        <v>1782</v>
      </c>
      <c r="P156" s="24" t="s">
        <v>1783</v>
      </c>
      <c r="Q156" s="26"/>
      <c r="R156" s="17" t="s">
        <v>1784</v>
      </c>
      <c r="S156" s="17" t="s">
        <v>1785</v>
      </c>
      <c r="T156" s="2"/>
      <c r="U156" s="2"/>
      <c r="V156" s="2"/>
      <c r="W156" s="13"/>
      <c r="X156" s="2"/>
      <c r="Y156" s="2"/>
      <c r="Z156" s="2"/>
      <c r="AA156" s="21" t="s">
        <v>1786</v>
      </c>
      <c r="AB156" s="22" t="s">
        <v>1787</v>
      </c>
      <c r="AC156" s="21" t="s">
        <v>1788</v>
      </c>
      <c r="AD156" s="22" t="s">
        <v>1789</v>
      </c>
      <c r="AE156" s="23" t="s">
        <v>36</v>
      </c>
    </row>
    <row r="157" spans="1:31" ht="12.75" customHeight="1" x14ac:dyDescent="0.25">
      <c r="A157" s="2"/>
      <c r="B157" s="2"/>
      <c r="C157" s="2"/>
      <c r="D157" s="2"/>
      <c r="E157" s="2"/>
      <c r="F157" s="2"/>
      <c r="G157" s="2"/>
      <c r="H157" s="2"/>
      <c r="I157" s="14">
        <v>62010010003</v>
      </c>
      <c r="J157" s="14" t="s">
        <v>1790</v>
      </c>
      <c r="K157" s="15"/>
      <c r="L157" s="12" t="s">
        <v>1791</v>
      </c>
      <c r="M157" s="12" t="s">
        <v>1792</v>
      </c>
      <c r="N157" s="15"/>
      <c r="O157" s="12" t="s">
        <v>1793</v>
      </c>
      <c r="P157" s="12" t="s">
        <v>645</v>
      </c>
      <c r="Q157" s="26"/>
      <c r="R157" s="17" t="s">
        <v>1794</v>
      </c>
      <c r="S157" s="17" t="s">
        <v>1795</v>
      </c>
      <c r="T157" s="2"/>
      <c r="U157" s="2"/>
      <c r="V157" s="2"/>
      <c r="W157" s="13"/>
      <c r="X157" s="2"/>
      <c r="Y157" s="2"/>
      <c r="Z157" s="2"/>
      <c r="AA157" s="21" t="s">
        <v>1796</v>
      </c>
      <c r="AB157" s="22" t="s">
        <v>793</v>
      </c>
      <c r="AC157" s="21" t="s">
        <v>1797</v>
      </c>
      <c r="AD157" s="22" t="s">
        <v>1085</v>
      </c>
      <c r="AE157" s="23" t="s">
        <v>36</v>
      </c>
    </row>
    <row r="158" spans="1:31" ht="12.75" customHeight="1" x14ac:dyDescent="0.25">
      <c r="A158" s="2"/>
      <c r="B158" s="2"/>
      <c r="C158" s="2"/>
      <c r="D158" s="2"/>
      <c r="E158" s="2"/>
      <c r="F158" s="2"/>
      <c r="G158" s="2"/>
      <c r="H158" s="2"/>
      <c r="I158" s="14">
        <v>62010010004</v>
      </c>
      <c r="J158" s="14" t="s">
        <v>1798</v>
      </c>
      <c r="K158" s="15"/>
      <c r="L158" s="12" t="s">
        <v>1799</v>
      </c>
      <c r="M158" s="12" t="s">
        <v>1800</v>
      </c>
      <c r="N158" s="15"/>
      <c r="O158" s="12" t="s">
        <v>1801</v>
      </c>
      <c r="P158" s="12" t="s">
        <v>729</v>
      </c>
      <c r="Q158" s="26"/>
      <c r="R158" s="17" t="s">
        <v>1802</v>
      </c>
      <c r="S158" s="17" t="s">
        <v>1803</v>
      </c>
      <c r="T158" s="2"/>
      <c r="U158" s="2"/>
      <c r="V158" s="2"/>
      <c r="W158" s="13"/>
      <c r="X158" s="2"/>
      <c r="Y158" s="2"/>
      <c r="Z158" s="2"/>
      <c r="AA158" s="21" t="s">
        <v>1804</v>
      </c>
      <c r="AB158" s="22" t="s">
        <v>1805</v>
      </c>
      <c r="AC158" s="21" t="s">
        <v>1806</v>
      </c>
      <c r="AD158" s="22" t="s">
        <v>1807</v>
      </c>
      <c r="AE158" s="23" t="s">
        <v>36</v>
      </c>
    </row>
    <row r="159" spans="1:31" ht="12.75" customHeight="1" x14ac:dyDescent="0.25">
      <c r="A159" s="2"/>
      <c r="B159" s="2"/>
      <c r="C159" s="2"/>
      <c r="D159" s="2"/>
      <c r="E159" s="2"/>
      <c r="F159" s="2"/>
      <c r="G159" s="2"/>
      <c r="H159" s="2"/>
      <c r="I159" s="14">
        <v>62010010005</v>
      </c>
      <c r="J159" s="14" t="s">
        <v>1808</v>
      </c>
      <c r="K159" s="15"/>
      <c r="L159" s="12" t="s">
        <v>1809</v>
      </c>
      <c r="M159" s="12" t="s">
        <v>1810</v>
      </c>
      <c r="N159" s="15"/>
      <c r="O159" s="12" t="s">
        <v>1811</v>
      </c>
      <c r="P159" s="12" t="s">
        <v>741</v>
      </c>
      <c r="Q159" s="26"/>
      <c r="R159" s="17" t="s">
        <v>1812</v>
      </c>
      <c r="S159" s="17" t="s">
        <v>1813</v>
      </c>
      <c r="T159" s="2"/>
      <c r="U159" s="2"/>
      <c r="V159" s="2"/>
      <c r="W159" s="13"/>
      <c r="X159" s="2"/>
      <c r="Y159" s="2"/>
      <c r="Z159" s="2"/>
      <c r="AA159" s="21" t="s">
        <v>1814</v>
      </c>
      <c r="AB159" s="22" t="s">
        <v>1815</v>
      </c>
      <c r="AC159" s="21" t="s">
        <v>1816</v>
      </c>
      <c r="AD159" s="22" t="s">
        <v>1097</v>
      </c>
      <c r="AE159" s="23" t="s">
        <v>36</v>
      </c>
    </row>
    <row r="160" spans="1:31" ht="12.75" customHeight="1" x14ac:dyDescent="0.25">
      <c r="A160" s="2"/>
      <c r="B160" s="2"/>
      <c r="C160" s="2"/>
      <c r="D160" s="2"/>
      <c r="E160" s="2"/>
      <c r="F160" s="2"/>
      <c r="G160" s="2"/>
      <c r="H160" s="2"/>
      <c r="I160" s="14">
        <v>62010010006</v>
      </c>
      <c r="J160" s="14" t="s">
        <v>1817</v>
      </c>
      <c r="K160" s="15"/>
      <c r="L160" s="12" t="s">
        <v>1818</v>
      </c>
      <c r="M160" s="12" t="s">
        <v>1819</v>
      </c>
      <c r="N160" s="15"/>
      <c r="O160" s="12" t="s">
        <v>1820</v>
      </c>
      <c r="P160" s="12" t="s">
        <v>765</v>
      </c>
      <c r="Q160" s="26"/>
      <c r="R160" s="17" t="s">
        <v>1821</v>
      </c>
      <c r="S160" s="17" t="s">
        <v>1822</v>
      </c>
      <c r="T160" s="2"/>
      <c r="U160" s="2"/>
      <c r="V160" s="2"/>
      <c r="W160" s="13"/>
      <c r="X160" s="2"/>
      <c r="Y160" s="2"/>
      <c r="Z160" s="2"/>
      <c r="AA160" s="21" t="s">
        <v>1823</v>
      </c>
      <c r="AB160" s="22" t="s">
        <v>1824</v>
      </c>
      <c r="AC160" s="21" t="s">
        <v>1825</v>
      </c>
      <c r="AD160" s="22" t="s">
        <v>1826</v>
      </c>
      <c r="AE160" s="23" t="s">
        <v>36</v>
      </c>
    </row>
    <row r="161" spans="1:31" ht="12.75" customHeight="1" x14ac:dyDescent="0.25">
      <c r="A161" s="2"/>
      <c r="B161" s="2"/>
      <c r="C161" s="2"/>
      <c r="D161" s="2"/>
      <c r="E161" s="2"/>
      <c r="F161" s="2"/>
      <c r="G161" s="2"/>
      <c r="H161" s="2"/>
      <c r="I161" s="14">
        <v>62010010007</v>
      </c>
      <c r="J161" s="14" t="s">
        <v>1827</v>
      </c>
      <c r="K161" s="15"/>
      <c r="L161" s="12" t="s">
        <v>1828</v>
      </c>
      <c r="M161" s="12" t="s">
        <v>1829</v>
      </c>
      <c r="N161" s="15"/>
      <c r="O161" s="12" t="s">
        <v>1830</v>
      </c>
      <c r="P161" s="24" t="s">
        <v>777</v>
      </c>
      <c r="Q161" s="26"/>
      <c r="R161" s="17" t="s">
        <v>1831</v>
      </c>
      <c r="S161" s="17" t="s">
        <v>1832</v>
      </c>
      <c r="T161" s="2"/>
      <c r="U161" s="2"/>
      <c r="V161" s="2"/>
      <c r="W161" s="13"/>
      <c r="X161" s="2"/>
      <c r="Y161" s="2"/>
      <c r="Z161" s="2"/>
      <c r="AA161" s="21" t="s">
        <v>1833</v>
      </c>
      <c r="AB161" s="22" t="s">
        <v>1834</v>
      </c>
      <c r="AC161" s="21" t="s">
        <v>1835</v>
      </c>
      <c r="AD161" s="22" t="s">
        <v>1836</v>
      </c>
      <c r="AE161" s="23" t="s">
        <v>36</v>
      </c>
    </row>
    <row r="162" spans="1:31" ht="12.75" customHeight="1" x14ac:dyDescent="0.25">
      <c r="A162" s="2"/>
      <c r="B162" s="2"/>
      <c r="C162" s="2"/>
      <c r="D162" s="2"/>
      <c r="E162" s="2"/>
      <c r="F162" s="2"/>
      <c r="G162" s="2"/>
      <c r="H162" s="2"/>
      <c r="I162" s="14">
        <v>62010010008</v>
      </c>
      <c r="J162" s="14" t="s">
        <v>1837</v>
      </c>
      <c r="K162" s="15"/>
      <c r="L162" s="12" t="s">
        <v>1838</v>
      </c>
      <c r="M162" s="12" t="s">
        <v>1839</v>
      </c>
      <c r="N162" s="15"/>
      <c r="O162" s="12" t="s">
        <v>1840</v>
      </c>
      <c r="P162" s="12" t="s">
        <v>1841</v>
      </c>
      <c r="Q162" s="26"/>
      <c r="R162" s="17" t="s">
        <v>1842</v>
      </c>
      <c r="S162" s="17" t="s">
        <v>1843</v>
      </c>
      <c r="T162" s="2"/>
      <c r="U162" s="2"/>
      <c r="V162" s="2"/>
      <c r="W162" s="13"/>
      <c r="X162" s="2"/>
      <c r="Y162" s="2"/>
      <c r="Z162" s="2"/>
      <c r="AA162" s="21" t="s">
        <v>1844</v>
      </c>
      <c r="AB162" s="22" t="s">
        <v>1845</v>
      </c>
      <c r="AC162" s="21" t="s">
        <v>1846</v>
      </c>
      <c r="AD162" s="22" t="s">
        <v>1847</v>
      </c>
      <c r="AE162" s="23" t="s">
        <v>36</v>
      </c>
    </row>
    <row r="163" spans="1:31" ht="12.75" customHeight="1" x14ac:dyDescent="0.25">
      <c r="A163" s="2"/>
      <c r="B163" s="2"/>
      <c r="C163" s="2"/>
      <c r="D163" s="2"/>
      <c r="E163" s="2"/>
      <c r="F163" s="2"/>
      <c r="G163" s="2"/>
      <c r="H163" s="2"/>
      <c r="I163" s="14">
        <v>62010010009</v>
      </c>
      <c r="J163" s="14" t="s">
        <v>1848</v>
      </c>
      <c r="K163" s="15"/>
      <c r="L163" s="12" t="s">
        <v>1849</v>
      </c>
      <c r="M163" s="12" t="s">
        <v>1850</v>
      </c>
      <c r="N163" s="15"/>
      <c r="O163" s="12" t="s">
        <v>1851</v>
      </c>
      <c r="P163" s="24" t="s">
        <v>1852</v>
      </c>
      <c r="Q163" s="26"/>
      <c r="R163" s="17" t="s">
        <v>1853</v>
      </c>
      <c r="S163" s="17" t="s">
        <v>1854</v>
      </c>
      <c r="T163" s="2"/>
      <c r="U163" s="2"/>
      <c r="V163" s="2"/>
      <c r="W163" s="13"/>
      <c r="X163" s="2"/>
      <c r="Y163" s="2"/>
      <c r="Z163" s="2"/>
      <c r="AA163" s="21" t="s">
        <v>1855</v>
      </c>
      <c r="AB163" s="22" t="s">
        <v>1734</v>
      </c>
      <c r="AC163" s="21" t="s">
        <v>1856</v>
      </c>
      <c r="AD163" s="22" t="s">
        <v>1736</v>
      </c>
      <c r="AE163" s="23" t="s">
        <v>36</v>
      </c>
    </row>
    <row r="164" spans="1:31" ht="12.75" customHeight="1" x14ac:dyDescent="0.25">
      <c r="A164" s="2"/>
      <c r="B164" s="2"/>
      <c r="C164" s="2"/>
      <c r="D164" s="2"/>
      <c r="E164" s="2"/>
      <c r="F164" s="2"/>
      <c r="G164" s="2"/>
      <c r="H164" s="2"/>
      <c r="I164" s="14">
        <v>62010010010</v>
      </c>
      <c r="J164" s="14" t="s">
        <v>1857</v>
      </c>
      <c r="K164" s="15"/>
      <c r="L164" s="12" t="s">
        <v>1858</v>
      </c>
      <c r="M164" s="12" t="s">
        <v>1859</v>
      </c>
      <c r="N164" s="15"/>
      <c r="O164" s="12" t="s">
        <v>1860</v>
      </c>
      <c r="P164" s="12" t="s">
        <v>1861</v>
      </c>
      <c r="Q164" s="26"/>
      <c r="R164" s="17" t="s">
        <v>1862</v>
      </c>
      <c r="S164" s="17" t="s">
        <v>1863</v>
      </c>
      <c r="T164" s="2"/>
      <c r="U164" s="2"/>
      <c r="V164" s="2"/>
      <c r="W164" s="13"/>
      <c r="X164" s="2"/>
      <c r="Y164" s="2"/>
      <c r="Z164" s="2"/>
      <c r="AA164" s="21" t="s">
        <v>1864</v>
      </c>
      <c r="AB164" s="22" t="s">
        <v>1865</v>
      </c>
      <c r="AC164" s="21" t="s">
        <v>1866</v>
      </c>
      <c r="AD164" s="22" t="s">
        <v>1867</v>
      </c>
      <c r="AE164" s="23" t="s">
        <v>36</v>
      </c>
    </row>
    <row r="165" spans="1:31" ht="12.75" customHeight="1" x14ac:dyDescent="0.25">
      <c r="A165" s="2"/>
      <c r="B165" s="2"/>
      <c r="C165" s="2"/>
      <c r="D165" s="2"/>
      <c r="E165" s="2"/>
      <c r="F165" s="2"/>
      <c r="G165" s="2"/>
      <c r="H165" s="2"/>
      <c r="I165" s="14">
        <v>62010010011</v>
      </c>
      <c r="J165" s="14" t="s">
        <v>1868</v>
      </c>
      <c r="K165" s="15"/>
      <c r="L165" s="12" t="s">
        <v>1869</v>
      </c>
      <c r="M165" s="12" t="s">
        <v>1870</v>
      </c>
      <c r="N165" s="15"/>
      <c r="O165" s="12" t="s">
        <v>1871</v>
      </c>
      <c r="P165" s="12" t="s">
        <v>1872</v>
      </c>
      <c r="Q165" s="26"/>
      <c r="R165" s="17" t="s">
        <v>1873</v>
      </c>
      <c r="S165" s="17" t="s">
        <v>1874</v>
      </c>
      <c r="T165" s="2"/>
      <c r="U165" s="2"/>
      <c r="V165" s="2"/>
      <c r="W165" s="13"/>
      <c r="X165" s="2"/>
      <c r="Y165" s="2"/>
      <c r="Z165" s="2"/>
      <c r="AA165" s="21" t="s">
        <v>1875</v>
      </c>
      <c r="AB165" s="22" t="s">
        <v>1876</v>
      </c>
      <c r="AC165" s="21" t="s">
        <v>1877</v>
      </c>
      <c r="AD165" s="22" t="s">
        <v>1878</v>
      </c>
      <c r="AE165" s="23" t="s">
        <v>36</v>
      </c>
    </row>
    <row r="166" spans="1:31" ht="12.75" customHeight="1" x14ac:dyDescent="0.25">
      <c r="A166" s="2"/>
      <c r="B166" s="2"/>
      <c r="C166" s="2"/>
      <c r="D166" s="2"/>
      <c r="E166" s="2"/>
      <c r="F166" s="2"/>
      <c r="G166" s="2"/>
      <c r="H166" s="2"/>
      <c r="I166" s="14">
        <v>62010010012</v>
      </c>
      <c r="J166" s="14" t="s">
        <v>1879</v>
      </c>
      <c r="K166" s="15"/>
      <c r="L166" s="12" t="s">
        <v>1880</v>
      </c>
      <c r="M166" s="12" t="s">
        <v>1881</v>
      </c>
      <c r="N166" s="15"/>
      <c r="O166" s="12" t="s">
        <v>1882</v>
      </c>
      <c r="P166" s="24" t="s">
        <v>1883</v>
      </c>
      <c r="Q166" s="26"/>
      <c r="R166" s="17" t="s">
        <v>1884</v>
      </c>
      <c r="S166" s="17" t="s">
        <v>1885</v>
      </c>
      <c r="T166" s="2"/>
      <c r="U166" s="2"/>
      <c r="V166" s="2"/>
      <c r="W166" s="13"/>
      <c r="X166" s="2"/>
      <c r="Y166" s="2"/>
      <c r="Z166" s="2"/>
      <c r="AA166" s="21" t="s">
        <v>1886</v>
      </c>
      <c r="AB166" s="22" t="s">
        <v>1887</v>
      </c>
      <c r="AC166" s="21" t="s">
        <v>1888</v>
      </c>
      <c r="AD166" s="22" t="s">
        <v>1889</v>
      </c>
      <c r="AE166" s="23" t="s">
        <v>36</v>
      </c>
    </row>
    <row r="167" spans="1:31" ht="12.75" customHeight="1" x14ac:dyDescent="0.25">
      <c r="A167" s="2"/>
      <c r="B167" s="2"/>
      <c r="C167" s="2"/>
      <c r="D167" s="2"/>
      <c r="E167" s="2"/>
      <c r="F167" s="2"/>
      <c r="G167" s="2"/>
      <c r="H167" s="2"/>
      <c r="I167" s="14">
        <v>62010010013</v>
      </c>
      <c r="J167" s="14" t="s">
        <v>1890</v>
      </c>
      <c r="K167" s="15"/>
      <c r="L167" s="12" t="s">
        <v>1891</v>
      </c>
      <c r="M167" s="12" t="s">
        <v>1892</v>
      </c>
      <c r="N167" s="15"/>
      <c r="O167" s="12" t="s">
        <v>1893</v>
      </c>
      <c r="P167" s="12" t="s">
        <v>1883</v>
      </c>
      <c r="Q167" s="26"/>
      <c r="R167" s="17" t="s">
        <v>1894</v>
      </c>
      <c r="S167" s="17" t="s">
        <v>1895</v>
      </c>
      <c r="T167" s="2"/>
      <c r="U167" s="2"/>
      <c r="V167" s="2"/>
      <c r="W167" s="13"/>
      <c r="X167" s="2"/>
      <c r="Y167" s="2"/>
      <c r="Z167" s="2"/>
      <c r="AA167" s="21" t="s">
        <v>1896</v>
      </c>
      <c r="AB167" s="22" t="s">
        <v>1897</v>
      </c>
      <c r="AC167" s="21" t="s">
        <v>1898</v>
      </c>
      <c r="AD167" s="22" t="s">
        <v>1899</v>
      </c>
      <c r="AE167" s="23" t="s">
        <v>36</v>
      </c>
    </row>
    <row r="168" spans="1:31" ht="12.75" customHeight="1" x14ac:dyDescent="0.25">
      <c r="A168" s="2"/>
      <c r="B168" s="2"/>
      <c r="C168" s="2"/>
      <c r="D168" s="2"/>
      <c r="E168" s="2"/>
      <c r="F168" s="2"/>
      <c r="G168" s="2"/>
      <c r="H168" s="2"/>
      <c r="I168" s="14">
        <v>62010010014</v>
      </c>
      <c r="J168" s="14" t="s">
        <v>1900</v>
      </c>
      <c r="K168" s="15"/>
      <c r="L168" s="12" t="s">
        <v>1901</v>
      </c>
      <c r="M168" s="12" t="s">
        <v>1902</v>
      </c>
      <c r="N168" s="15"/>
      <c r="O168" s="12" t="s">
        <v>1903</v>
      </c>
      <c r="P168" s="12" t="s">
        <v>1904</v>
      </c>
      <c r="Q168" s="26"/>
      <c r="R168" s="17" t="s">
        <v>1905</v>
      </c>
      <c r="S168" s="17" t="s">
        <v>1906</v>
      </c>
      <c r="T168" s="2"/>
      <c r="U168" s="2"/>
      <c r="V168" s="2"/>
      <c r="W168" s="13"/>
      <c r="X168" s="2"/>
      <c r="Y168" s="2"/>
      <c r="Z168" s="2"/>
      <c r="AA168" s="21" t="s">
        <v>1907</v>
      </c>
      <c r="AB168" s="22" t="s">
        <v>1908</v>
      </c>
      <c r="AC168" s="21" t="s">
        <v>1909</v>
      </c>
      <c r="AD168" s="22" t="s">
        <v>1847</v>
      </c>
      <c r="AE168" s="23" t="s">
        <v>36</v>
      </c>
    </row>
    <row r="169" spans="1:31" ht="12.75" customHeight="1" x14ac:dyDescent="0.25">
      <c r="A169" s="2"/>
      <c r="B169" s="2"/>
      <c r="C169" s="2"/>
      <c r="D169" s="2"/>
      <c r="E169" s="2"/>
      <c r="F169" s="2"/>
      <c r="G169" s="2"/>
      <c r="H169" s="2"/>
      <c r="I169" s="14">
        <v>62010010015</v>
      </c>
      <c r="J169" s="14" t="s">
        <v>1910</v>
      </c>
      <c r="K169" s="15"/>
      <c r="L169" s="12" t="s">
        <v>1911</v>
      </c>
      <c r="M169" s="12" t="s">
        <v>1912</v>
      </c>
      <c r="N169" s="15"/>
      <c r="O169" s="12" t="s">
        <v>1913</v>
      </c>
      <c r="P169" s="14" t="s">
        <v>824</v>
      </c>
      <c r="Q169" s="26"/>
      <c r="R169" s="17" t="s">
        <v>1914</v>
      </c>
      <c r="S169" s="17" t="s">
        <v>1915</v>
      </c>
      <c r="T169" s="2"/>
      <c r="U169" s="2"/>
      <c r="V169" s="2"/>
      <c r="W169" s="13"/>
      <c r="X169" s="2"/>
      <c r="Y169" s="2"/>
      <c r="Z169" s="2"/>
      <c r="AA169" s="21" t="s">
        <v>1916</v>
      </c>
      <c r="AB169" s="22" t="s">
        <v>1917</v>
      </c>
      <c r="AC169" s="21" t="s">
        <v>1918</v>
      </c>
      <c r="AD169" s="22" t="s">
        <v>1097</v>
      </c>
      <c r="AE169" s="23" t="s">
        <v>36</v>
      </c>
    </row>
    <row r="170" spans="1:31" ht="12.75" customHeight="1" x14ac:dyDescent="0.25">
      <c r="A170" s="2"/>
      <c r="B170" s="2"/>
      <c r="C170" s="2"/>
      <c r="D170" s="2"/>
      <c r="E170" s="2"/>
      <c r="F170" s="2"/>
      <c r="G170" s="2"/>
      <c r="H170" s="2"/>
      <c r="I170" s="14">
        <v>62010010016</v>
      </c>
      <c r="J170" s="14" t="s">
        <v>1919</v>
      </c>
      <c r="K170" s="15"/>
      <c r="L170" s="12" t="s">
        <v>1920</v>
      </c>
      <c r="M170" s="12" t="s">
        <v>1921</v>
      </c>
      <c r="N170" s="15"/>
      <c r="O170" s="12" t="s">
        <v>1922</v>
      </c>
      <c r="P170" s="14" t="s">
        <v>834</v>
      </c>
      <c r="Q170" s="26"/>
      <c r="R170" s="17" t="s">
        <v>1923</v>
      </c>
      <c r="S170" s="17" t="s">
        <v>1924</v>
      </c>
      <c r="T170" s="2"/>
      <c r="U170" s="2"/>
      <c r="V170" s="2"/>
      <c r="W170" s="13"/>
      <c r="X170" s="2"/>
      <c r="Y170" s="2"/>
      <c r="Z170" s="2"/>
      <c r="AA170" s="21" t="s">
        <v>1925</v>
      </c>
      <c r="AB170" s="22" t="s">
        <v>1926</v>
      </c>
      <c r="AC170" s="21" t="s">
        <v>1927</v>
      </c>
      <c r="AD170" s="22" t="s">
        <v>1928</v>
      </c>
      <c r="AE170" s="23" t="s">
        <v>36</v>
      </c>
    </row>
    <row r="171" spans="1:31" ht="12.75" customHeight="1" x14ac:dyDescent="0.25">
      <c r="A171" s="2"/>
      <c r="B171" s="2"/>
      <c r="C171" s="2"/>
      <c r="D171" s="2"/>
      <c r="E171" s="2"/>
      <c r="F171" s="2"/>
      <c r="G171" s="2"/>
      <c r="H171" s="2"/>
      <c r="I171" s="14">
        <v>62010010017</v>
      </c>
      <c r="J171" s="14" t="s">
        <v>1929</v>
      </c>
      <c r="K171" s="15"/>
      <c r="L171" s="12" t="s">
        <v>1930</v>
      </c>
      <c r="M171" s="12" t="s">
        <v>1931</v>
      </c>
      <c r="N171" s="15"/>
      <c r="O171" s="12" t="s">
        <v>1932</v>
      </c>
      <c r="P171" s="14" t="s">
        <v>1933</v>
      </c>
      <c r="Q171" s="26"/>
      <c r="R171" s="17" t="s">
        <v>1934</v>
      </c>
      <c r="S171" s="17" t="s">
        <v>1935</v>
      </c>
      <c r="T171" s="2"/>
      <c r="U171" s="2"/>
      <c r="V171" s="2"/>
      <c r="W171" s="13"/>
      <c r="X171" s="2"/>
      <c r="Y171" s="2"/>
      <c r="Z171" s="2"/>
      <c r="AA171" s="21" t="s">
        <v>1936</v>
      </c>
      <c r="AB171" s="22" t="s">
        <v>1937</v>
      </c>
      <c r="AC171" s="21" t="s">
        <v>1938</v>
      </c>
      <c r="AD171" s="22" t="s">
        <v>1097</v>
      </c>
      <c r="AE171" s="23" t="s">
        <v>36</v>
      </c>
    </row>
    <row r="172" spans="1:31" ht="12.75" customHeight="1" x14ac:dyDescent="0.25">
      <c r="A172" s="2"/>
      <c r="B172" s="2"/>
      <c r="C172" s="2"/>
      <c r="D172" s="2"/>
      <c r="E172" s="2"/>
      <c r="F172" s="2"/>
      <c r="G172" s="2"/>
      <c r="H172" s="2"/>
      <c r="I172" s="14">
        <v>62010010018</v>
      </c>
      <c r="J172" s="14" t="s">
        <v>1939</v>
      </c>
      <c r="K172" s="15"/>
      <c r="L172" s="12" t="s">
        <v>1940</v>
      </c>
      <c r="M172" s="12" t="s">
        <v>1941</v>
      </c>
      <c r="N172" s="15"/>
      <c r="O172" s="12" t="s">
        <v>1942</v>
      </c>
      <c r="P172" s="14" t="s">
        <v>1943</v>
      </c>
      <c r="Q172" s="26"/>
      <c r="R172" s="17" t="s">
        <v>1944</v>
      </c>
      <c r="S172" s="17" t="s">
        <v>1945</v>
      </c>
      <c r="T172" s="2"/>
      <c r="U172" s="2"/>
      <c r="V172" s="2"/>
      <c r="W172" s="13"/>
      <c r="X172" s="2"/>
      <c r="Y172" s="2"/>
      <c r="Z172" s="2"/>
      <c r="AA172" s="21" t="s">
        <v>1946</v>
      </c>
      <c r="AB172" s="22" t="s">
        <v>1947</v>
      </c>
      <c r="AC172" s="21" t="s">
        <v>1948</v>
      </c>
      <c r="AD172" s="22" t="s">
        <v>1268</v>
      </c>
      <c r="AE172" s="23" t="s">
        <v>36</v>
      </c>
    </row>
    <row r="173" spans="1:31" ht="12.75" customHeight="1" x14ac:dyDescent="0.25">
      <c r="A173" s="2"/>
      <c r="B173" s="2"/>
      <c r="C173" s="2"/>
      <c r="D173" s="2"/>
      <c r="E173" s="2"/>
      <c r="F173" s="2"/>
      <c r="G173" s="2"/>
      <c r="H173" s="2"/>
      <c r="I173" s="14">
        <v>62010010019</v>
      </c>
      <c r="J173" s="14" t="s">
        <v>1949</v>
      </c>
      <c r="K173" s="15"/>
      <c r="L173" s="12" t="s">
        <v>1950</v>
      </c>
      <c r="M173" s="12" t="s">
        <v>1951</v>
      </c>
      <c r="N173" s="15"/>
      <c r="O173" s="12" t="s">
        <v>1952</v>
      </c>
      <c r="P173" s="14" t="s">
        <v>871</v>
      </c>
      <c r="Q173" s="16"/>
      <c r="R173" s="17" t="s">
        <v>1953</v>
      </c>
      <c r="S173" s="17" t="s">
        <v>1954</v>
      </c>
      <c r="T173" s="2"/>
      <c r="U173" s="2"/>
      <c r="V173" s="2"/>
      <c r="W173" s="13"/>
      <c r="X173" s="2"/>
      <c r="Y173" s="2"/>
      <c r="Z173" s="2"/>
      <c r="AA173" s="21" t="s">
        <v>1955</v>
      </c>
      <c r="AB173" s="22" t="s">
        <v>1956</v>
      </c>
      <c r="AC173" s="21" t="s">
        <v>1957</v>
      </c>
      <c r="AD173" s="22" t="s">
        <v>1958</v>
      </c>
      <c r="AE173" s="23" t="s">
        <v>36</v>
      </c>
    </row>
    <row r="174" spans="1:31" ht="12.75" customHeight="1" x14ac:dyDescent="0.25">
      <c r="A174" s="2"/>
      <c r="B174" s="2"/>
      <c r="C174" s="2"/>
      <c r="D174" s="2"/>
      <c r="E174" s="2"/>
      <c r="F174" s="2"/>
      <c r="G174" s="2"/>
      <c r="H174" s="2"/>
      <c r="I174" s="14">
        <v>62010020001</v>
      </c>
      <c r="J174" s="14" t="s">
        <v>1959</v>
      </c>
      <c r="K174" s="15"/>
      <c r="L174" s="12" t="s">
        <v>1960</v>
      </c>
      <c r="M174" s="12" t="s">
        <v>1961</v>
      </c>
      <c r="N174" s="15"/>
      <c r="O174" s="12" t="s">
        <v>1962</v>
      </c>
      <c r="P174" s="14" t="s">
        <v>1963</v>
      </c>
      <c r="Q174" s="16"/>
      <c r="R174" s="17" t="s">
        <v>1964</v>
      </c>
      <c r="S174" s="17" t="s">
        <v>1965</v>
      </c>
      <c r="T174" s="2"/>
      <c r="U174" s="2"/>
      <c r="V174" s="2"/>
      <c r="W174" s="13"/>
      <c r="X174" s="2"/>
      <c r="Y174" s="2"/>
      <c r="Z174" s="2"/>
      <c r="AA174" s="21" t="s">
        <v>1966</v>
      </c>
      <c r="AB174" s="22" t="s">
        <v>1967</v>
      </c>
      <c r="AC174" s="21" t="s">
        <v>1968</v>
      </c>
      <c r="AD174" s="22" t="s">
        <v>1967</v>
      </c>
      <c r="AE174" s="23" t="s">
        <v>36</v>
      </c>
    </row>
    <row r="175" spans="1:31" ht="12.75" customHeight="1" x14ac:dyDescent="0.25">
      <c r="A175" s="2"/>
      <c r="B175" s="2"/>
      <c r="C175" s="2"/>
      <c r="D175" s="2"/>
      <c r="E175" s="2"/>
      <c r="F175" s="2"/>
      <c r="G175" s="2"/>
      <c r="H175" s="2"/>
      <c r="I175" s="14">
        <v>62010020002</v>
      </c>
      <c r="J175" s="14" t="s">
        <v>1969</v>
      </c>
      <c r="K175" s="15"/>
      <c r="L175" s="12" t="s">
        <v>1970</v>
      </c>
      <c r="M175" s="12" t="s">
        <v>1971</v>
      </c>
      <c r="N175" s="15"/>
      <c r="O175" s="12" t="s">
        <v>1972</v>
      </c>
      <c r="P175" s="14" t="s">
        <v>1973</v>
      </c>
      <c r="Q175" s="16"/>
      <c r="R175" s="17" t="s">
        <v>1974</v>
      </c>
      <c r="S175" s="17" t="s">
        <v>1975</v>
      </c>
      <c r="T175" s="2"/>
      <c r="U175" s="2"/>
      <c r="V175" s="2"/>
      <c r="W175" s="13"/>
      <c r="X175" s="2"/>
      <c r="Y175" s="2"/>
      <c r="Z175" s="2"/>
      <c r="AA175" s="21" t="s">
        <v>1976</v>
      </c>
      <c r="AB175" s="22" t="s">
        <v>1977</v>
      </c>
      <c r="AC175" s="21" t="s">
        <v>1978</v>
      </c>
      <c r="AD175" s="22" t="s">
        <v>1958</v>
      </c>
      <c r="AE175" s="23" t="s">
        <v>36</v>
      </c>
    </row>
    <row r="176" spans="1:31" ht="12.75" customHeight="1" x14ac:dyDescent="0.25">
      <c r="A176" s="2"/>
      <c r="B176" s="2"/>
      <c r="C176" s="2"/>
      <c r="D176" s="2"/>
      <c r="E176" s="2"/>
      <c r="F176" s="2"/>
      <c r="G176" s="2"/>
      <c r="H176" s="2"/>
      <c r="I176" s="14">
        <v>62010020003</v>
      </c>
      <c r="J176" s="14" t="s">
        <v>1979</v>
      </c>
      <c r="K176" s="15"/>
      <c r="L176" s="12" t="s">
        <v>1980</v>
      </c>
      <c r="M176" s="12" t="s">
        <v>1981</v>
      </c>
      <c r="N176" s="15"/>
      <c r="O176" s="12" t="s">
        <v>1982</v>
      </c>
      <c r="P176" s="14" t="s">
        <v>1983</v>
      </c>
      <c r="Q176" s="16"/>
      <c r="R176" s="17" t="s">
        <v>1984</v>
      </c>
      <c r="S176" s="17" t="s">
        <v>1985</v>
      </c>
      <c r="T176" s="2"/>
      <c r="U176" s="2"/>
      <c r="V176" s="2"/>
      <c r="W176" s="13"/>
      <c r="X176" s="2"/>
      <c r="Y176" s="2"/>
      <c r="Z176" s="2"/>
      <c r="AA176" s="21" t="s">
        <v>1986</v>
      </c>
      <c r="AB176" s="22" t="s">
        <v>1987</v>
      </c>
      <c r="AC176" s="21" t="s">
        <v>1988</v>
      </c>
      <c r="AD176" s="22" t="s">
        <v>1987</v>
      </c>
      <c r="AE176" s="23" t="s">
        <v>36</v>
      </c>
    </row>
    <row r="177" spans="1:31" ht="12.75" customHeight="1" x14ac:dyDescent="0.25">
      <c r="A177" s="2"/>
      <c r="B177" s="2"/>
      <c r="C177" s="2"/>
      <c r="D177" s="2"/>
      <c r="E177" s="2"/>
      <c r="F177" s="2"/>
      <c r="G177" s="2"/>
      <c r="H177" s="2"/>
      <c r="I177" s="14">
        <v>62010020004</v>
      </c>
      <c r="J177" s="14" t="s">
        <v>1989</v>
      </c>
      <c r="K177" s="15"/>
      <c r="L177" s="12" t="s">
        <v>1990</v>
      </c>
      <c r="M177" s="12" t="s">
        <v>1991</v>
      </c>
      <c r="N177" s="15"/>
      <c r="O177" s="12" t="s">
        <v>1992</v>
      </c>
      <c r="P177" s="14" t="s">
        <v>1993</v>
      </c>
      <c r="Q177" s="16"/>
      <c r="R177" s="17" t="s">
        <v>1994</v>
      </c>
      <c r="S177" s="17" t="s">
        <v>1995</v>
      </c>
      <c r="T177" s="2"/>
      <c r="U177" s="2"/>
      <c r="V177" s="2"/>
      <c r="W177" s="13"/>
      <c r="X177" s="2"/>
      <c r="Y177" s="2"/>
      <c r="Z177" s="2"/>
      <c r="AA177" s="21" t="s">
        <v>1996</v>
      </c>
      <c r="AB177" s="22" t="s">
        <v>1997</v>
      </c>
      <c r="AC177" s="21" t="s">
        <v>1998</v>
      </c>
      <c r="AD177" s="22" t="s">
        <v>1997</v>
      </c>
      <c r="AE177" s="23" t="s">
        <v>36</v>
      </c>
    </row>
    <row r="178" spans="1:31" ht="12.75" customHeight="1" x14ac:dyDescent="0.25">
      <c r="A178" s="2"/>
      <c r="B178" s="2"/>
      <c r="C178" s="2"/>
      <c r="D178" s="2"/>
      <c r="E178" s="2"/>
      <c r="F178" s="2"/>
      <c r="G178" s="2"/>
      <c r="H178" s="2"/>
      <c r="I178" s="14">
        <v>62010020005</v>
      </c>
      <c r="J178" s="14" t="s">
        <v>1999</v>
      </c>
      <c r="K178" s="15"/>
      <c r="L178" s="12" t="s">
        <v>2000</v>
      </c>
      <c r="M178" s="12" t="s">
        <v>2001</v>
      </c>
      <c r="N178" s="15"/>
      <c r="O178" s="12" t="s">
        <v>2002</v>
      </c>
      <c r="P178" s="14" t="s">
        <v>2003</v>
      </c>
      <c r="Q178" s="26"/>
      <c r="R178" s="17" t="s">
        <v>2004</v>
      </c>
      <c r="S178" s="17" t="s">
        <v>2005</v>
      </c>
      <c r="T178" s="2"/>
      <c r="U178" s="2"/>
      <c r="V178" s="2"/>
      <c r="W178" s="13"/>
      <c r="X178" s="2"/>
      <c r="Y178" s="2"/>
      <c r="Z178" s="2"/>
      <c r="AA178" s="21" t="s">
        <v>2006</v>
      </c>
      <c r="AB178" s="22" t="s">
        <v>2007</v>
      </c>
      <c r="AC178" s="21" t="s">
        <v>2008</v>
      </c>
      <c r="AD178" s="22" t="s">
        <v>2007</v>
      </c>
      <c r="AE178" s="23" t="s">
        <v>36</v>
      </c>
    </row>
    <row r="179" spans="1:31" ht="12.75" customHeight="1" x14ac:dyDescent="0.25">
      <c r="A179" s="2"/>
      <c r="B179" s="2"/>
      <c r="C179" s="2"/>
      <c r="D179" s="2"/>
      <c r="E179" s="2"/>
      <c r="F179" s="2"/>
      <c r="G179" s="2"/>
      <c r="H179" s="2"/>
      <c r="I179" s="14">
        <v>62010020006</v>
      </c>
      <c r="J179" s="14" t="s">
        <v>2009</v>
      </c>
      <c r="K179" s="15"/>
      <c r="L179" s="12" t="s">
        <v>2010</v>
      </c>
      <c r="M179" s="12" t="s">
        <v>2011</v>
      </c>
      <c r="N179" s="15"/>
      <c r="O179" s="12" t="s">
        <v>2012</v>
      </c>
      <c r="P179" s="14" t="s">
        <v>2013</v>
      </c>
      <c r="Q179" s="26"/>
      <c r="R179" s="17" t="s">
        <v>2014</v>
      </c>
      <c r="S179" s="17" t="s">
        <v>2015</v>
      </c>
      <c r="T179" s="2"/>
      <c r="U179" s="2"/>
      <c r="V179" s="2"/>
      <c r="W179" s="13"/>
      <c r="X179" s="2"/>
      <c r="Y179" s="2"/>
      <c r="Z179" s="2"/>
      <c r="AA179" s="21" t="s">
        <v>2016</v>
      </c>
      <c r="AB179" s="22" t="s">
        <v>2017</v>
      </c>
      <c r="AC179" s="21" t="s">
        <v>2018</v>
      </c>
      <c r="AD179" s="22" t="s">
        <v>2017</v>
      </c>
      <c r="AE179" s="23" t="s">
        <v>36</v>
      </c>
    </row>
    <row r="180" spans="1:31" ht="12.75" customHeight="1" x14ac:dyDescent="0.25">
      <c r="A180" s="2"/>
      <c r="B180" s="2"/>
      <c r="C180" s="2"/>
      <c r="D180" s="2"/>
      <c r="E180" s="2"/>
      <c r="F180" s="2"/>
      <c r="G180" s="2"/>
      <c r="H180" s="2"/>
      <c r="I180" s="14">
        <v>62010020007</v>
      </c>
      <c r="J180" s="14" t="s">
        <v>2019</v>
      </c>
      <c r="K180" s="15"/>
      <c r="L180" s="12" t="s">
        <v>2020</v>
      </c>
      <c r="M180" s="12" t="s">
        <v>2021</v>
      </c>
      <c r="N180" s="15"/>
      <c r="O180" s="12" t="s">
        <v>2022</v>
      </c>
      <c r="P180" s="14" t="s">
        <v>2023</v>
      </c>
      <c r="Q180" s="26"/>
      <c r="R180" s="17" t="s">
        <v>2024</v>
      </c>
      <c r="S180" s="17" t="s">
        <v>2025</v>
      </c>
      <c r="T180" s="2"/>
      <c r="U180" s="2"/>
      <c r="V180" s="2"/>
      <c r="W180" s="13"/>
      <c r="X180" s="2"/>
      <c r="Y180" s="2"/>
      <c r="Z180" s="2"/>
      <c r="AA180" s="21" t="s">
        <v>2026</v>
      </c>
      <c r="AB180" s="22" t="s">
        <v>2027</v>
      </c>
      <c r="AC180" s="21" t="s">
        <v>2028</v>
      </c>
      <c r="AD180" s="22" t="s">
        <v>2027</v>
      </c>
      <c r="AE180" s="23" t="s">
        <v>36</v>
      </c>
    </row>
    <row r="181" spans="1:31" ht="12.75" customHeight="1" x14ac:dyDescent="0.25">
      <c r="A181" s="2"/>
      <c r="B181" s="2"/>
      <c r="C181" s="2"/>
      <c r="D181" s="2"/>
      <c r="E181" s="2"/>
      <c r="F181" s="2"/>
      <c r="G181" s="2"/>
      <c r="H181" s="2"/>
      <c r="I181" s="14">
        <v>62010020008</v>
      </c>
      <c r="J181" s="14" t="s">
        <v>2029</v>
      </c>
      <c r="K181" s="15"/>
      <c r="L181" s="12" t="s">
        <v>2030</v>
      </c>
      <c r="M181" s="12" t="s">
        <v>2031</v>
      </c>
      <c r="N181" s="15"/>
      <c r="O181" s="12" t="s">
        <v>2032</v>
      </c>
      <c r="P181" s="14" t="s">
        <v>2033</v>
      </c>
      <c r="Q181" s="26"/>
      <c r="R181" s="17" t="s">
        <v>2034</v>
      </c>
      <c r="S181" s="17" t="s">
        <v>2035</v>
      </c>
      <c r="T181" s="2"/>
      <c r="U181" s="2"/>
      <c r="V181" s="2"/>
      <c r="W181" s="13"/>
      <c r="X181" s="2"/>
      <c r="Y181" s="2"/>
      <c r="Z181" s="2"/>
      <c r="AA181" s="21" t="s">
        <v>2036</v>
      </c>
      <c r="AB181" s="22" t="s">
        <v>2037</v>
      </c>
      <c r="AC181" s="21" t="s">
        <v>2038</v>
      </c>
      <c r="AD181" s="22" t="s">
        <v>2037</v>
      </c>
      <c r="AE181" s="23" t="s">
        <v>36</v>
      </c>
    </row>
    <row r="182" spans="1:31" ht="12.75" customHeight="1" x14ac:dyDescent="0.25">
      <c r="A182" s="2"/>
      <c r="B182" s="2"/>
      <c r="C182" s="2"/>
      <c r="D182" s="2"/>
      <c r="E182" s="2"/>
      <c r="F182" s="2"/>
      <c r="G182" s="2"/>
      <c r="H182" s="2"/>
      <c r="I182" s="14">
        <v>62010020009</v>
      </c>
      <c r="J182" s="14" t="s">
        <v>2039</v>
      </c>
      <c r="K182" s="15"/>
      <c r="L182" s="12" t="s">
        <v>2040</v>
      </c>
      <c r="M182" s="12" t="s">
        <v>2041</v>
      </c>
      <c r="N182" s="15"/>
      <c r="O182" s="12" t="s">
        <v>2042</v>
      </c>
      <c r="P182" s="14" t="s">
        <v>2043</v>
      </c>
      <c r="Q182" s="26"/>
      <c r="R182" s="17" t="s">
        <v>2044</v>
      </c>
      <c r="S182" s="17" t="s">
        <v>2045</v>
      </c>
      <c r="T182" s="2"/>
      <c r="U182" s="2"/>
      <c r="V182" s="2"/>
      <c r="W182" s="13"/>
      <c r="X182" s="2"/>
      <c r="Y182" s="2"/>
      <c r="Z182" s="2"/>
      <c r="AA182" s="21" t="s">
        <v>2046</v>
      </c>
      <c r="AB182" s="22" t="s">
        <v>2047</v>
      </c>
      <c r="AC182" s="21" t="s">
        <v>2048</v>
      </c>
      <c r="AD182" s="22" t="s">
        <v>2049</v>
      </c>
      <c r="AE182" s="23" t="s">
        <v>36</v>
      </c>
    </row>
    <row r="183" spans="1:31" ht="12.75" customHeight="1" x14ac:dyDescent="0.25">
      <c r="A183" s="2"/>
      <c r="B183" s="2"/>
      <c r="C183" s="2"/>
      <c r="D183" s="2"/>
      <c r="E183" s="2"/>
      <c r="F183" s="2"/>
      <c r="G183" s="2"/>
      <c r="H183" s="2"/>
      <c r="I183" s="14">
        <v>62010020010</v>
      </c>
      <c r="J183" s="14" t="s">
        <v>2050</v>
      </c>
      <c r="K183" s="15"/>
      <c r="L183" s="12" t="s">
        <v>2051</v>
      </c>
      <c r="M183" s="12" t="s">
        <v>2052</v>
      </c>
      <c r="N183" s="15"/>
      <c r="O183" s="12" t="s">
        <v>2053</v>
      </c>
      <c r="P183" s="14" t="s">
        <v>2054</v>
      </c>
      <c r="Q183" s="26"/>
      <c r="R183" s="17" t="s">
        <v>2055</v>
      </c>
      <c r="S183" s="17" t="s">
        <v>2056</v>
      </c>
      <c r="T183" s="2"/>
      <c r="U183" s="2"/>
      <c r="V183" s="2"/>
      <c r="W183" s="13"/>
      <c r="X183" s="2"/>
      <c r="Y183" s="2"/>
      <c r="Z183" s="2"/>
      <c r="AA183" s="21" t="s">
        <v>2057</v>
      </c>
      <c r="AB183" s="22" t="s">
        <v>2058</v>
      </c>
      <c r="AC183" s="21" t="s">
        <v>2059</v>
      </c>
      <c r="AD183" s="22" t="s">
        <v>2060</v>
      </c>
      <c r="AE183" s="23" t="s">
        <v>36</v>
      </c>
    </row>
    <row r="184" spans="1:31" ht="12.75" customHeight="1" x14ac:dyDescent="0.25">
      <c r="A184" s="2"/>
      <c r="B184" s="2"/>
      <c r="C184" s="2"/>
      <c r="D184" s="2"/>
      <c r="E184" s="2"/>
      <c r="F184" s="2"/>
      <c r="G184" s="2"/>
      <c r="H184" s="2"/>
      <c r="I184" s="14">
        <v>62010020011</v>
      </c>
      <c r="J184" s="14" t="s">
        <v>2061</v>
      </c>
      <c r="K184" s="15"/>
      <c r="L184" s="12" t="s">
        <v>2062</v>
      </c>
      <c r="M184" s="12" t="s">
        <v>1764</v>
      </c>
      <c r="N184" s="15"/>
      <c r="O184" s="12" t="s">
        <v>2063</v>
      </c>
      <c r="P184" s="14" t="s">
        <v>2064</v>
      </c>
      <c r="Q184" s="26"/>
      <c r="R184" s="17" t="s">
        <v>2065</v>
      </c>
      <c r="S184" s="17" t="s">
        <v>2066</v>
      </c>
      <c r="T184" s="2"/>
      <c r="U184" s="2"/>
      <c r="V184" s="2"/>
      <c r="W184" s="13"/>
      <c r="X184" s="2"/>
      <c r="Y184" s="2"/>
      <c r="Z184" s="2"/>
      <c r="AA184" s="21" t="s">
        <v>2067</v>
      </c>
      <c r="AB184" s="22" t="s">
        <v>2068</v>
      </c>
      <c r="AC184" s="21" t="s">
        <v>2069</v>
      </c>
      <c r="AD184" s="22" t="s">
        <v>2070</v>
      </c>
      <c r="AE184" s="23" t="s">
        <v>36</v>
      </c>
    </row>
    <row r="185" spans="1:31" ht="12.75" customHeight="1" x14ac:dyDescent="0.25">
      <c r="A185" s="2"/>
      <c r="B185" s="2"/>
      <c r="C185" s="2"/>
      <c r="D185" s="2"/>
      <c r="E185" s="2"/>
      <c r="F185" s="2"/>
      <c r="G185" s="2"/>
      <c r="H185" s="2"/>
      <c r="I185" s="14">
        <v>62010020012</v>
      </c>
      <c r="J185" s="14" t="s">
        <v>2071</v>
      </c>
      <c r="K185" s="15"/>
      <c r="L185" s="12" t="s">
        <v>2072</v>
      </c>
      <c r="M185" s="12" t="s">
        <v>2073</v>
      </c>
      <c r="N185" s="15"/>
      <c r="O185" s="12" t="s">
        <v>2074</v>
      </c>
      <c r="P185" s="14" t="s">
        <v>2075</v>
      </c>
      <c r="Q185" s="26"/>
      <c r="R185" s="17" t="s">
        <v>2076</v>
      </c>
      <c r="S185" s="17" t="s">
        <v>2077</v>
      </c>
      <c r="T185" s="2"/>
      <c r="U185" s="2"/>
      <c r="V185" s="2"/>
      <c r="W185" s="13"/>
      <c r="X185" s="2"/>
      <c r="Y185" s="2"/>
      <c r="Z185" s="2"/>
      <c r="AA185" s="21" t="s">
        <v>2078</v>
      </c>
      <c r="AB185" s="22" t="s">
        <v>2079</v>
      </c>
      <c r="AC185" s="21" t="s">
        <v>2080</v>
      </c>
      <c r="AD185" s="22" t="s">
        <v>2081</v>
      </c>
      <c r="AE185" s="23" t="s">
        <v>36</v>
      </c>
    </row>
    <row r="186" spans="1:31" ht="12.75" customHeight="1" x14ac:dyDescent="0.25">
      <c r="A186" s="2"/>
      <c r="B186" s="2"/>
      <c r="C186" s="2"/>
      <c r="D186" s="2"/>
      <c r="E186" s="2"/>
      <c r="F186" s="2"/>
      <c r="G186" s="2"/>
      <c r="H186" s="2"/>
      <c r="I186" s="14">
        <v>62010020013</v>
      </c>
      <c r="J186" s="14" t="s">
        <v>2082</v>
      </c>
      <c r="K186" s="15"/>
      <c r="L186" s="12" t="s">
        <v>2083</v>
      </c>
      <c r="M186" s="12" t="s">
        <v>2084</v>
      </c>
      <c r="N186" s="15"/>
      <c r="O186" s="12" t="s">
        <v>2085</v>
      </c>
      <c r="P186" s="14" t="s">
        <v>943</v>
      </c>
      <c r="Q186" s="26"/>
      <c r="R186" s="17" t="s">
        <v>2086</v>
      </c>
      <c r="S186" s="17" t="s">
        <v>2087</v>
      </c>
      <c r="T186" s="2"/>
      <c r="U186" s="2"/>
      <c r="V186" s="2"/>
      <c r="W186" s="13"/>
      <c r="X186" s="2"/>
      <c r="Y186" s="2"/>
      <c r="Z186" s="2"/>
      <c r="AA186" s="21" t="s">
        <v>2088</v>
      </c>
      <c r="AB186" s="22" t="s">
        <v>2089</v>
      </c>
      <c r="AC186" s="21" t="s">
        <v>2090</v>
      </c>
      <c r="AD186" s="22" t="s">
        <v>2091</v>
      </c>
      <c r="AE186" s="23" t="s">
        <v>36</v>
      </c>
    </row>
    <row r="187" spans="1:31" ht="12.75" customHeight="1" x14ac:dyDescent="0.25">
      <c r="A187" s="2"/>
      <c r="B187" s="2"/>
      <c r="C187" s="2"/>
      <c r="D187" s="2"/>
      <c r="E187" s="2"/>
      <c r="F187" s="2"/>
      <c r="G187" s="2"/>
      <c r="H187" s="2"/>
      <c r="I187" s="14">
        <v>62010020014</v>
      </c>
      <c r="J187" s="14" t="s">
        <v>2092</v>
      </c>
      <c r="K187" s="15"/>
      <c r="L187" s="12" t="s">
        <v>2093</v>
      </c>
      <c r="M187" s="12" t="s">
        <v>2094</v>
      </c>
      <c r="N187" s="15"/>
      <c r="O187" s="12" t="s">
        <v>2095</v>
      </c>
      <c r="P187" s="14" t="s">
        <v>955</v>
      </c>
      <c r="Q187" s="26"/>
      <c r="R187" s="17" t="s">
        <v>2096</v>
      </c>
      <c r="S187" s="17" t="s">
        <v>2097</v>
      </c>
      <c r="T187" s="2"/>
      <c r="U187" s="2"/>
      <c r="V187" s="2"/>
      <c r="W187" s="13"/>
      <c r="X187" s="2"/>
      <c r="Y187" s="2"/>
      <c r="Z187" s="2"/>
      <c r="AA187" s="21" t="s">
        <v>2098</v>
      </c>
      <c r="AB187" s="22" t="s">
        <v>2099</v>
      </c>
      <c r="AC187" s="21" t="s">
        <v>2100</v>
      </c>
      <c r="AD187" s="22" t="s">
        <v>2101</v>
      </c>
      <c r="AE187" s="23" t="s">
        <v>36</v>
      </c>
    </row>
    <row r="188" spans="1:31" ht="12.75" customHeight="1" x14ac:dyDescent="0.25">
      <c r="A188" s="2"/>
      <c r="B188" s="2"/>
      <c r="C188" s="2"/>
      <c r="D188" s="2"/>
      <c r="E188" s="2"/>
      <c r="F188" s="2"/>
      <c r="G188" s="2"/>
      <c r="H188" s="2"/>
      <c r="I188" s="14">
        <v>62010030001</v>
      </c>
      <c r="J188" s="14" t="s">
        <v>2102</v>
      </c>
      <c r="K188" s="15"/>
      <c r="L188" s="12" t="s">
        <v>2103</v>
      </c>
      <c r="M188" s="12" t="s">
        <v>2104</v>
      </c>
      <c r="N188" s="15"/>
      <c r="O188" s="12" t="s">
        <v>2105</v>
      </c>
      <c r="P188" s="14" t="s">
        <v>2106</v>
      </c>
      <c r="Q188" s="26"/>
      <c r="R188" s="17" t="s">
        <v>2107</v>
      </c>
      <c r="S188" s="17" t="s">
        <v>2108</v>
      </c>
      <c r="T188" s="2"/>
      <c r="U188" s="2"/>
      <c r="V188" s="2"/>
      <c r="W188" s="13"/>
      <c r="X188" s="2"/>
      <c r="Y188" s="2"/>
      <c r="Z188" s="2"/>
      <c r="AA188" s="21" t="s">
        <v>2109</v>
      </c>
      <c r="AB188" s="22" t="s">
        <v>2110</v>
      </c>
      <c r="AC188" s="21" t="s">
        <v>2111</v>
      </c>
      <c r="AD188" s="22" t="s">
        <v>2112</v>
      </c>
      <c r="AE188" s="23" t="s">
        <v>36</v>
      </c>
    </row>
    <row r="189" spans="1:31" ht="12.75" customHeight="1" x14ac:dyDescent="0.25">
      <c r="A189" s="2"/>
      <c r="B189" s="2"/>
      <c r="C189" s="2"/>
      <c r="D189" s="2"/>
      <c r="E189" s="2"/>
      <c r="F189" s="2"/>
      <c r="G189" s="2"/>
      <c r="H189" s="2"/>
      <c r="I189" s="14">
        <v>62010030002</v>
      </c>
      <c r="J189" s="14" t="s">
        <v>2113</v>
      </c>
      <c r="K189" s="15"/>
      <c r="L189" s="12" t="s">
        <v>2114</v>
      </c>
      <c r="M189" s="12" t="s">
        <v>2115</v>
      </c>
      <c r="N189" s="15"/>
      <c r="O189" s="12" t="s">
        <v>2116</v>
      </c>
      <c r="P189" s="14" t="s">
        <v>2117</v>
      </c>
      <c r="Q189" s="26"/>
      <c r="R189" s="17" t="s">
        <v>2118</v>
      </c>
      <c r="S189" s="17" t="s">
        <v>2119</v>
      </c>
      <c r="T189" s="2"/>
      <c r="U189" s="2"/>
      <c r="V189" s="2"/>
      <c r="W189" s="13"/>
      <c r="X189" s="2"/>
      <c r="Y189" s="2"/>
      <c r="Z189" s="2"/>
      <c r="AA189" s="21" t="s">
        <v>2120</v>
      </c>
      <c r="AB189" s="22" t="s">
        <v>2121</v>
      </c>
      <c r="AC189" s="21" t="s">
        <v>2122</v>
      </c>
      <c r="AD189" s="22" t="s">
        <v>2123</v>
      </c>
      <c r="AE189" s="23" t="s">
        <v>36</v>
      </c>
    </row>
    <row r="190" spans="1:31" ht="12.75" customHeight="1" x14ac:dyDescent="0.25">
      <c r="A190" s="2"/>
      <c r="B190" s="2"/>
      <c r="C190" s="2"/>
      <c r="D190" s="2"/>
      <c r="E190" s="2"/>
      <c r="F190" s="2"/>
      <c r="G190" s="2"/>
      <c r="H190" s="2"/>
      <c r="I190" s="14">
        <v>62010030003</v>
      </c>
      <c r="J190" s="14" t="s">
        <v>2124</v>
      </c>
      <c r="K190" s="15"/>
      <c r="L190" s="12" t="s">
        <v>2125</v>
      </c>
      <c r="M190" s="12" t="s">
        <v>2126</v>
      </c>
      <c r="N190" s="15"/>
      <c r="O190" s="12" t="s">
        <v>2127</v>
      </c>
      <c r="P190" s="14" t="s">
        <v>991</v>
      </c>
      <c r="Q190" s="26"/>
      <c r="R190" s="17" t="s">
        <v>2128</v>
      </c>
      <c r="S190" s="17" t="s">
        <v>2129</v>
      </c>
      <c r="T190" s="2"/>
      <c r="U190" s="2"/>
      <c r="V190" s="2"/>
      <c r="W190" s="13"/>
      <c r="X190" s="2"/>
      <c r="Y190" s="2"/>
      <c r="Z190" s="2"/>
      <c r="AA190" s="21" t="s">
        <v>2130</v>
      </c>
      <c r="AB190" s="22" t="s">
        <v>2131</v>
      </c>
      <c r="AC190" s="21" t="s">
        <v>2132</v>
      </c>
      <c r="AD190" s="22" t="s">
        <v>2133</v>
      </c>
      <c r="AE190" s="23" t="s">
        <v>36</v>
      </c>
    </row>
    <row r="191" spans="1:31" ht="12.75" customHeight="1" x14ac:dyDescent="0.25">
      <c r="A191" s="2"/>
      <c r="B191" s="2"/>
      <c r="C191" s="2"/>
      <c r="D191" s="2"/>
      <c r="E191" s="2"/>
      <c r="F191" s="2"/>
      <c r="G191" s="2"/>
      <c r="H191" s="2"/>
      <c r="I191" s="14">
        <v>62010030004</v>
      </c>
      <c r="J191" s="14" t="s">
        <v>2134</v>
      </c>
      <c r="K191" s="15"/>
      <c r="L191" s="12" t="s">
        <v>2135</v>
      </c>
      <c r="M191" s="12" t="s">
        <v>2136</v>
      </c>
      <c r="N191" s="15"/>
      <c r="O191" s="12" t="s">
        <v>2137</v>
      </c>
      <c r="P191" s="14" t="s">
        <v>2138</v>
      </c>
      <c r="Q191" s="26"/>
      <c r="R191" s="17" t="s">
        <v>2139</v>
      </c>
      <c r="S191" s="17" t="s">
        <v>2140</v>
      </c>
      <c r="T191" s="2"/>
      <c r="U191" s="2"/>
      <c r="V191" s="2"/>
      <c r="W191" s="13"/>
      <c r="X191" s="2"/>
      <c r="Y191" s="2"/>
      <c r="Z191" s="2"/>
      <c r="AA191" s="21" t="s">
        <v>2141</v>
      </c>
      <c r="AB191" s="22" t="s">
        <v>959</v>
      </c>
      <c r="AC191" s="21" t="s">
        <v>2142</v>
      </c>
      <c r="AD191" s="22" t="s">
        <v>2143</v>
      </c>
      <c r="AE191" s="23" t="s">
        <v>36</v>
      </c>
    </row>
    <row r="192" spans="1:31" ht="12.75" customHeight="1" x14ac:dyDescent="0.25">
      <c r="A192" s="2"/>
      <c r="B192" s="2"/>
      <c r="C192" s="2"/>
      <c r="D192" s="2"/>
      <c r="E192" s="2"/>
      <c r="F192" s="2"/>
      <c r="G192" s="2"/>
      <c r="H192" s="2"/>
      <c r="I192" s="14">
        <v>62010030005</v>
      </c>
      <c r="J192" s="14" t="s">
        <v>2144</v>
      </c>
      <c r="K192" s="15"/>
      <c r="L192" s="12" t="s">
        <v>2145</v>
      </c>
      <c r="M192" s="12" t="s">
        <v>2146</v>
      </c>
      <c r="N192" s="15"/>
      <c r="O192" s="12" t="s">
        <v>2147</v>
      </c>
      <c r="P192" s="14" t="s">
        <v>2148</v>
      </c>
      <c r="Q192" s="26"/>
      <c r="R192" s="17" t="s">
        <v>2149</v>
      </c>
      <c r="S192" s="17" t="s">
        <v>2150</v>
      </c>
      <c r="T192" s="2"/>
      <c r="U192" s="2"/>
      <c r="V192" s="2"/>
      <c r="W192" s="13"/>
      <c r="X192" s="2"/>
      <c r="Y192" s="2"/>
      <c r="Z192" s="2"/>
      <c r="AA192" s="21" t="s">
        <v>2151</v>
      </c>
      <c r="AB192" s="22" t="s">
        <v>685</v>
      </c>
      <c r="AC192" s="21" t="s">
        <v>2152</v>
      </c>
      <c r="AD192" s="22" t="s">
        <v>687</v>
      </c>
      <c r="AE192" s="23" t="s">
        <v>36</v>
      </c>
    </row>
    <row r="193" spans="1:31" ht="12.75" customHeight="1" x14ac:dyDescent="0.25">
      <c r="A193" s="2"/>
      <c r="B193" s="2"/>
      <c r="C193" s="2"/>
      <c r="D193" s="2"/>
      <c r="E193" s="2"/>
      <c r="F193" s="2"/>
      <c r="G193" s="2"/>
      <c r="H193" s="2"/>
      <c r="I193" s="14">
        <v>62010030006</v>
      </c>
      <c r="J193" s="14" t="s">
        <v>2153</v>
      </c>
      <c r="K193" s="15"/>
      <c r="L193" s="12" t="s">
        <v>2154</v>
      </c>
      <c r="M193" s="12" t="s">
        <v>1991</v>
      </c>
      <c r="N193" s="15"/>
      <c r="O193" s="12" t="s">
        <v>2155</v>
      </c>
      <c r="P193" s="14" t="s">
        <v>1013</v>
      </c>
      <c r="Q193" s="26"/>
      <c r="R193" s="17" t="s">
        <v>2156</v>
      </c>
      <c r="S193" s="17" t="s">
        <v>2157</v>
      </c>
      <c r="T193" s="2"/>
      <c r="U193" s="2"/>
      <c r="V193" s="2"/>
      <c r="W193" s="13"/>
      <c r="X193" s="2"/>
      <c r="Y193" s="2"/>
      <c r="Z193" s="2"/>
      <c r="AA193" s="21" t="s">
        <v>2158</v>
      </c>
      <c r="AB193" s="22" t="s">
        <v>2159</v>
      </c>
      <c r="AC193" s="21" t="s">
        <v>2160</v>
      </c>
      <c r="AD193" s="22" t="s">
        <v>2161</v>
      </c>
      <c r="AE193" s="23" t="s">
        <v>36</v>
      </c>
    </row>
    <row r="194" spans="1:31" ht="12.75" customHeight="1" x14ac:dyDescent="0.25">
      <c r="A194" s="2"/>
      <c r="B194" s="2"/>
      <c r="C194" s="2"/>
      <c r="D194" s="2"/>
      <c r="E194" s="2"/>
      <c r="F194" s="2"/>
      <c r="G194" s="2"/>
      <c r="H194" s="2"/>
      <c r="I194" s="14">
        <v>62010030007</v>
      </c>
      <c r="J194" s="14" t="s">
        <v>2162</v>
      </c>
      <c r="K194" s="15"/>
      <c r="L194" s="12" t="s">
        <v>2163</v>
      </c>
      <c r="M194" s="12" t="s">
        <v>2164</v>
      </c>
      <c r="N194" s="15"/>
      <c r="O194" s="12" t="s">
        <v>2165</v>
      </c>
      <c r="P194" s="14" t="s">
        <v>1022</v>
      </c>
      <c r="Q194" s="26"/>
      <c r="R194" s="17" t="s">
        <v>2166</v>
      </c>
      <c r="S194" s="17" t="s">
        <v>2167</v>
      </c>
      <c r="T194" s="2"/>
      <c r="U194" s="2"/>
      <c r="V194" s="2"/>
      <c r="W194" s="13"/>
      <c r="X194" s="2"/>
      <c r="Y194" s="2"/>
      <c r="Z194" s="2"/>
      <c r="AA194" s="21" t="s">
        <v>2168</v>
      </c>
      <c r="AB194" s="22" t="s">
        <v>2169</v>
      </c>
      <c r="AC194" s="21" t="s">
        <v>2170</v>
      </c>
      <c r="AD194" s="22" t="s">
        <v>2171</v>
      </c>
      <c r="AE194" s="23" t="s">
        <v>36</v>
      </c>
    </row>
    <row r="195" spans="1:31" ht="12.75" customHeight="1" x14ac:dyDescent="0.25">
      <c r="A195" s="2"/>
      <c r="B195" s="2"/>
      <c r="C195" s="2"/>
      <c r="D195" s="2"/>
      <c r="E195" s="2"/>
      <c r="F195" s="2"/>
      <c r="G195" s="2"/>
      <c r="H195" s="2"/>
      <c r="I195" s="14">
        <v>62010030008</v>
      </c>
      <c r="J195" s="14" t="s">
        <v>2172</v>
      </c>
      <c r="K195" s="15"/>
      <c r="L195" s="12" t="s">
        <v>2173</v>
      </c>
      <c r="M195" s="12" t="s">
        <v>2174</v>
      </c>
      <c r="N195" s="15"/>
      <c r="O195" s="12" t="s">
        <v>2175</v>
      </c>
      <c r="P195" s="14" t="s">
        <v>2176</v>
      </c>
      <c r="Q195" s="26"/>
      <c r="R195" s="17" t="s">
        <v>2177</v>
      </c>
      <c r="S195" s="17" t="s">
        <v>2178</v>
      </c>
      <c r="T195" s="2"/>
      <c r="U195" s="2"/>
      <c r="V195" s="2"/>
      <c r="W195" s="13"/>
      <c r="X195" s="2"/>
      <c r="Y195" s="2"/>
      <c r="Z195" s="2"/>
      <c r="AA195" s="21" t="s">
        <v>2179</v>
      </c>
      <c r="AB195" s="22" t="s">
        <v>1026</v>
      </c>
      <c r="AC195" s="21" t="s">
        <v>2180</v>
      </c>
      <c r="AD195" s="22" t="s">
        <v>1521</v>
      </c>
      <c r="AE195" s="23" t="s">
        <v>36</v>
      </c>
    </row>
    <row r="196" spans="1:31" ht="12.75" customHeight="1" x14ac:dyDescent="0.25">
      <c r="A196" s="2"/>
      <c r="B196" s="2"/>
      <c r="C196" s="2"/>
      <c r="D196" s="2"/>
      <c r="E196" s="2"/>
      <c r="F196" s="2"/>
      <c r="G196" s="2"/>
      <c r="H196" s="2"/>
      <c r="I196" s="14">
        <v>62010030009</v>
      </c>
      <c r="J196" s="14" t="s">
        <v>2181</v>
      </c>
      <c r="K196" s="15"/>
      <c r="L196" s="12" t="s">
        <v>2182</v>
      </c>
      <c r="M196" s="12" t="s">
        <v>2183</v>
      </c>
      <c r="N196" s="15"/>
      <c r="O196" s="12" t="s">
        <v>2184</v>
      </c>
      <c r="P196" s="14" t="s">
        <v>2185</v>
      </c>
      <c r="Q196" s="26"/>
      <c r="R196" s="17" t="s">
        <v>2186</v>
      </c>
      <c r="S196" s="17" t="s">
        <v>2187</v>
      </c>
      <c r="T196" s="2"/>
      <c r="U196" s="2"/>
      <c r="V196" s="2"/>
      <c r="W196" s="13"/>
      <c r="X196" s="2"/>
      <c r="Y196" s="2"/>
      <c r="Z196" s="2"/>
      <c r="AA196" s="21" t="s">
        <v>2188</v>
      </c>
      <c r="AB196" s="22" t="s">
        <v>2189</v>
      </c>
      <c r="AC196" s="21" t="s">
        <v>2190</v>
      </c>
      <c r="AD196" s="22" t="s">
        <v>2191</v>
      </c>
      <c r="AE196" s="23" t="s">
        <v>36</v>
      </c>
    </row>
    <row r="197" spans="1:31" ht="12.75" customHeight="1" x14ac:dyDescent="0.25">
      <c r="A197" s="2"/>
      <c r="B197" s="2"/>
      <c r="C197" s="2"/>
      <c r="D197" s="2"/>
      <c r="E197" s="2"/>
      <c r="F197" s="2"/>
      <c r="G197" s="2"/>
      <c r="H197" s="2"/>
      <c r="I197" s="14">
        <v>62010030010</v>
      </c>
      <c r="J197" s="14" t="s">
        <v>2192</v>
      </c>
      <c r="K197" s="15"/>
      <c r="L197" s="12" t="s">
        <v>2193</v>
      </c>
      <c r="M197" s="12" t="s">
        <v>2194</v>
      </c>
      <c r="N197" s="15"/>
      <c r="O197" s="12" t="s">
        <v>2195</v>
      </c>
      <c r="P197" s="14" t="s">
        <v>1058</v>
      </c>
      <c r="Q197" s="26"/>
      <c r="R197" s="17" t="s">
        <v>2196</v>
      </c>
      <c r="S197" s="17" t="s">
        <v>2197</v>
      </c>
      <c r="T197" s="2"/>
      <c r="U197" s="2"/>
      <c r="V197" s="2"/>
      <c r="W197" s="13"/>
      <c r="X197" s="2"/>
      <c r="Y197" s="2"/>
      <c r="Z197" s="2"/>
      <c r="AA197" s="21" t="s">
        <v>2198</v>
      </c>
      <c r="AB197" s="22" t="s">
        <v>2199</v>
      </c>
      <c r="AC197" s="21" t="s">
        <v>2200</v>
      </c>
      <c r="AD197" s="22" t="s">
        <v>2201</v>
      </c>
      <c r="AE197" s="23" t="s">
        <v>36</v>
      </c>
    </row>
    <row r="198" spans="1:31" ht="12.75" customHeight="1" x14ac:dyDescent="0.25">
      <c r="A198" s="2"/>
      <c r="B198" s="2"/>
      <c r="C198" s="2"/>
      <c r="D198" s="2"/>
      <c r="E198" s="2"/>
      <c r="F198" s="2"/>
      <c r="G198" s="2"/>
      <c r="H198" s="2"/>
      <c r="I198" s="14">
        <v>62010030011</v>
      </c>
      <c r="J198" s="14" t="s">
        <v>2202</v>
      </c>
      <c r="K198" s="15"/>
      <c r="L198" s="12" t="s">
        <v>2203</v>
      </c>
      <c r="M198" s="12" t="s">
        <v>1404</v>
      </c>
      <c r="N198" s="15"/>
      <c r="O198" s="12" t="s">
        <v>2204</v>
      </c>
      <c r="P198" s="14" t="s">
        <v>1069</v>
      </c>
      <c r="Q198" s="26"/>
      <c r="R198" s="17" t="s">
        <v>2205</v>
      </c>
      <c r="S198" s="17" t="s">
        <v>2206</v>
      </c>
      <c r="T198" s="2"/>
      <c r="U198" s="2"/>
      <c r="V198" s="2"/>
      <c r="W198" s="13"/>
      <c r="X198" s="2"/>
      <c r="Y198" s="2"/>
      <c r="Z198" s="2"/>
      <c r="AA198" s="21" t="s">
        <v>2207</v>
      </c>
      <c r="AB198" s="22" t="s">
        <v>2208</v>
      </c>
      <c r="AC198" s="21" t="s">
        <v>2209</v>
      </c>
      <c r="AD198" s="22" t="s">
        <v>2210</v>
      </c>
      <c r="AE198" s="23" t="s">
        <v>36</v>
      </c>
    </row>
    <row r="199" spans="1:31" ht="12.75" customHeight="1" x14ac:dyDescent="0.25">
      <c r="A199" s="2"/>
      <c r="B199" s="2"/>
      <c r="C199" s="2"/>
      <c r="D199" s="2"/>
      <c r="E199" s="2"/>
      <c r="F199" s="2"/>
      <c r="G199" s="2"/>
      <c r="H199" s="2"/>
      <c r="I199" s="14">
        <v>62010030012</v>
      </c>
      <c r="J199" s="14" t="s">
        <v>2211</v>
      </c>
      <c r="K199" s="15"/>
      <c r="L199" s="12" t="s">
        <v>2212</v>
      </c>
      <c r="M199" s="12" t="s">
        <v>2213</v>
      </c>
      <c r="N199" s="15"/>
      <c r="O199" s="12" t="s">
        <v>2214</v>
      </c>
      <c r="P199" s="14" t="s">
        <v>2215</v>
      </c>
      <c r="Q199" s="26"/>
      <c r="R199" s="17" t="s">
        <v>2216</v>
      </c>
      <c r="S199" s="17" t="s">
        <v>2217</v>
      </c>
      <c r="T199" s="2"/>
      <c r="U199" s="2"/>
      <c r="V199" s="2"/>
      <c r="W199" s="13"/>
      <c r="X199" s="2"/>
      <c r="Y199" s="2"/>
      <c r="Z199" s="2"/>
      <c r="AA199" s="21" t="s">
        <v>2218</v>
      </c>
      <c r="AB199" s="22" t="s">
        <v>2219</v>
      </c>
      <c r="AC199" s="21" t="s">
        <v>2220</v>
      </c>
      <c r="AD199" s="22" t="s">
        <v>2221</v>
      </c>
      <c r="AE199" s="23" t="s">
        <v>36</v>
      </c>
    </row>
    <row r="200" spans="1:31" ht="12.75" customHeight="1" x14ac:dyDescent="0.25">
      <c r="A200" s="2"/>
      <c r="B200" s="2"/>
      <c r="C200" s="2"/>
      <c r="D200" s="2"/>
      <c r="E200" s="2"/>
      <c r="F200" s="2"/>
      <c r="G200" s="2"/>
      <c r="H200" s="2"/>
      <c r="I200" s="14">
        <v>62010030013</v>
      </c>
      <c r="J200" s="14" t="s">
        <v>2222</v>
      </c>
      <c r="K200" s="15"/>
      <c r="L200" s="12" t="s">
        <v>2223</v>
      </c>
      <c r="M200" s="12" t="s">
        <v>2224</v>
      </c>
      <c r="N200" s="15"/>
      <c r="O200" s="12" t="s">
        <v>2225</v>
      </c>
      <c r="P200" s="14" t="s">
        <v>2226</v>
      </c>
      <c r="Q200" s="16"/>
      <c r="R200" s="17" t="s">
        <v>2227</v>
      </c>
      <c r="S200" s="17" t="s">
        <v>2228</v>
      </c>
      <c r="T200" s="2"/>
      <c r="U200" s="2"/>
      <c r="V200" s="2"/>
      <c r="W200" s="13"/>
      <c r="X200" s="2"/>
      <c r="Y200" s="2"/>
      <c r="Z200" s="2"/>
      <c r="AA200" s="21" t="s">
        <v>2229</v>
      </c>
      <c r="AB200" s="22" t="s">
        <v>2230</v>
      </c>
      <c r="AC200" s="21" t="s">
        <v>2231</v>
      </c>
      <c r="AD200" s="22" t="s">
        <v>2230</v>
      </c>
      <c r="AE200" s="23" t="s">
        <v>36</v>
      </c>
    </row>
    <row r="201" spans="1:31" ht="12.75" customHeight="1" x14ac:dyDescent="0.25">
      <c r="A201" s="2"/>
      <c r="B201" s="2"/>
      <c r="C201" s="2"/>
      <c r="D201" s="2"/>
      <c r="E201" s="2"/>
      <c r="F201" s="2"/>
      <c r="G201" s="2"/>
      <c r="H201" s="2"/>
      <c r="I201" s="14">
        <v>62010030014</v>
      </c>
      <c r="J201" s="14" t="s">
        <v>2232</v>
      </c>
      <c r="K201" s="15"/>
      <c r="L201" s="12" t="s">
        <v>2233</v>
      </c>
      <c r="M201" s="12" t="s">
        <v>619</v>
      </c>
      <c r="N201" s="15"/>
      <c r="O201" s="12" t="s">
        <v>2234</v>
      </c>
      <c r="P201" s="14" t="s">
        <v>1103</v>
      </c>
      <c r="Q201" s="26"/>
      <c r="R201" s="17" t="s">
        <v>2235</v>
      </c>
      <c r="S201" s="17" t="s">
        <v>2236</v>
      </c>
      <c r="T201" s="2"/>
      <c r="U201" s="2"/>
      <c r="V201" s="2"/>
      <c r="W201" s="13"/>
      <c r="X201" s="2"/>
      <c r="Y201" s="2"/>
      <c r="Z201" s="2"/>
      <c r="AA201" s="21" t="s">
        <v>2237</v>
      </c>
      <c r="AB201" s="22" t="s">
        <v>2238</v>
      </c>
      <c r="AC201" s="21" t="s">
        <v>2239</v>
      </c>
      <c r="AD201" s="22" t="s">
        <v>2238</v>
      </c>
      <c r="AE201" s="23" t="s">
        <v>36</v>
      </c>
    </row>
    <row r="202" spans="1:31" ht="12.75" customHeight="1" x14ac:dyDescent="0.25">
      <c r="A202" s="2"/>
      <c r="B202" s="2"/>
      <c r="C202" s="2"/>
      <c r="D202" s="2"/>
      <c r="E202" s="2"/>
      <c r="F202" s="2"/>
      <c r="G202" s="2"/>
      <c r="H202" s="2"/>
      <c r="I202" s="14">
        <v>62010030015</v>
      </c>
      <c r="J202" s="14" t="s">
        <v>2240</v>
      </c>
      <c r="K202" s="15"/>
      <c r="L202" s="12" t="s">
        <v>2241</v>
      </c>
      <c r="M202" s="12" t="s">
        <v>2242</v>
      </c>
      <c r="N202" s="15"/>
      <c r="O202" s="12" t="s">
        <v>2243</v>
      </c>
      <c r="P202" s="14" t="s">
        <v>1114</v>
      </c>
      <c r="Q202" s="26"/>
      <c r="R202" s="17" t="s">
        <v>2244</v>
      </c>
      <c r="S202" s="17" t="s">
        <v>2245</v>
      </c>
      <c r="T202" s="2"/>
      <c r="U202" s="2"/>
      <c r="V202" s="2"/>
      <c r="W202" s="13"/>
      <c r="X202" s="2"/>
      <c r="Y202" s="2"/>
      <c r="Z202" s="2"/>
      <c r="AA202" s="21" t="s">
        <v>2246</v>
      </c>
      <c r="AB202" s="22" t="s">
        <v>2247</v>
      </c>
      <c r="AC202" s="21" t="s">
        <v>2248</v>
      </c>
      <c r="AD202" s="22" t="s">
        <v>2249</v>
      </c>
      <c r="AE202" s="23" t="s">
        <v>36</v>
      </c>
    </row>
    <row r="203" spans="1:31" ht="12.75" customHeight="1" x14ac:dyDescent="0.25">
      <c r="A203" s="2"/>
      <c r="B203" s="2"/>
      <c r="C203" s="2"/>
      <c r="D203" s="2"/>
      <c r="E203" s="2"/>
      <c r="F203" s="2"/>
      <c r="G203" s="2"/>
      <c r="H203" s="2"/>
      <c r="I203" s="14">
        <v>62010030016</v>
      </c>
      <c r="J203" s="14" t="s">
        <v>2250</v>
      </c>
      <c r="K203" s="15"/>
      <c r="L203" s="12" t="s">
        <v>2251</v>
      </c>
      <c r="M203" s="12" t="s">
        <v>2073</v>
      </c>
      <c r="N203" s="15"/>
      <c r="O203" s="12" t="s">
        <v>2252</v>
      </c>
      <c r="P203" s="14" t="s">
        <v>2253</v>
      </c>
      <c r="Q203" s="26"/>
      <c r="R203" s="17" t="s">
        <v>2254</v>
      </c>
      <c r="S203" s="17" t="s">
        <v>2255</v>
      </c>
      <c r="T203" s="2"/>
      <c r="U203" s="2"/>
      <c r="V203" s="2"/>
      <c r="W203" s="13"/>
      <c r="X203" s="2"/>
      <c r="Y203" s="2"/>
      <c r="Z203" s="2"/>
      <c r="AA203" s="21" t="s">
        <v>2256</v>
      </c>
      <c r="AB203" s="22" t="s">
        <v>2257</v>
      </c>
      <c r="AC203" s="21" t="s">
        <v>2258</v>
      </c>
      <c r="AD203" s="22" t="s">
        <v>2259</v>
      </c>
      <c r="AE203" s="23" t="s">
        <v>36</v>
      </c>
    </row>
    <row r="204" spans="1:31" ht="12.75" customHeight="1" x14ac:dyDescent="0.25">
      <c r="A204" s="2"/>
      <c r="B204" s="2"/>
      <c r="C204" s="2"/>
      <c r="D204" s="2"/>
      <c r="E204" s="2"/>
      <c r="F204" s="2"/>
      <c r="G204" s="2"/>
      <c r="H204" s="2"/>
      <c r="I204" s="14">
        <v>62010030017</v>
      </c>
      <c r="J204" s="14" t="s">
        <v>2260</v>
      </c>
      <c r="K204" s="15"/>
      <c r="L204" s="12" t="s">
        <v>2261</v>
      </c>
      <c r="M204" s="12" t="s">
        <v>2262</v>
      </c>
      <c r="N204" s="15"/>
      <c r="O204" s="12" t="s">
        <v>2263</v>
      </c>
      <c r="P204" s="14" t="s">
        <v>2264</v>
      </c>
      <c r="Q204" s="26"/>
      <c r="R204" s="17" t="s">
        <v>2265</v>
      </c>
      <c r="S204" s="17" t="s">
        <v>2266</v>
      </c>
      <c r="T204" s="2"/>
      <c r="U204" s="2"/>
      <c r="V204" s="2"/>
      <c r="W204" s="13"/>
      <c r="X204" s="2"/>
      <c r="Y204" s="2"/>
      <c r="Z204" s="2"/>
      <c r="AA204" s="21" t="s">
        <v>2267</v>
      </c>
      <c r="AB204" s="22" t="s">
        <v>2268</v>
      </c>
      <c r="AC204" s="21" t="s">
        <v>2269</v>
      </c>
      <c r="AD204" s="22" t="s">
        <v>2270</v>
      </c>
      <c r="AE204" s="23" t="s">
        <v>841</v>
      </c>
    </row>
    <row r="205" spans="1:31" ht="12.75" customHeight="1" x14ac:dyDescent="0.25">
      <c r="A205" s="2"/>
      <c r="B205" s="2"/>
      <c r="C205" s="2"/>
      <c r="D205" s="2"/>
      <c r="E205" s="2"/>
      <c r="F205" s="2"/>
      <c r="G205" s="2"/>
      <c r="H205" s="2"/>
      <c r="I205" s="14">
        <v>62010030018</v>
      </c>
      <c r="J205" s="14" t="s">
        <v>2271</v>
      </c>
      <c r="K205" s="15"/>
      <c r="L205" s="12" t="s">
        <v>2272</v>
      </c>
      <c r="M205" s="12" t="s">
        <v>2273</v>
      </c>
      <c r="N205" s="15"/>
      <c r="O205" s="12" t="s">
        <v>2274</v>
      </c>
      <c r="P205" s="14" t="s">
        <v>1146</v>
      </c>
      <c r="Q205" s="26"/>
      <c r="R205" s="17" t="s">
        <v>2275</v>
      </c>
      <c r="S205" s="17" t="s">
        <v>2276</v>
      </c>
      <c r="T205" s="2"/>
      <c r="U205" s="2"/>
      <c r="V205" s="2"/>
      <c r="W205" s="13"/>
      <c r="X205" s="2"/>
      <c r="Y205" s="2"/>
      <c r="Z205" s="2"/>
      <c r="AA205" s="21" t="s">
        <v>2277</v>
      </c>
      <c r="AB205" s="22" t="s">
        <v>2278</v>
      </c>
      <c r="AC205" s="21" t="s">
        <v>2279</v>
      </c>
      <c r="AD205" s="22" t="s">
        <v>1097</v>
      </c>
      <c r="AE205" s="23" t="s">
        <v>36</v>
      </c>
    </row>
    <row r="206" spans="1:31" ht="12.75" customHeight="1" x14ac:dyDescent="0.25">
      <c r="A206" s="2"/>
      <c r="B206" s="2"/>
      <c r="C206" s="2"/>
      <c r="D206" s="2"/>
      <c r="E206" s="2"/>
      <c r="F206" s="2"/>
      <c r="G206" s="2"/>
      <c r="H206" s="2"/>
      <c r="I206" s="14">
        <v>62010030019</v>
      </c>
      <c r="J206" s="14" t="s">
        <v>2280</v>
      </c>
      <c r="K206" s="15"/>
      <c r="L206" s="12" t="s">
        <v>2281</v>
      </c>
      <c r="M206" s="12" t="s">
        <v>2282</v>
      </c>
      <c r="N206" s="15"/>
      <c r="O206" s="12" t="s">
        <v>2283</v>
      </c>
      <c r="P206" s="14" t="s">
        <v>1159</v>
      </c>
      <c r="Q206" s="16"/>
      <c r="R206" s="17" t="s">
        <v>2284</v>
      </c>
      <c r="S206" s="17" t="s">
        <v>2285</v>
      </c>
      <c r="T206" s="2"/>
      <c r="U206" s="2"/>
      <c r="V206" s="2"/>
      <c r="W206" s="13"/>
      <c r="X206" s="2"/>
      <c r="Y206" s="2"/>
      <c r="Z206" s="2"/>
      <c r="AA206" s="21" t="s">
        <v>2286</v>
      </c>
      <c r="AB206" s="22" t="s">
        <v>2287</v>
      </c>
      <c r="AC206" s="21" t="s">
        <v>2288</v>
      </c>
      <c r="AD206" s="22" t="s">
        <v>2289</v>
      </c>
      <c r="AE206" s="23" t="s">
        <v>36</v>
      </c>
    </row>
    <row r="207" spans="1:31" ht="12.75" customHeight="1" x14ac:dyDescent="0.25">
      <c r="A207" s="2"/>
      <c r="B207" s="2"/>
      <c r="C207" s="2"/>
      <c r="D207" s="2"/>
      <c r="E207" s="2"/>
      <c r="F207" s="2"/>
      <c r="G207" s="2"/>
      <c r="H207" s="2"/>
      <c r="I207" s="14">
        <v>62010030020</v>
      </c>
      <c r="J207" s="14" t="s">
        <v>2290</v>
      </c>
      <c r="K207" s="15"/>
      <c r="L207" s="12" t="s">
        <v>2291</v>
      </c>
      <c r="M207" s="12" t="s">
        <v>2292</v>
      </c>
      <c r="N207" s="15"/>
      <c r="O207" s="12" t="s">
        <v>2293</v>
      </c>
      <c r="P207" s="14" t="s">
        <v>2294</v>
      </c>
      <c r="Q207" s="26"/>
      <c r="R207" s="17" t="s">
        <v>2295</v>
      </c>
      <c r="S207" s="17" t="s">
        <v>2296</v>
      </c>
      <c r="T207" s="2"/>
      <c r="U207" s="2"/>
      <c r="V207" s="2"/>
      <c r="W207" s="13"/>
      <c r="X207" s="2"/>
      <c r="Y207" s="2"/>
      <c r="Z207" s="2"/>
      <c r="AA207" s="21" t="s">
        <v>2297</v>
      </c>
      <c r="AB207" s="22" t="s">
        <v>2298</v>
      </c>
      <c r="AC207" s="21" t="s">
        <v>2299</v>
      </c>
      <c r="AD207" s="22" t="s">
        <v>2300</v>
      </c>
      <c r="AE207" s="23" t="s">
        <v>36</v>
      </c>
    </row>
    <row r="208" spans="1:31" ht="12.75" customHeight="1" x14ac:dyDescent="0.25">
      <c r="A208" s="2"/>
      <c r="B208" s="2"/>
      <c r="C208" s="2"/>
      <c r="D208" s="2"/>
      <c r="E208" s="2"/>
      <c r="F208" s="2"/>
      <c r="G208" s="2"/>
      <c r="H208" s="2"/>
      <c r="I208" s="14">
        <v>62010030021</v>
      </c>
      <c r="J208" s="14" t="s">
        <v>2301</v>
      </c>
      <c r="K208" s="15"/>
      <c r="L208" s="12" t="s">
        <v>2302</v>
      </c>
      <c r="M208" s="12" t="s">
        <v>2303</v>
      </c>
      <c r="N208" s="15"/>
      <c r="O208" s="12" t="s">
        <v>2304</v>
      </c>
      <c r="P208" s="14" t="s">
        <v>2305</v>
      </c>
      <c r="Q208" s="26"/>
      <c r="R208" s="17" t="s">
        <v>2306</v>
      </c>
      <c r="S208" s="17" t="s">
        <v>2307</v>
      </c>
      <c r="T208" s="2"/>
      <c r="U208" s="2"/>
      <c r="V208" s="2"/>
      <c r="W208" s="13"/>
      <c r="X208" s="2"/>
      <c r="Y208" s="2"/>
      <c r="Z208" s="2"/>
      <c r="AA208" s="21" t="s">
        <v>2308</v>
      </c>
      <c r="AB208" s="22" t="s">
        <v>2309</v>
      </c>
      <c r="AC208" s="21" t="s">
        <v>2310</v>
      </c>
      <c r="AD208" s="22" t="s">
        <v>2311</v>
      </c>
      <c r="AE208" s="23" t="s">
        <v>36</v>
      </c>
    </row>
    <row r="209" spans="1:31" ht="12.75" customHeight="1" x14ac:dyDescent="0.25">
      <c r="A209" s="2"/>
      <c r="B209" s="2"/>
      <c r="C209" s="2"/>
      <c r="D209" s="2"/>
      <c r="E209" s="2"/>
      <c r="F209" s="2"/>
      <c r="G209" s="2"/>
      <c r="H209" s="2"/>
      <c r="I209" s="14">
        <v>62010030022</v>
      </c>
      <c r="J209" s="14" t="s">
        <v>2312</v>
      </c>
      <c r="K209" s="15"/>
      <c r="L209" s="12" t="s">
        <v>2313</v>
      </c>
      <c r="M209" s="12" t="s">
        <v>2314</v>
      </c>
      <c r="N209" s="15"/>
      <c r="O209" s="12" t="s">
        <v>2315</v>
      </c>
      <c r="P209" s="14" t="s">
        <v>1193</v>
      </c>
      <c r="Q209" s="26"/>
      <c r="R209" s="17" t="s">
        <v>2316</v>
      </c>
      <c r="S209" s="17" t="s">
        <v>2317</v>
      </c>
      <c r="T209" s="2"/>
      <c r="U209" s="2"/>
      <c r="V209" s="2"/>
      <c r="W209" s="13"/>
      <c r="X209" s="2"/>
      <c r="Y209" s="2"/>
      <c r="Z209" s="2"/>
      <c r="AA209" s="21" t="s">
        <v>2318</v>
      </c>
      <c r="AB209" s="22" t="s">
        <v>2319</v>
      </c>
      <c r="AC209" s="21" t="s">
        <v>2320</v>
      </c>
      <c r="AD209" s="22" t="s">
        <v>2321</v>
      </c>
      <c r="AE209" s="23" t="s">
        <v>36</v>
      </c>
    </row>
    <row r="210" spans="1:31" ht="12.75" customHeight="1" x14ac:dyDescent="0.25">
      <c r="A210" s="2"/>
      <c r="B210" s="2"/>
      <c r="C210" s="2"/>
      <c r="D210" s="2"/>
      <c r="E210" s="2"/>
      <c r="F210" s="2"/>
      <c r="G210" s="2"/>
      <c r="H210" s="2"/>
      <c r="I210" s="14">
        <v>62010030023</v>
      </c>
      <c r="J210" s="14" t="s">
        <v>2322</v>
      </c>
      <c r="K210" s="15"/>
      <c r="L210" s="12" t="s">
        <v>2323</v>
      </c>
      <c r="M210" s="12" t="s">
        <v>2324</v>
      </c>
      <c r="N210" s="15"/>
      <c r="O210" s="12" t="s">
        <v>2325</v>
      </c>
      <c r="P210" s="14" t="s">
        <v>541</v>
      </c>
      <c r="Q210" s="26"/>
      <c r="R210" s="17" t="s">
        <v>2326</v>
      </c>
      <c r="S210" s="17" t="s">
        <v>2327</v>
      </c>
      <c r="T210" s="2"/>
      <c r="U210" s="2"/>
      <c r="V210" s="2"/>
      <c r="W210" s="13"/>
      <c r="X210" s="2"/>
      <c r="Y210" s="2"/>
      <c r="Z210" s="2"/>
      <c r="AA210" s="21" t="s">
        <v>2328</v>
      </c>
      <c r="AB210" s="22" t="s">
        <v>2329</v>
      </c>
      <c r="AC210" s="21" t="s">
        <v>2330</v>
      </c>
      <c r="AD210" s="22" t="s">
        <v>2331</v>
      </c>
      <c r="AE210" s="23" t="s">
        <v>36</v>
      </c>
    </row>
    <row r="211" spans="1:31" ht="12.75" customHeight="1" x14ac:dyDescent="0.25">
      <c r="A211" s="2"/>
      <c r="B211" s="2"/>
      <c r="C211" s="2"/>
      <c r="D211" s="2"/>
      <c r="E211" s="2"/>
      <c r="F211" s="2"/>
      <c r="G211" s="2"/>
      <c r="H211" s="2"/>
      <c r="I211" s="14">
        <v>62010030024</v>
      </c>
      <c r="J211" s="14" t="s">
        <v>2332</v>
      </c>
      <c r="K211" s="15"/>
      <c r="L211" s="12" t="s">
        <v>2333</v>
      </c>
      <c r="M211" s="12" t="s">
        <v>2334</v>
      </c>
      <c r="N211" s="15"/>
      <c r="O211" s="12" t="s">
        <v>2335</v>
      </c>
      <c r="P211" s="14" t="s">
        <v>1212</v>
      </c>
      <c r="Q211" s="26"/>
      <c r="R211" s="17" t="s">
        <v>2336</v>
      </c>
      <c r="S211" s="17" t="s">
        <v>2337</v>
      </c>
      <c r="T211" s="2"/>
      <c r="U211" s="2"/>
      <c r="V211" s="2"/>
      <c r="W211" s="13"/>
      <c r="X211" s="2"/>
      <c r="Y211" s="2"/>
      <c r="Z211" s="2"/>
      <c r="AA211" s="21" t="s">
        <v>2338</v>
      </c>
      <c r="AB211" s="22" t="s">
        <v>2339</v>
      </c>
      <c r="AC211" s="21" t="s">
        <v>2340</v>
      </c>
      <c r="AD211" s="22" t="s">
        <v>2341</v>
      </c>
      <c r="AE211" s="23" t="s">
        <v>36</v>
      </c>
    </row>
    <row r="212" spans="1:31" ht="12.75" customHeight="1" x14ac:dyDescent="0.25">
      <c r="A212" s="2"/>
      <c r="B212" s="2"/>
      <c r="C212" s="2"/>
      <c r="D212" s="2"/>
      <c r="E212" s="2"/>
      <c r="F212" s="2"/>
      <c r="G212" s="2"/>
      <c r="H212" s="2"/>
      <c r="I212" s="14">
        <v>62010030025</v>
      </c>
      <c r="J212" s="14" t="s">
        <v>2342</v>
      </c>
      <c r="K212" s="15"/>
      <c r="L212" s="12" t="s">
        <v>2343</v>
      </c>
      <c r="M212" s="12" t="s">
        <v>2344</v>
      </c>
      <c r="N212" s="15"/>
      <c r="O212" s="12" t="s">
        <v>2345</v>
      </c>
      <c r="P212" s="14" t="s">
        <v>1222</v>
      </c>
      <c r="Q212" s="26"/>
      <c r="R212" s="17" t="s">
        <v>2346</v>
      </c>
      <c r="S212" s="17" t="s">
        <v>2347</v>
      </c>
      <c r="T212" s="2"/>
      <c r="U212" s="2"/>
      <c r="V212" s="2"/>
      <c r="W212" s="13"/>
      <c r="X212" s="2"/>
      <c r="Y212" s="2"/>
      <c r="Z212" s="2"/>
      <c r="AA212" s="21" t="s">
        <v>2348</v>
      </c>
      <c r="AB212" s="22" t="s">
        <v>673</v>
      </c>
      <c r="AC212" s="21" t="s">
        <v>2349</v>
      </c>
      <c r="AD212" s="22" t="s">
        <v>675</v>
      </c>
      <c r="AE212" s="23" t="s">
        <v>36</v>
      </c>
    </row>
    <row r="213" spans="1:31" ht="12.75" customHeight="1" x14ac:dyDescent="0.25">
      <c r="A213" s="2"/>
      <c r="B213" s="2"/>
      <c r="C213" s="2"/>
      <c r="D213" s="2"/>
      <c r="E213" s="2"/>
      <c r="F213" s="2"/>
      <c r="G213" s="2"/>
      <c r="H213" s="2"/>
      <c r="I213" s="14">
        <v>62010030026</v>
      </c>
      <c r="J213" s="14" t="s">
        <v>2350</v>
      </c>
      <c r="K213" s="15"/>
      <c r="L213" s="12" t="s">
        <v>2351</v>
      </c>
      <c r="M213" s="12" t="s">
        <v>2352</v>
      </c>
      <c r="N213" s="15"/>
      <c r="O213" s="12" t="s">
        <v>2353</v>
      </c>
      <c r="P213" s="14" t="s">
        <v>2354</v>
      </c>
      <c r="Q213" s="26"/>
      <c r="R213" s="17" t="s">
        <v>2355</v>
      </c>
      <c r="S213" s="17" t="s">
        <v>2356</v>
      </c>
      <c r="T213" s="2"/>
      <c r="U213" s="2"/>
      <c r="V213" s="2"/>
      <c r="W213" s="13"/>
      <c r="X213" s="2"/>
      <c r="Y213" s="2"/>
      <c r="Z213" s="2"/>
      <c r="AA213" s="21" t="s">
        <v>2357</v>
      </c>
      <c r="AB213" s="22" t="s">
        <v>2358</v>
      </c>
      <c r="AC213" s="21" t="s">
        <v>2359</v>
      </c>
      <c r="AD213" s="22" t="s">
        <v>2360</v>
      </c>
      <c r="AE213" s="23" t="s">
        <v>36</v>
      </c>
    </row>
    <row r="214" spans="1:31" ht="12.75" customHeight="1" x14ac:dyDescent="0.25">
      <c r="A214" s="2"/>
      <c r="B214" s="2"/>
      <c r="C214" s="2"/>
      <c r="D214" s="2"/>
      <c r="E214" s="2"/>
      <c r="F214" s="2"/>
      <c r="G214" s="2"/>
      <c r="H214" s="2"/>
      <c r="I214" s="14">
        <v>62010030027</v>
      </c>
      <c r="J214" s="14" t="s">
        <v>2361</v>
      </c>
      <c r="K214" s="15"/>
      <c r="L214" s="12" t="s">
        <v>2362</v>
      </c>
      <c r="M214" s="12" t="s">
        <v>480</v>
      </c>
      <c r="N214" s="15"/>
      <c r="O214" s="12" t="s">
        <v>2363</v>
      </c>
      <c r="P214" s="14" t="s">
        <v>2364</v>
      </c>
      <c r="Q214" s="26"/>
      <c r="R214" s="17" t="s">
        <v>2365</v>
      </c>
      <c r="S214" s="17" t="s">
        <v>2366</v>
      </c>
      <c r="T214" s="2"/>
      <c r="U214" s="2"/>
      <c r="V214" s="2"/>
      <c r="W214" s="13"/>
      <c r="X214" s="2"/>
      <c r="Y214" s="2"/>
      <c r="Z214" s="2"/>
      <c r="AA214" s="21" t="s">
        <v>2367</v>
      </c>
      <c r="AB214" s="22" t="s">
        <v>959</v>
      </c>
      <c r="AC214" s="21" t="s">
        <v>2368</v>
      </c>
      <c r="AD214" s="22" t="s">
        <v>2143</v>
      </c>
      <c r="AE214" s="23" t="s">
        <v>36</v>
      </c>
    </row>
    <row r="215" spans="1:31" ht="12.75" customHeight="1" x14ac:dyDescent="0.25">
      <c r="A215" s="2"/>
      <c r="B215" s="2"/>
      <c r="C215" s="2"/>
      <c r="D215" s="2"/>
      <c r="E215" s="2"/>
      <c r="F215" s="2"/>
      <c r="G215" s="2"/>
      <c r="H215" s="2"/>
      <c r="I215" s="14">
        <v>62010030028</v>
      </c>
      <c r="J215" s="14" t="s">
        <v>2369</v>
      </c>
      <c r="K215" s="15"/>
      <c r="L215" s="12" t="s">
        <v>2370</v>
      </c>
      <c r="M215" s="12" t="s">
        <v>1280</v>
      </c>
      <c r="N215" s="15"/>
      <c r="O215" s="12" t="s">
        <v>2371</v>
      </c>
      <c r="P215" s="14" t="s">
        <v>1253</v>
      </c>
      <c r="Q215" s="26"/>
      <c r="R215" s="17" t="s">
        <v>2372</v>
      </c>
      <c r="S215" s="17" t="s">
        <v>2373</v>
      </c>
      <c r="T215" s="2"/>
      <c r="U215" s="2"/>
      <c r="V215" s="2"/>
      <c r="W215" s="13"/>
      <c r="X215" s="2"/>
      <c r="Y215" s="2"/>
      <c r="Z215" s="2"/>
      <c r="AA215" s="21" t="s">
        <v>2374</v>
      </c>
      <c r="AB215" s="22" t="s">
        <v>685</v>
      </c>
      <c r="AC215" s="21" t="s">
        <v>2375</v>
      </c>
      <c r="AD215" s="22" t="s">
        <v>2376</v>
      </c>
      <c r="AE215" s="23" t="s">
        <v>36</v>
      </c>
    </row>
    <row r="216" spans="1:31" ht="12.75" customHeight="1" x14ac:dyDescent="0.25">
      <c r="A216" s="2"/>
      <c r="B216" s="2"/>
      <c r="C216" s="2"/>
      <c r="D216" s="2"/>
      <c r="E216" s="2"/>
      <c r="F216" s="2"/>
      <c r="G216" s="2"/>
      <c r="H216" s="2"/>
      <c r="I216" s="14">
        <v>62010030029</v>
      </c>
      <c r="J216" s="14" t="s">
        <v>2377</v>
      </c>
      <c r="K216" s="15"/>
      <c r="L216" s="12" t="s">
        <v>2378</v>
      </c>
      <c r="M216" s="12" t="s">
        <v>2379</v>
      </c>
      <c r="N216" s="15"/>
      <c r="O216" s="12" t="s">
        <v>2380</v>
      </c>
      <c r="P216" s="14" t="s">
        <v>2381</v>
      </c>
      <c r="Q216" s="26"/>
      <c r="R216" s="17" t="s">
        <v>2382</v>
      </c>
      <c r="S216" s="17" t="s">
        <v>2383</v>
      </c>
      <c r="T216" s="2"/>
      <c r="U216" s="2"/>
      <c r="V216" s="2"/>
      <c r="W216" s="13"/>
      <c r="X216" s="2"/>
      <c r="Y216" s="2"/>
      <c r="Z216" s="2"/>
      <c r="AA216" s="21" t="s">
        <v>2384</v>
      </c>
      <c r="AB216" s="22" t="s">
        <v>2385</v>
      </c>
      <c r="AC216" s="21" t="s">
        <v>2386</v>
      </c>
      <c r="AD216" s="22" t="s">
        <v>2387</v>
      </c>
      <c r="AE216" s="23" t="s">
        <v>36</v>
      </c>
    </row>
    <row r="217" spans="1:31" ht="12.75" customHeight="1" x14ac:dyDescent="0.25">
      <c r="A217" s="2"/>
      <c r="B217" s="2"/>
      <c r="C217" s="2"/>
      <c r="D217" s="2"/>
      <c r="E217" s="2"/>
      <c r="F217" s="2"/>
      <c r="G217" s="2"/>
      <c r="H217" s="2"/>
      <c r="I217" s="14">
        <v>62010030030</v>
      </c>
      <c r="J217" s="14" t="s">
        <v>2388</v>
      </c>
      <c r="K217" s="15"/>
      <c r="L217" s="12" t="s">
        <v>2389</v>
      </c>
      <c r="M217" s="12" t="s">
        <v>2390</v>
      </c>
      <c r="N217" s="15"/>
      <c r="O217" s="12" t="s">
        <v>2391</v>
      </c>
      <c r="P217" s="14" t="s">
        <v>2392</v>
      </c>
      <c r="Q217" s="26"/>
      <c r="R217" s="17" t="s">
        <v>2393</v>
      </c>
      <c r="S217" s="17" t="s">
        <v>2394</v>
      </c>
      <c r="T217" s="2"/>
      <c r="U217" s="2"/>
      <c r="V217" s="2"/>
      <c r="W217" s="13"/>
      <c r="X217" s="2"/>
      <c r="Y217" s="2"/>
      <c r="Z217" s="2"/>
      <c r="AA217" s="21" t="s">
        <v>2395</v>
      </c>
      <c r="AB217" s="22" t="s">
        <v>2396</v>
      </c>
      <c r="AC217" s="21" t="s">
        <v>2397</v>
      </c>
      <c r="AD217" s="22" t="s">
        <v>2398</v>
      </c>
      <c r="AE217" s="23" t="s">
        <v>36</v>
      </c>
    </row>
    <row r="218" spans="1:31" ht="12.75" customHeight="1" x14ac:dyDescent="0.25">
      <c r="A218" s="2"/>
      <c r="B218" s="2"/>
      <c r="C218" s="2"/>
      <c r="D218" s="2"/>
      <c r="E218" s="2"/>
      <c r="F218" s="2"/>
      <c r="G218" s="2"/>
      <c r="H218" s="2"/>
      <c r="I218" s="14">
        <v>62010030031</v>
      </c>
      <c r="J218" s="14" t="s">
        <v>2399</v>
      </c>
      <c r="K218" s="15"/>
      <c r="L218" s="12" t="s">
        <v>2400</v>
      </c>
      <c r="M218" s="12" t="s">
        <v>2401</v>
      </c>
      <c r="N218" s="15"/>
      <c r="O218" s="12" t="s">
        <v>2402</v>
      </c>
      <c r="P218" s="14" t="s">
        <v>1322</v>
      </c>
      <c r="Q218" s="26"/>
      <c r="R218" s="17" t="s">
        <v>2403</v>
      </c>
      <c r="S218" s="17" t="s">
        <v>2404</v>
      </c>
      <c r="T218" s="2"/>
      <c r="U218" s="2"/>
      <c r="V218" s="2"/>
      <c r="W218" s="13"/>
      <c r="X218" s="2"/>
      <c r="Y218" s="2"/>
      <c r="Z218" s="2"/>
      <c r="AA218" s="21" t="s">
        <v>2405</v>
      </c>
      <c r="AB218" s="22" t="s">
        <v>2406</v>
      </c>
      <c r="AC218" s="21" t="s">
        <v>2407</v>
      </c>
      <c r="AD218" s="22" t="s">
        <v>2408</v>
      </c>
      <c r="AE218" s="23" t="s">
        <v>36</v>
      </c>
    </row>
    <row r="219" spans="1:31" ht="12.75" customHeight="1" x14ac:dyDescent="0.25">
      <c r="A219" s="2"/>
      <c r="B219" s="2"/>
      <c r="C219" s="2"/>
      <c r="D219" s="2"/>
      <c r="E219" s="2"/>
      <c r="F219" s="2"/>
      <c r="G219" s="2"/>
      <c r="H219" s="2"/>
      <c r="I219" s="14">
        <v>62010030032</v>
      </c>
      <c r="J219" s="14" t="s">
        <v>2409</v>
      </c>
      <c r="K219" s="15"/>
      <c r="L219" s="12" t="s">
        <v>2410</v>
      </c>
      <c r="M219" s="12" t="s">
        <v>2411</v>
      </c>
      <c r="N219" s="15"/>
      <c r="O219" s="12" t="s">
        <v>2412</v>
      </c>
      <c r="P219" s="14" t="s">
        <v>1332</v>
      </c>
      <c r="Q219" s="26"/>
      <c r="R219" s="17" t="s">
        <v>2413</v>
      </c>
      <c r="S219" s="17" t="s">
        <v>2414</v>
      </c>
      <c r="T219" s="2"/>
      <c r="U219" s="2"/>
      <c r="V219" s="2"/>
      <c r="W219" s="13"/>
      <c r="X219" s="2"/>
      <c r="Y219" s="2"/>
      <c r="Z219" s="2"/>
      <c r="AA219" s="21" t="s">
        <v>2415</v>
      </c>
      <c r="AB219" s="22" t="s">
        <v>2416</v>
      </c>
      <c r="AC219" s="21" t="s">
        <v>2417</v>
      </c>
      <c r="AD219" s="22" t="s">
        <v>961</v>
      </c>
      <c r="AE219" s="23" t="s">
        <v>36</v>
      </c>
    </row>
    <row r="220" spans="1:31" ht="12.75" customHeight="1" x14ac:dyDescent="0.25">
      <c r="A220" s="2"/>
      <c r="B220" s="2"/>
      <c r="C220" s="2"/>
      <c r="D220" s="2"/>
      <c r="E220" s="2"/>
      <c r="F220" s="2"/>
      <c r="G220" s="2"/>
      <c r="H220" s="2"/>
      <c r="I220" s="14">
        <v>62010030033</v>
      </c>
      <c r="J220" s="14" t="s">
        <v>2418</v>
      </c>
      <c r="K220" s="15"/>
      <c r="L220" s="12" t="s">
        <v>2419</v>
      </c>
      <c r="M220" s="12" t="s">
        <v>2420</v>
      </c>
      <c r="N220" s="15"/>
      <c r="O220" s="12" t="s">
        <v>2421</v>
      </c>
      <c r="P220" s="14" t="s">
        <v>1322</v>
      </c>
      <c r="Q220" s="26"/>
      <c r="R220" s="17" t="s">
        <v>2422</v>
      </c>
      <c r="S220" s="17" t="s">
        <v>2423</v>
      </c>
      <c r="T220" s="2"/>
      <c r="U220" s="2"/>
      <c r="V220" s="2"/>
      <c r="W220" s="13"/>
      <c r="X220" s="2"/>
      <c r="Y220" s="2"/>
      <c r="Z220" s="2"/>
      <c r="AA220" s="21" t="s">
        <v>2424</v>
      </c>
      <c r="AB220" s="22" t="s">
        <v>2425</v>
      </c>
      <c r="AC220" s="21" t="s">
        <v>2426</v>
      </c>
      <c r="AD220" s="22" t="s">
        <v>1097</v>
      </c>
      <c r="AE220" s="23" t="s">
        <v>36</v>
      </c>
    </row>
    <row r="221" spans="1:31" ht="12.75" customHeight="1" x14ac:dyDescent="0.25">
      <c r="A221" s="2"/>
      <c r="B221" s="2"/>
      <c r="C221" s="2"/>
      <c r="D221" s="2"/>
      <c r="E221" s="2"/>
      <c r="F221" s="2"/>
      <c r="G221" s="2"/>
      <c r="H221" s="2"/>
      <c r="I221" s="14">
        <v>62010030034</v>
      </c>
      <c r="J221" s="14" t="s">
        <v>2427</v>
      </c>
      <c r="K221" s="15"/>
      <c r="L221" s="12" t="s">
        <v>2428</v>
      </c>
      <c r="M221" s="12" t="s">
        <v>1404</v>
      </c>
      <c r="N221" s="15"/>
      <c r="O221" s="12" t="s">
        <v>2429</v>
      </c>
      <c r="P221" s="14" t="s">
        <v>1332</v>
      </c>
      <c r="Q221" s="26"/>
      <c r="R221" s="17" t="s">
        <v>2430</v>
      </c>
      <c r="S221" s="17" t="s">
        <v>2431</v>
      </c>
      <c r="T221" s="2"/>
      <c r="U221" s="2"/>
      <c r="V221" s="2"/>
      <c r="W221" s="13"/>
      <c r="X221" s="2"/>
      <c r="Y221" s="2"/>
      <c r="Z221" s="2"/>
      <c r="AA221" s="21" t="s">
        <v>2432</v>
      </c>
      <c r="AB221" s="22" t="s">
        <v>2433</v>
      </c>
      <c r="AC221" s="21" t="s">
        <v>2434</v>
      </c>
      <c r="AD221" s="22" t="s">
        <v>1726</v>
      </c>
      <c r="AE221" s="23" t="s">
        <v>36</v>
      </c>
    </row>
    <row r="222" spans="1:31" ht="12.75" customHeight="1" x14ac:dyDescent="0.25">
      <c r="A222" s="2"/>
      <c r="B222" s="2"/>
      <c r="C222" s="2"/>
      <c r="D222" s="2"/>
      <c r="E222" s="2"/>
      <c r="F222" s="2"/>
      <c r="G222" s="2"/>
      <c r="H222" s="2"/>
      <c r="I222" s="14">
        <v>62010030035</v>
      </c>
      <c r="J222" s="14" t="s">
        <v>2435</v>
      </c>
      <c r="K222" s="15"/>
      <c r="L222" s="12" t="s">
        <v>2436</v>
      </c>
      <c r="M222" s="12" t="s">
        <v>2437</v>
      </c>
      <c r="N222" s="15"/>
      <c r="O222" s="12" t="s">
        <v>2438</v>
      </c>
      <c r="P222" s="14" t="s">
        <v>1379</v>
      </c>
      <c r="Q222" s="26"/>
      <c r="R222" s="17" t="s">
        <v>2439</v>
      </c>
      <c r="S222" s="17" t="s">
        <v>2440</v>
      </c>
      <c r="T222" s="2"/>
      <c r="U222" s="2"/>
      <c r="V222" s="2"/>
      <c r="W222" s="13"/>
      <c r="X222" s="2"/>
      <c r="Y222" s="2"/>
      <c r="Z222" s="2"/>
      <c r="AA222" s="21" t="s">
        <v>2441</v>
      </c>
      <c r="AB222" s="22" t="s">
        <v>2442</v>
      </c>
      <c r="AC222" s="21" t="s">
        <v>2443</v>
      </c>
      <c r="AD222" s="22" t="s">
        <v>2444</v>
      </c>
      <c r="AE222" s="23" t="s">
        <v>36</v>
      </c>
    </row>
    <row r="223" spans="1:31" ht="12.75" customHeight="1" x14ac:dyDescent="0.25">
      <c r="A223" s="2"/>
      <c r="B223" s="2"/>
      <c r="C223" s="2"/>
      <c r="D223" s="2"/>
      <c r="E223" s="2"/>
      <c r="F223" s="2"/>
      <c r="G223" s="2"/>
      <c r="H223" s="2"/>
      <c r="I223" s="14">
        <v>62010040001</v>
      </c>
      <c r="J223" s="14" t="s">
        <v>2445</v>
      </c>
      <c r="K223" s="15"/>
      <c r="L223" s="12" t="s">
        <v>2446</v>
      </c>
      <c r="M223" s="12" t="s">
        <v>2447</v>
      </c>
      <c r="N223" s="15"/>
      <c r="O223" s="12" t="s">
        <v>2448</v>
      </c>
      <c r="P223" s="14" t="s">
        <v>1379</v>
      </c>
      <c r="Q223" s="26"/>
      <c r="R223" s="17" t="s">
        <v>2449</v>
      </c>
      <c r="S223" s="17" t="s">
        <v>2450</v>
      </c>
      <c r="T223" s="2"/>
      <c r="U223" s="2"/>
      <c r="V223" s="2"/>
      <c r="W223" s="13"/>
      <c r="X223" s="2"/>
      <c r="Y223" s="2"/>
      <c r="Z223" s="2"/>
      <c r="AA223" s="21" t="s">
        <v>2451</v>
      </c>
      <c r="AB223" s="22" t="s">
        <v>1026</v>
      </c>
      <c r="AC223" s="21" t="s">
        <v>2452</v>
      </c>
      <c r="AD223" s="22" t="s">
        <v>1521</v>
      </c>
      <c r="AE223" s="23" t="s">
        <v>36</v>
      </c>
    </row>
    <row r="224" spans="1:31" ht="12.75" customHeight="1" x14ac:dyDescent="0.25">
      <c r="A224" s="2"/>
      <c r="B224" s="2"/>
      <c r="C224" s="2"/>
      <c r="D224" s="2"/>
      <c r="E224" s="2"/>
      <c r="F224" s="2"/>
      <c r="G224" s="2"/>
      <c r="H224" s="2"/>
      <c r="I224" s="14">
        <v>62010040002</v>
      </c>
      <c r="J224" s="14" t="s">
        <v>2453</v>
      </c>
      <c r="K224" s="15"/>
      <c r="L224" s="12" t="s">
        <v>2454</v>
      </c>
      <c r="M224" s="12" t="s">
        <v>2455</v>
      </c>
      <c r="N224" s="15"/>
      <c r="O224" s="12" t="s">
        <v>2456</v>
      </c>
      <c r="P224" s="14" t="s">
        <v>2457</v>
      </c>
      <c r="Q224" s="26"/>
      <c r="R224" s="17" t="s">
        <v>2458</v>
      </c>
      <c r="S224" s="17" t="s">
        <v>2459</v>
      </c>
      <c r="T224" s="2"/>
      <c r="U224" s="2"/>
      <c r="V224" s="2"/>
      <c r="W224" s="13"/>
      <c r="X224" s="2"/>
      <c r="Y224" s="2"/>
      <c r="Z224" s="2"/>
      <c r="AA224" s="21" t="s">
        <v>2460</v>
      </c>
      <c r="AB224" s="22" t="s">
        <v>2461</v>
      </c>
      <c r="AC224" s="21" t="s">
        <v>2462</v>
      </c>
      <c r="AD224" s="22" t="s">
        <v>2463</v>
      </c>
      <c r="AE224" s="23" t="s">
        <v>36</v>
      </c>
    </row>
    <row r="225" spans="1:31" ht="12.75" customHeight="1" x14ac:dyDescent="0.25">
      <c r="A225" s="2"/>
      <c r="B225" s="2"/>
      <c r="C225" s="2"/>
      <c r="D225" s="2"/>
      <c r="E225" s="2"/>
      <c r="F225" s="2"/>
      <c r="G225" s="2"/>
      <c r="H225" s="2"/>
      <c r="I225" s="14">
        <v>62010040003</v>
      </c>
      <c r="J225" s="14" t="s">
        <v>2464</v>
      </c>
      <c r="K225" s="15"/>
      <c r="L225" s="12" t="s">
        <v>2465</v>
      </c>
      <c r="M225" s="12" t="s">
        <v>2466</v>
      </c>
      <c r="N225" s="15"/>
      <c r="O225" s="12" t="s">
        <v>2467</v>
      </c>
      <c r="P225" s="14" t="s">
        <v>2468</v>
      </c>
      <c r="Q225" s="26"/>
      <c r="R225" s="17" t="s">
        <v>2469</v>
      </c>
      <c r="S225" s="17" t="s">
        <v>2470</v>
      </c>
      <c r="T225" s="2"/>
      <c r="U225" s="2"/>
      <c r="V225" s="2"/>
      <c r="W225" s="13"/>
      <c r="X225" s="2"/>
      <c r="Y225" s="2"/>
      <c r="Z225" s="2"/>
      <c r="AA225" s="21" t="s">
        <v>2471</v>
      </c>
      <c r="AB225" s="22" t="s">
        <v>2472</v>
      </c>
      <c r="AC225" s="21" t="s">
        <v>2473</v>
      </c>
      <c r="AD225" s="22" t="s">
        <v>2474</v>
      </c>
      <c r="AE225" s="23" t="s">
        <v>36</v>
      </c>
    </row>
    <row r="226" spans="1:31" ht="12.75" customHeight="1" x14ac:dyDescent="0.25">
      <c r="A226" s="2"/>
      <c r="B226" s="2"/>
      <c r="C226" s="2"/>
      <c r="D226" s="2"/>
      <c r="E226" s="2"/>
      <c r="F226" s="2"/>
      <c r="G226" s="2"/>
      <c r="H226" s="2"/>
      <c r="I226" s="14">
        <v>62010040004</v>
      </c>
      <c r="J226" s="14" t="s">
        <v>2475</v>
      </c>
      <c r="K226" s="15"/>
      <c r="L226" s="12" t="s">
        <v>2476</v>
      </c>
      <c r="M226" s="12" t="s">
        <v>2477</v>
      </c>
      <c r="N226" s="15"/>
      <c r="O226" s="12" t="s">
        <v>2478</v>
      </c>
      <c r="P226" s="14" t="s">
        <v>2479</v>
      </c>
      <c r="Q226" s="26"/>
      <c r="R226" s="17" t="s">
        <v>2480</v>
      </c>
      <c r="S226" s="17" t="s">
        <v>2481</v>
      </c>
      <c r="T226" s="2"/>
      <c r="U226" s="2"/>
      <c r="V226" s="2"/>
      <c r="W226" s="13"/>
      <c r="X226" s="2"/>
      <c r="Y226" s="2"/>
      <c r="Z226" s="2"/>
      <c r="AA226" s="21" t="s">
        <v>2482</v>
      </c>
      <c r="AB226" s="22" t="s">
        <v>2483</v>
      </c>
      <c r="AC226" s="21" t="s">
        <v>2484</v>
      </c>
      <c r="AD226" s="22" t="s">
        <v>2485</v>
      </c>
      <c r="AE226" s="23" t="s">
        <v>36</v>
      </c>
    </row>
    <row r="227" spans="1:31" ht="12.75" customHeight="1" x14ac:dyDescent="0.25">
      <c r="A227" s="2"/>
      <c r="B227" s="2"/>
      <c r="C227" s="2"/>
      <c r="D227" s="2"/>
      <c r="E227" s="2"/>
      <c r="F227" s="2"/>
      <c r="G227" s="2"/>
      <c r="H227" s="2"/>
      <c r="I227" s="14">
        <v>62010040005</v>
      </c>
      <c r="J227" s="14" t="s">
        <v>2486</v>
      </c>
      <c r="K227" s="15"/>
      <c r="L227" s="12" t="s">
        <v>2487</v>
      </c>
      <c r="M227" s="12" t="s">
        <v>2488</v>
      </c>
      <c r="N227" s="15"/>
      <c r="O227" s="12" t="s">
        <v>2489</v>
      </c>
      <c r="P227" s="14" t="s">
        <v>2490</v>
      </c>
      <c r="Q227" s="26"/>
      <c r="R227" s="17" t="s">
        <v>2491</v>
      </c>
      <c r="S227" s="17" t="s">
        <v>2492</v>
      </c>
      <c r="T227" s="2"/>
      <c r="U227" s="2"/>
      <c r="V227" s="2"/>
      <c r="W227" s="13"/>
      <c r="X227" s="2"/>
      <c r="Y227" s="2"/>
      <c r="Z227" s="2"/>
      <c r="AA227" s="21" t="s">
        <v>2493</v>
      </c>
      <c r="AB227" s="22" t="s">
        <v>2494</v>
      </c>
      <c r="AC227" s="21" t="s">
        <v>2495</v>
      </c>
      <c r="AD227" s="22" t="s">
        <v>2496</v>
      </c>
      <c r="AE227" s="23" t="s">
        <v>36</v>
      </c>
    </row>
    <row r="228" spans="1:31" ht="12.75" customHeight="1" x14ac:dyDescent="0.25">
      <c r="A228" s="2"/>
      <c r="B228" s="2"/>
      <c r="C228" s="2"/>
      <c r="D228" s="2"/>
      <c r="E228" s="2"/>
      <c r="F228" s="2"/>
      <c r="G228" s="2"/>
      <c r="H228" s="2"/>
      <c r="I228" s="14">
        <v>62010040006</v>
      </c>
      <c r="J228" s="14" t="s">
        <v>2497</v>
      </c>
      <c r="K228" s="15"/>
      <c r="L228" s="12" t="s">
        <v>2498</v>
      </c>
      <c r="M228" s="12" t="s">
        <v>2499</v>
      </c>
      <c r="N228" s="15"/>
      <c r="O228" s="12" t="s">
        <v>2500</v>
      </c>
      <c r="P228" s="14" t="s">
        <v>2501</v>
      </c>
      <c r="Q228" s="26"/>
      <c r="R228" s="17" t="s">
        <v>2502</v>
      </c>
      <c r="S228" s="17" t="s">
        <v>2503</v>
      </c>
      <c r="T228" s="2"/>
      <c r="U228" s="2"/>
      <c r="V228" s="2"/>
      <c r="W228" s="13"/>
      <c r="X228" s="2"/>
      <c r="Y228" s="2"/>
      <c r="Z228" s="2"/>
      <c r="AA228" s="21" t="s">
        <v>2504</v>
      </c>
      <c r="AB228" s="22" t="s">
        <v>2505</v>
      </c>
      <c r="AC228" s="21" t="s">
        <v>2506</v>
      </c>
      <c r="AD228" s="22" t="s">
        <v>2507</v>
      </c>
      <c r="AE228" s="23" t="s">
        <v>36</v>
      </c>
    </row>
    <row r="229" spans="1:31" ht="12.75" customHeight="1" x14ac:dyDescent="0.25">
      <c r="A229" s="2"/>
      <c r="B229" s="2"/>
      <c r="C229" s="2"/>
      <c r="D229" s="2"/>
      <c r="E229" s="2"/>
      <c r="F229" s="2"/>
      <c r="G229" s="2"/>
      <c r="H229" s="2"/>
      <c r="I229" s="14">
        <v>62010040007</v>
      </c>
      <c r="J229" s="14" t="s">
        <v>2508</v>
      </c>
      <c r="K229" s="15"/>
      <c r="L229" s="12" t="s">
        <v>2509</v>
      </c>
      <c r="M229" s="12" t="s">
        <v>2510</v>
      </c>
      <c r="N229" s="15"/>
      <c r="O229" s="12" t="s">
        <v>2511</v>
      </c>
      <c r="P229" s="14" t="s">
        <v>2512</v>
      </c>
      <c r="Q229" s="26"/>
      <c r="R229" s="17" t="s">
        <v>2513</v>
      </c>
      <c r="S229" s="17" t="s">
        <v>2514</v>
      </c>
      <c r="T229" s="2"/>
      <c r="U229" s="2"/>
      <c r="V229" s="2"/>
      <c r="W229" s="13"/>
      <c r="X229" s="2"/>
      <c r="Y229" s="2"/>
      <c r="Z229" s="2"/>
      <c r="AA229" s="21" t="s">
        <v>2515</v>
      </c>
      <c r="AB229" s="22" t="s">
        <v>2516</v>
      </c>
      <c r="AC229" s="21" t="s">
        <v>2517</v>
      </c>
      <c r="AD229" s="22" t="s">
        <v>2518</v>
      </c>
      <c r="AE229" s="23" t="s">
        <v>36</v>
      </c>
    </row>
    <row r="230" spans="1:31" ht="12.75" customHeight="1" x14ac:dyDescent="0.25">
      <c r="A230" s="2"/>
      <c r="B230" s="2"/>
      <c r="C230" s="2"/>
      <c r="D230" s="2"/>
      <c r="E230" s="2"/>
      <c r="F230" s="2"/>
      <c r="G230" s="2"/>
      <c r="H230" s="2"/>
      <c r="I230" s="14">
        <v>62010040008</v>
      </c>
      <c r="J230" s="14" t="s">
        <v>2519</v>
      </c>
      <c r="K230" s="15"/>
      <c r="L230" s="12" t="s">
        <v>2520</v>
      </c>
      <c r="M230" s="12" t="s">
        <v>2521</v>
      </c>
      <c r="N230" s="15"/>
      <c r="O230" s="12" t="s">
        <v>2522</v>
      </c>
      <c r="P230" s="14" t="s">
        <v>2523</v>
      </c>
      <c r="Q230" s="26"/>
      <c r="R230" s="17" t="s">
        <v>2524</v>
      </c>
      <c r="S230" s="17" t="s">
        <v>2525</v>
      </c>
      <c r="T230" s="2"/>
      <c r="U230" s="2"/>
      <c r="V230" s="2"/>
      <c r="W230" s="13"/>
      <c r="X230" s="2"/>
      <c r="Y230" s="2"/>
      <c r="Z230" s="2"/>
      <c r="AA230" s="21" t="s">
        <v>2526</v>
      </c>
      <c r="AB230" s="22" t="s">
        <v>2527</v>
      </c>
      <c r="AC230" s="21" t="s">
        <v>2528</v>
      </c>
      <c r="AD230" s="22" t="s">
        <v>1207</v>
      </c>
      <c r="AE230" s="23" t="s">
        <v>36</v>
      </c>
    </row>
    <row r="231" spans="1:31" ht="12.75" customHeight="1" x14ac:dyDescent="0.25">
      <c r="A231" s="2"/>
      <c r="B231" s="2"/>
      <c r="C231" s="2"/>
      <c r="D231" s="2"/>
      <c r="E231" s="2"/>
      <c r="F231" s="2"/>
      <c r="G231" s="2"/>
      <c r="H231" s="2"/>
      <c r="I231" s="14">
        <v>62010040009</v>
      </c>
      <c r="J231" s="14" t="s">
        <v>2529</v>
      </c>
      <c r="K231" s="15"/>
      <c r="L231" s="12" t="s">
        <v>2530</v>
      </c>
      <c r="M231" s="12" t="s">
        <v>2531</v>
      </c>
      <c r="N231" s="15"/>
      <c r="O231" s="12" t="s">
        <v>2532</v>
      </c>
      <c r="P231" s="14" t="s">
        <v>2533</v>
      </c>
      <c r="Q231" s="26"/>
      <c r="R231" s="17" t="s">
        <v>2534</v>
      </c>
      <c r="S231" s="17" t="s">
        <v>2535</v>
      </c>
      <c r="T231" s="2"/>
      <c r="U231" s="2"/>
      <c r="V231" s="2"/>
      <c r="W231" s="13"/>
      <c r="X231" s="2"/>
      <c r="Y231" s="2"/>
      <c r="Z231" s="2"/>
      <c r="AA231" s="21" t="s">
        <v>2536</v>
      </c>
      <c r="AB231" s="22" t="s">
        <v>2537</v>
      </c>
      <c r="AC231" s="21" t="s">
        <v>2538</v>
      </c>
      <c r="AD231" s="22" t="s">
        <v>2539</v>
      </c>
      <c r="AE231" s="23" t="s">
        <v>36</v>
      </c>
    </row>
    <row r="232" spans="1:31" ht="12.75" customHeight="1" x14ac:dyDescent="0.25">
      <c r="A232" s="2"/>
      <c r="B232" s="2"/>
      <c r="C232" s="2"/>
      <c r="D232" s="2"/>
      <c r="E232" s="2"/>
      <c r="F232" s="2"/>
      <c r="G232" s="2"/>
      <c r="H232" s="2"/>
      <c r="I232" s="14">
        <v>62010040010</v>
      </c>
      <c r="J232" s="14" t="s">
        <v>2540</v>
      </c>
      <c r="K232" s="15"/>
      <c r="L232" s="12" t="s">
        <v>2541</v>
      </c>
      <c r="M232" s="12" t="s">
        <v>2542</v>
      </c>
      <c r="N232" s="15"/>
      <c r="O232" s="12" t="s">
        <v>2543</v>
      </c>
      <c r="P232" s="14" t="s">
        <v>2544</v>
      </c>
      <c r="Q232" s="26"/>
      <c r="R232" s="17" t="s">
        <v>2545</v>
      </c>
      <c r="S232" s="17" t="s">
        <v>2546</v>
      </c>
      <c r="T232" s="2"/>
      <c r="U232" s="2"/>
      <c r="V232" s="2"/>
      <c r="W232" s="13"/>
      <c r="X232" s="2"/>
      <c r="Y232" s="2"/>
      <c r="Z232" s="2"/>
      <c r="AA232" s="21" t="s">
        <v>2547</v>
      </c>
      <c r="AB232" s="22" t="s">
        <v>959</v>
      </c>
      <c r="AC232" s="21" t="s">
        <v>2548</v>
      </c>
      <c r="AD232" s="22" t="s">
        <v>2143</v>
      </c>
      <c r="AE232" s="23" t="s">
        <v>36</v>
      </c>
    </row>
    <row r="233" spans="1:31" ht="12.75" customHeight="1" x14ac:dyDescent="0.25">
      <c r="A233" s="2"/>
      <c r="B233" s="2"/>
      <c r="C233" s="2"/>
      <c r="D233" s="2"/>
      <c r="E233" s="2"/>
      <c r="F233" s="2"/>
      <c r="G233" s="2"/>
      <c r="H233" s="2"/>
      <c r="I233" s="14">
        <v>62010040011</v>
      </c>
      <c r="J233" s="14" t="s">
        <v>2549</v>
      </c>
      <c r="K233" s="15"/>
      <c r="L233" s="12" t="s">
        <v>2550</v>
      </c>
      <c r="M233" s="12" t="s">
        <v>2551</v>
      </c>
      <c r="N233" s="15"/>
      <c r="O233" s="12" t="s">
        <v>2552</v>
      </c>
      <c r="P233" s="14" t="s">
        <v>2553</v>
      </c>
      <c r="Q233" s="26"/>
      <c r="R233" s="17" t="s">
        <v>2554</v>
      </c>
      <c r="S233" s="17" t="s">
        <v>2555</v>
      </c>
      <c r="T233" s="2"/>
      <c r="U233" s="2"/>
      <c r="V233" s="2"/>
      <c r="W233" s="13"/>
      <c r="X233" s="2"/>
      <c r="Y233" s="2"/>
      <c r="Z233" s="2"/>
      <c r="AA233" s="21" t="s">
        <v>2556</v>
      </c>
      <c r="AB233" s="22" t="s">
        <v>1026</v>
      </c>
      <c r="AC233" s="21" t="s">
        <v>2557</v>
      </c>
      <c r="AD233" s="22" t="s">
        <v>1521</v>
      </c>
      <c r="AE233" s="23" t="s">
        <v>36</v>
      </c>
    </row>
    <row r="234" spans="1:31" ht="12.75" customHeight="1" x14ac:dyDescent="0.25">
      <c r="A234" s="2"/>
      <c r="B234" s="2"/>
      <c r="C234" s="2"/>
      <c r="D234" s="2"/>
      <c r="E234" s="2"/>
      <c r="F234" s="2"/>
      <c r="G234" s="2"/>
      <c r="H234" s="2"/>
      <c r="I234" s="14">
        <v>62010040012</v>
      </c>
      <c r="J234" s="14" t="s">
        <v>2558</v>
      </c>
      <c r="K234" s="15"/>
      <c r="L234" s="12" t="s">
        <v>2559</v>
      </c>
      <c r="M234" s="12" t="s">
        <v>2560</v>
      </c>
      <c r="N234" s="15"/>
      <c r="O234" s="12" t="s">
        <v>2561</v>
      </c>
      <c r="P234" s="14" t="s">
        <v>2562</v>
      </c>
      <c r="Q234" s="26"/>
      <c r="R234" s="17" t="s">
        <v>2563</v>
      </c>
      <c r="S234" s="17" t="s">
        <v>2564</v>
      </c>
      <c r="T234" s="2"/>
      <c r="U234" s="2"/>
      <c r="V234" s="2"/>
      <c r="W234" s="13"/>
      <c r="X234" s="2"/>
      <c r="Y234" s="2"/>
      <c r="Z234" s="2"/>
      <c r="AA234" s="21" t="s">
        <v>2565</v>
      </c>
      <c r="AB234" s="22" t="s">
        <v>2566</v>
      </c>
      <c r="AC234" s="21" t="s">
        <v>2567</v>
      </c>
      <c r="AD234" s="22" t="s">
        <v>2568</v>
      </c>
      <c r="AE234" s="23" t="s">
        <v>36</v>
      </c>
    </row>
    <row r="235" spans="1:31" ht="12.75" customHeight="1" x14ac:dyDescent="0.25">
      <c r="A235" s="2"/>
      <c r="B235" s="2"/>
      <c r="C235" s="2"/>
      <c r="D235" s="2"/>
      <c r="E235" s="2"/>
      <c r="F235" s="2"/>
      <c r="G235" s="2"/>
      <c r="H235" s="2"/>
      <c r="I235" s="14">
        <v>62010040013</v>
      </c>
      <c r="J235" s="14" t="s">
        <v>2569</v>
      </c>
      <c r="K235" s="15"/>
      <c r="L235" s="12" t="s">
        <v>2570</v>
      </c>
      <c r="M235" s="12" t="s">
        <v>2571</v>
      </c>
      <c r="N235" s="15"/>
      <c r="O235" s="12" t="s">
        <v>2572</v>
      </c>
      <c r="P235" s="14" t="s">
        <v>2573</v>
      </c>
      <c r="Q235" s="26"/>
      <c r="R235" s="17" t="s">
        <v>2574</v>
      </c>
      <c r="S235" s="17" t="s">
        <v>2575</v>
      </c>
      <c r="T235" s="2"/>
      <c r="U235" s="2"/>
      <c r="V235" s="2"/>
      <c r="W235" s="13"/>
      <c r="X235" s="2"/>
      <c r="Y235" s="2"/>
      <c r="Z235" s="2"/>
      <c r="AA235" s="21" t="s">
        <v>2576</v>
      </c>
      <c r="AB235" s="22" t="s">
        <v>2577</v>
      </c>
      <c r="AC235" s="21" t="s">
        <v>2578</v>
      </c>
      <c r="AD235" s="22" t="s">
        <v>2579</v>
      </c>
      <c r="AE235" s="23" t="s">
        <v>36</v>
      </c>
    </row>
    <row r="236" spans="1:31" ht="12.75" customHeight="1" x14ac:dyDescent="0.25">
      <c r="A236" s="2"/>
      <c r="B236" s="2"/>
      <c r="C236" s="2"/>
      <c r="D236" s="2"/>
      <c r="E236" s="2"/>
      <c r="F236" s="2"/>
      <c r="G236" s="2"/>
      <c r="H236" s="2"/>
      <c r="I236" s="14">
        <v>62020010001</v>
      </c>
      <c r="J236" s="14" t="s">
        <v>2580</v>
      </c>
      <c r="K236" s="15"/>
      <c r="L236" s="12" t="s">
        <v>2581</v>
      </c>
      <c r="M236" s="12" t="s">
        <v>2582</v>
      </c>
      <c r="N236" s="15"/>
      <c r="O236" s="12" t="s">
        <v>2583</v>
      </c>
      <c r="P236" s="14" t="s">
        <v>2584</v>
      </c>
      <c r="Q236" s="26"/>
      <c r="R236" s="17" t="s">
        <v>2585</v>
      </c>
      <c r="S236" s="17" t="s">
        <v>2586</v>
      </c>
      <c r="T236" s="2"/>
      <c r="U236" s="2"/>
      <c r="V236" s="2"/>
      <c r="W236" s="13"/>
      <c r="X236" s="2"/>
      <c r="Y236" s="2"/>
      <c r="Z236" s="2"/>
      <c r="AA236" s="21" t="s">
        <v>2587</v>
      </c>
      <c r="AB236" s="22" t="s">
        <v>2588</v>
      </c>
      <c r="AC236" s="21" t="s">
        <v>2589</v>
      </c>
      <c r="AD236" s="22" t="s">
        <v>2590</v>
      </c>
      <c r="AE236" s="23" t="s">
        <v>36</v>
      </c>
    </row>
    <row r="237" spans="1:31" ht="12.75" customHeight="1" x14ac:dyDescent="0.25">
      <c r="A237" s="2"/>
      <c r="B237" s="2"/>
      <c r="C237" s="2"/>
      <c r="D237" s="2"/>
      <c r="E237" s="2"/>
      <c r="F237" s="2"/>
      <c r="G237" s="2"/>
      <c r="H237" s="2"/>
      <c r="I237" s="14">
        <v>62020010002</v>
      </c>
      <c r="J237" s="14" t="s">
        <v>2591</v>
      </c>
      <c r="K237" s="15"/>
      <c r="L237" s="12" t="s">
        <v>2592</v>
      </c>
      <c r="M237" s="12" t="s">
        <v>2593</v>
      </c>
      <c r="N237" s="15"/>
      <c r="O237" s="12" t="s">
        <v>2594</v>
      </c>
      <c r="P237" s="14" t="s">
        <v>2595</v>
      </c>
      <c r="Q237" s="26"/>
      <c r="R237" s="17" t="s">
        <v>2596</v>
      </c>
      <c r="S237" s="17" t="s">
        <v>2597</v>
      </c>
      <c r="T237" s="2"/>
      <c r="U237" s="2"/>
      <c r="V237" s="2"/>
      <c r="W237" s="13"/>
      <c r="X237" s="2"/>
      <c r="Y237" s="2"/>
      <c r="Z237" s="2"/>
      <c r="AA237" s="21" t="s">
        <v>2598</v>
      </c>
      <c r="AB237" s="22" t="s">
        <v>2599</v>
      </c>
      <c r="AC237" s="21" t="s">
        <v>2600</v>
      </c>
      <c r="AD237" s="22" t="s">
        <v>2601</v>
      </c>
      <c r="AE237" s="23" t="s">
        <v>36</v>
      </c>
    </row>
    <row r="238" spans="1:31" ht="12.75" customHeight="1" x14ac:dyDescent="0.25">
      <c r="A238" s="2"/>
      <c r="B238" s="2"/>
      <c r="C238" s="2"/>
      <c r="D238" s="2"/>
      <c r="E238" s="2"/>
      <c r="F238" s="2"/>
      <c r="G238" s="2"/>
      <c r="H238" s="2"/>
      <c r="I238" s="14">
        <v>62020010003</v>
      </c>
      <c r="J238" s="14" t="s">
        <v>2602</v>
      </c>
      <c r="K238" s="15"/>
      <c r="L238" s="12" t="s">
        <v>2603</v>
      </c>
      <c r="M238" s="12" t="s">
        <v>2604</v>
      </c>
      <c r="N238" s="15"/>
      <c r="O238" s="12" t="s">
        <v>2605</v>
      </c>
      <c r="P238" s="14" t="s">
        <v>2606</v>
      </c>
      <c r="Q238" s="26"/>
      <c r="R238" s="17" t="s">
        <v>2607</v>
      </c>
      <c r="S238" s="17" t="s">
        <v>2608</v>
      </c>
      <c r="T238" s="2"/>
      <c r="U238" s="2"/>
      <c r="V238" s="2"/>
      <c r="W238" s="13"/>
      <c r="X238" s="2"/>
      <c r="Y238" s="2"/>
      <c r="Z238" s="2"/>
      <c r="AA238" s="21" t="s">
        <v>2609</v>
      </c>
      <c r="AB238" s="22" t="s">
        <v>1050</v>
      </c>
      <c r="AC238" s="21" t="s">
        <v>2610</v>
      </c>
      <c r="AD238" s="22" t="s">
        <v>1366</v>
      </c>
      <c r="AE238" s="23" t="s">
        <v>36</v>
      </c>
    </row>
    <row r="239" spans="1:31" ht="12.75" customHeight="1" x14ac:dyDescent="0.25">
      <c r="A239" s="2"/>
      <c r="B239" s="2"/>
      <c r="C239" s="2"/>
      <c r="D239" s="2"/>
      <c r="E239" s="2"/>
      <c r="F239" s="2"/>
      <c r="G239" s="2"/>
      <c r="H239" s="2"/>
      <c r="I239" s="14">
        <v>62020010004</v>
      </c>
      <c r="J239" s="14" t="s">
        <v>2611</v>
      </c>
      <c r="K239" s="15"/>
      <c r="L239" s="12" t="s">
        <v>2612</v>
      </c>
      <c r="M239" s="12" t="s">
        <v>2613</v>
      </c>
      <c r="N239" s="15"/>
      <c r="O239" s="12" t="s">
        <v>2614</v>
      </c>
      <c r="P239" s="14" t="s">
        <v>2615</v>
      </c>
      <c r="Q239" s="26"/>
      <c r="R239" s="17" t="s">
        <v>2616</v>
      </c>
      <c r="S239" s="17" t="s">
        <v>2617</v>
      </c>
      <c r="T239" s="2"/>
      <c r="U239" s="2"/>
      <c r="V239" s="2"/>
      <c r="W239" s="13"/>
      <c r="X239" s="2"/>
      <c r="Y239" s="2"/>
      <c r="Z239" s="2"/>
      <c r="AA239" s="21" t="s">
        <v>2618</v>
      </c>
      <c r="AB239" s="22" t="s">
        <v>959</v>
      </c>
      <c r="AC239" s="21" t="s">
        <v>2619</v>
      </c>
      <c r="AD239" s="22" t="s">
        <v>2620</v>
      </c>
      <c r="AE239" s="23" t="s">
        <v>36</v>
      </c>
    </row>
    <row r="240" spans="1:31" ht="12.75" customHeight="1" x14ac:dyDescent="0.25">
      <c r="A240" s="2"/>
      <c r="B240" s="2"/>
      <c r="C240" s="2"/>
      <c r="D240" s="2"/>
      <c r="E240" s="2"/>
      <c r="F240" s="2"/>
      <c r="G240" s="2"/>
      <c r="H240" s="2"/>
      <c r="I240" s="14">
        <v>62020010005</v>
      </c>
      <c r="J240" s="14" t="s">
        <v>2621</v>
      </c>
      <c r="K240" s="15"/>
      <c r="L240" s="12" t="s">
        <v>2622</v>
      </c>
      <c r="M240" s="12" t="s">
        <v>2623</v>
      </c>
      <c r="N240" s="15"/>
      <c r="O240" s="12" t="s">
        <v>2624</v>
      </c>
      <c r="P240" s="14" t="s">
        <v>2625</v>
      </c>
      <c r="Q240" s="26"/>
      <c r="R240" s="17" t="s">
        <v>2626</v>
      </c>
      <c r="S240" s="17" t="s">
        <v>2627</v>
      </c>
      <c r="T240" s="2"/>
      <c r="U240" s="2"/>
      <c r="V240" s="2"/>
      <c r="W240" s="13"/>
      <c r="X240" s="2"/>
      <c r="Y240" s="2"/>
      <c r="Z240" s="2"/>
      <c r="AA240" s="21" t="s">
        <v>2628</v>
      </c>
      <c r="AB240" s="22" t="s">
        <v>793</v>
      </c>
      <c r="AC240" s="21" t="s">
        <v>2629</v>
      </c>
      <c r="AD240" s="22" t="s">
        <v>795</v>
      </c>
      <c r="AE240" s="23" t="s">
        <v>36</v>
      </c>
    </row>
    <row r="241" spans="1:31" ht="12.75" customHeight="1" x14ac:dyDescent="0.25">
      <c r="A241" s="2"/>
      <c r="B241" s="2"/>
      <c r="C241" s="2"/>
      <c r="D241" s="2"/>
      <c r="E241" s="2"/>
      <c r="F241" s="2"/>
      <c r="G241" s="2"/>
      <c r="H241" s="2"/>
      <c r="I241" s="14">
        <v>62020010006</v>
      </c>
      <c r="J241" s="14" t="s">
        <v>2630</v>
      </c>
      <c r="K241" s="15"/>
      <c r="L241" s="12" t="s">
        <v>2631</v>
      </c>
      <c r="M241" s="12" t="s">
        <v>2632</v>
      </c>
      <c r="N241" s="15"/>
      <c r="O241" s="12" t="s">
        <v>2633</v>
      </c>
      <c r="P241" s="14" t="s">
        <v>2634</v>
      </c>
      <c r="Q241" s="16"/>
      <c r="R241" s="17" t="s">
        <v>2635</v>
      </c>
      <c r="S241" s="17" t="s">
        <v>2636</v>
      </c>
      <c r="T241" s="2"/>
      <c r="U241" s="2"/>
      <c r="V241" s="2"/>
      <c r="W241" s="13"/>
      <c r="X241" s="2"/>
      <c r="Y241" s="2"/>
      <c r="Z241" s="2"/>
      <c r="AA241" s="21" t="s">
        <v>2637</v>
      </c>
      <c r="AB241" s="22" t="s">
        <v>2638</v>
      </c>
      <c r="AC241" s="21" t="s">
        <v>2639</v>
      </c>
      <c r="AD241" s="22" t="s">
        <v>2638</v>
      </c>
      <c r="AE241" s="23" t="s">
        <v>36</v>
      </c>
    </row>
    <row r="242" spans="1:31" ht="12.75" customHeight="1" x14ac:dyDescent="0.25">
      <c r="A242" s="2"/>
      <c r="B242" s="2"/>
      <c r="C242" s="2"/>
      <c r="D242" s="2"/>
      <c r="E242" s="2"/>
      <c r="F242" s="2"/>
      <c r="G242" s="2"/>
      <c r="H242" s="2"/>
      <c r="I242" s="14">
        <v>62020010007</v>
      </c>
      <c r="J242" s="14" t="s">
        <v>2640</v>
      </c>
      <c r="K242" s="15"/>
      <c r="L242" s="12" t="s">
        <v>2641</v>
      </c>
      <c r="M242" s="12" t="s">
        <v>2642</v>
      </c>
      <c r="N242" s="15"/>
      <c r="O242" s="12" t="s">
        <v>2643</v>
      </c>
      <c r="P242" s="14" t="s">
        <v>2644</v>
      </c>
      <c r="Q242" s="26"/>
      <c r="R242" s="17" t="s">
        <v>2645</v>
      </c>
      <c r="S242" s="17" t="s">
        <v>2525</v>
      </c>
      <c r="T242" s="2"/>
      <c r="U242" s="2"/>
      <c r="V242" s="2"/>
      <c r="W242" s="13"/>
      <c r="X242" s="2"/>
      <c r="Y242" s="2"/>
      <c r="Z242" s="2"/>
      <c r="AA242" s="21" t="s">
        <v>2646</v>
      </c>
      <c r="AB242" s="22" t="s">
        <v>2647</v>
      </c>
      <c r="AC242" s="21" t="s">
        <v>2648</v>
      </c>
      <c r="AD242" s="22" t="s">
        <v>2647</v>
      </c>
      <c r="AE242" s="23" t="s">
        <v>36</v>
      </c>
    </row>
    <row r="243" spans="1:31" ht="12.75" customHeight="1" x14ac:dyDescent="0.25">
      <c r="A243" s="2"/>
      <c r="B243" s="2"/>
      <c r="C243" s="2"/>
      <c r="D243" s="2"/>
      <c r="E243" s="2"/>
      <c r="F243" s="2"/>
      <c r="G243" s="2"/>
      <c r="H243" s="2"/>
      <c r="I243" s="14">
        <v>62020010008</v>
      </c>
      <c r="J243" s="14" t="s">
        <v>2649</v>
      </c>
      <c r="K243" s="15"/>
      <c r="L243" s="12" t="s">
        <v>2650</v>
      </c>
      <c r="M243" s="12" t="s">
        <v>2651</v>
      </c>
      <c r="N243" s="15"/>
      <c r="O243" s="12" t="s">
        <v>2652</v>
      </c>
      <c r="P243" s="14" t="s">
        <v>2653</v>
      </c>
      <c r="Q243" s="26"/>
      <c r="R243" s="17" t="s">
        <v>2654</v>
      </c>
      <c r="S243" s="17" t="s">
        <v>2655</v>
      </c>
      <c r="T243" s="2"/>
      <c r="U243" s="2"/>
      <c r="V243" s="2"/>
      <c r="W243" s="13"/>
      <c r="X243" s="2"/>
      <c r="Y243" s="2"/>
      <c r="Z243" s="2"/>
      <c r="AA243" s="21" t="s">
        <v>2656</v>
      </c>
      <c r="AB243" s="22" t="s">
        <v>2657</v>
      </c>
      <c r="AC243" s="21" t="s">
        <v>2658</v>
      </c>
      <c r="AD243" s="22" t="s">
        <v>2657</v>
      </c>
      <c r="AE243" s="23" t="s">
        <v>36</v>
      </c>
    </row>
    <row r="244" spans="1:31" ht="12.75" customHeight="1" x14ac:dyDescent="0.25">
      <c r="A244" s="2"/>
      <c r="B244" s="2"/>
      <c r="C244" s="2"/>
      <c r="D244" s="2"/>
      <c r="E244" s="2"/>
      <c r="F244" s="2"/>
      <c r="G244" s="2"/>
      <c r="H244" s="2"/>
      <c r="I244" s="14">
        <v>62020010009</v>
      </c>
      <c r="J244" s="14" t="s">
        <v>2659</v>
      </c>
      <c r="K244" s="15"/>
      <c r="L244" s="12" t="s">
        <v>2660</v>
      </c>
      <c r="M244" s="12" t="s">
        <v>331</v>
      </c>
      <c r="N244" s="15"/>
      <c r="O244" s="12" t="s">
        <v>2661</v>
      </c>
      <c r="P244" s="14" t="s">
        <v>2662</v>
      </c>
      <c r="Q244" s="26"/>
      <c r="R244" s="17" t="s">
        <v>2663</v>
      </c>
      <c r="S244" s="17" t="s">
        <v>2664</v>
      </c>
      <c r="T244" s="2"/>
      <c r="U244" s="2"/>
      <c r="V244" s="2"/>
      <c r="W244" s="13"/>
      <c r="X244" s="2"/>
      <c r="Y244" s="2"/>
      <c r="Z244" s="2"/>
      <c r="AA244" s="21" t="s">
        <v>2665</v>
      </c>
      <c r="AB244" s="22" t="s">
        <v>2666</v>
      </c>
      <c r="AC244" s="21" t="s">
        <v>2667</v>
      </c>
      <c r="AD244" s="22" t="s">
        <v>2666</v>
      </c>
      <c r="AE244" s="23" t="s">
        <v>36</v>
      </c>
    </row>
    <row r="245" spans="1:31" ht="12.75" customHeight="1" x14ac:dyDescent="0.25">
      <c r="A245" s="2"/>
      <c r="B245" s="2"/>
      <c r="C245" s="2"/>
      <c r="D245" s="2"/>
      <c r="E245" s="2"/>
      <c r="F245" s="2"/>
      <c r="G245" s="2"/>
      <c r="H245" s="2"/>
      <c r="I245" s="14">
        <v>62020010010</v>
      </c>
      <c r="J245" s="14" t="s">
        <v>2668</v>
      </c>
      <c r="K245" s="15"/>
      <c r="L245" s="12" t="s">
        <v>2669</v>
      </c>
      <c r="M245" s="12" t="s">
        <v>1251</v>
      </c>
      <c r="N245" s="15"/>
      <c r="O245" s="12" t="s">
        <v>2670</v>
      </c>
      <c r="P245" s="14" t="s">
        <v>2671</v>
      </c>
      <c r="Q245" s="16"/>
      <c r="R245" s="17" t="s">
        <v>2672</v>
      </c>
      <c r="S245" s="17" t="s">
        <v>2673</v>
      </c>
      <c r="T245" s="2"/>
      <c r="U245" s="2"/>
      <c r="V245" s="2"/>
      <c r="W245" s="13"/>
      <c r="X245" s="2"/>
      <c r="Y245" s="2"/>
      <c r="Z245" s="2"/>
      <c r="AA245" s="21" t="s">
        <v>2674</v>
      </c>
      <c r="AB245" s="22" t="s">
        <v>2675</v>
      </c>
      <c r="AC245" s="21" t="s">
        <v>2676</v>
      </c>
      <c r="AD245" s="22" t="s">
        <v>2675</v>
      </c>
      <c r="AE245" s="23" t="s">
        <v>36</v>
      </c>
    </row>
    <row r="246" spans="1:31" ht="25.5" customHeight="1" x14ac:dyDescent="0.25">
      <c r="A246" s="2"/>
      <c r="B246" s="2"/>
      <c r="C246" s="2"/>
      <c r="D246" s="2"/>
      <c r="E246" s="2"/>
      <c r="F246" s="2"/>
      <c r="G246" s="2"/>
      <c r="H246" s="2"/>
      <c r="I246" s="14">
        <v>62020010011</v>
      </c>
      <c r="J246" s="14" t="s">
        <v>2677</v>
      </c>
      <c r="K246" s="15"/>
      <c r="L246" s="12" t="s">
        <v>2678</v>
      </c>
      <c r="M246" s="12" t="s">
        <v>2679</v>
      </c>
      <c r="N246" s="15"/>
      <c r="O246" s="12" t="s">
        <v>2680</v>
      </c>
      <c r="P246" s="14" t="s">
        <v>2681</v>
      </c>
      <c r="Q246" s="16"/>
      <c r="R246" s="17" t="s">
        <v>2682</v>
      </c>
      <c r="S246" s="17" t="s">
        <v>2503</v>
      </c>
      <c r="T246" s="2"/>
      <c r="U246" s="2"/>
      <c r="V246" s="2"/>
      <c r="W246" s="13"/>
      <c r="X246" s="2"/>
      <c r="Y246" s="2"/>
      <c r="Z246" s="2"/>
      <c r="AA246" s="21" t="s">
        <v>2683</v>
      </c>
      <c r="AB246" s="22" t="s">
        <v>2684</v>
      </c>
      <c r="AC246" s="21" t="s">
        <v>2685</v>
      </c>
      <c r="AD246" s="22" t="s">
        <v>2684</v>
      </c>
      <c r="AE246" s="23" t="s">
        <v>36</v>
      </c>
    </row>
    <row r="247" spans="1:31" ht="12.75" customHeight="1" x14ac:dyDescent="0.25">
      <c r="A247" s="2"/>
      <c r="B247" s="2"/>
      <c r="C247" s="2"/>
      <c r="D247" s="2"/>
      <c r="E247" s="2"/>
      <c r="F247" s="2"/>
      <c r="G247" s="2"/>
      <c r="H247" s="2"/>
      <c r="I247" s="14">
        <v>62020010012</v>
      </c>
      <c r="J247" s="14" t="s">
        <v>2686</v>
      </c>
      <c r="K247" s="15"/>
      <c r="L247" s="12" t="s">
        <v>2687</v>
      </c>
      <c r="M247" s="12" t="s">
        <v>2688</v>
      </c>
      <c r="N247" s="15"/>
      <c r="O247" s="12" t="s">
        <v>2689</v>
      </c>
      <c r="P247" s="14" t="s">
        <v>2690</v>
      </c>
      <c r="Q247" s="16"/>
      <c r="R247" s="17" t="s">
        <v>2691</v>
      </c>
      <c r="S247" s="17" t="s">
        <v>2692</v>
      </c>
      <c r="T247" s="2"/>
      <c r="U247" s="2"/>
      <c r="V247" s="2"/>
      <c r="W247" s="13"/>
      <c r="X247" s="2"/>
      <c r="Y247" s="2"/>
      <c r="Z247" s="2"/>
      <c r="AA247" s="21" t="s">
        <v>2693</v>
      </c>
      <c r="AB247" s="22" t="s">
        <v>2694</v>
      </c>
      <c r="AC247" s="21" t="s">
        <v>2695</v>
      </c>
      <c r="AD247" s="22" t="s">
        <v>2694</v>
      </c>
      <c r="AE247" s="23" t="s">
        <v>36</v>
      </c>
    </row>
    <row r="248" spans="1:31" ht="12.75" customHeight="1" x14ac:dyDescent="0.25">
      <c r="A248" s="2"/>
      <c r="B248" s="2"/>
      <c r="C248" s="2"/>
      <c r="D248" s="2"/>
      <c r="E248" s="2"/>
      <c r="F248" s="2"/>
      <c r="G248" s="2"/>
      <c r="H248" s="2"/>
      <c r="I248" s="14">
        <v>62020010013</v>
      </c>
      <c r="J248" s="14" t="s">
        <v>2696</v>
      </c>
      <c r="K248" s="15"/>
      <c r="L248" s="12" t="s">
        <v>2697</v>
      </c>
      <c r="M248" s="12" t="s">
        <v>2698</v>
      </c>
      <c r="N248" s="15"/>
      <c r="O248" s="12" t="s">
        <v>2699</v>
      </c>
      <c r="P248" s="14" t="s">
        <v>2700</v>
      </c>
      <c r="Q248" s="26"/>
      <c r="R248" s="17" t="s">
        <v>2701</v>
      </c>
      <c r="S248" s="17" t="s">
        <v>2702</v>
      </c>
      <c r="T248" s="2"/>
      <c r="U248" s="2"/>
      <c r="V248" s="2"/>
      <c r="W248" s="13"/>
      <c r="X248" s="2"/>
      <c r="Y248" s="2"/>
      <c r="Z248" s="2"/>
      <c r="AA248" s="21" t="s">
        <v>2703</v>
      </c>
      <c r="AB248" s="22" t="s">
        <v>2704</v>
      </c>
      <c r="AC248" s="21" t="s">
        <v>2705</v>
      </c>
      <c r="AD248" s="22" t="s">
        <v>2706</v>
      </c>
      <c r="AE248" s="23" t="s">
        <v>36</v>
      </c>
    </row>
    <row r="249" spans="1:31" ht="12.75" customHeight="1" x14ac:dyDescent="0.25">
      <c r="A249" s="2"/>
      <c r="B249" s="2"/>
      <c r="C249" s="2"/>
      <c r="D249" s="2"/>
      <c r="E249" s="2"/>
      <c r="F249" s="2"/>
      <c r="G249" s="2"/>
      <c r="H249" s="2"/>
      <c r="I249" s="14">
        <v>62020010014</v>
      </c>
      <c r="J249" s="14" t="s">
        <v>2707</v>
      </c>
      <c r="K249" s="15"/>
      <c r="L249" s="12" t="s">
        <v>2708</v>
      </c>
      <c r="M249" s="12" t="s">
        <v>2709</v>
      </c>
      <c r="N249" s="15"/>
      <c r="O249" s="12" t="s">
        <v>2710</v>
      </c>
      <c r="P249" s="14" t="s">
        <v>2711</v>
      </c>
      <c r="Q249" s="26"/>
      <c r="R249" s="17" t="s">
        <v>2712</v>
      </c>
      <c r="S249" s="17" t="s">
        <v>2713</v>
      </c>
      <c r="T249" s="2"/>
      <c r="U249" s="2"/>
      <c r="V249" s="2"/>
      <c r="W249" s="13"/>
      <c r="X249" s="2"/>
      <c r="Y249" s="2"/>
      <c r="Z249" s="2"/>
      <c r="AA249" s="21" t="s">
        <v>2714</v>
      </c>
      <c r="AB249" s="22" t="s">
        <v>2715</v>
      </c>
      <c r="AC249" s="21" t="s">
        <v>2716</v>
      </c>
      <c r="AD249" s="22" t="s">
        <v>2717</v>
      </c>
      <c r="AE249" s="23" t="s">
        <v>36</v>
      </c>
    </row>
    <row r="250" spans="1:31" ht="12.75" customHeight="1" x14ac:dyDescent="0.25">
      <c r="A250" s="2"/>
      <c r="B250" s="2"/>
      <c r="C250" s="2"/>
      <c r="D250" s="2"/>
      <c r="E250" s="2"/>
      <c r="F250" s="2"/>
      <c r="G250" s="2"/>
      <c r="H250" s="2"/>
      <c r="I250" s="14">
        <v>62020010015</v>
      </c>
      <c r="J250" s="14" t="s">
        <v>2718</v>
      </c>
      <c r="K250" s="15"/>
      <c r="L250" s="12" t="s">
        <v>2719</v>
      </c>
      <c r="M250" s="12" t="s">
        <v>2720</v>
      </c>
      <c r="N250" s="15"/>
      <c r="O250" s="12" t="s">
        <v>2721</v>
      </c>
      <c r="P250" s="14" t="s">
        <v>2722</v>
      </c>
      <c r="Q250" s="26"/>
      <c r="R250" s="17" t="s">
        <v>2723</v>
      </c>
      <c r="S250" s="17" t="s">
        <v>2724</v>
      </c>
      <c r="T250" s="2"/>
      <c r="U250" s="2"/>
      <c r="V250" s="2"/>
      <c r="W250" s="13"/>
      <c r="X250" s="2"/>
      <c r="Y250" s="2"/>
      <c r="Z250" s="2"/>
      <c r="AA250" s="21" t="s">
        <v>2725</v>
      </c>
      <c r="AB250" s="22" t="s">
        <v>2726</v>
      </c>
      <c r="AC250" s="21" t="s">
        <v>2727</v>
      </c>
      <c r="AD250" s="22" t="s">
        <v>2728</v>
      </c>
      <c r="AE250" s="23" t="s">
        <v>36</v>
      </c>
    </row>
    <row r="251" spans="1:31" ht="12.75" customHeight="1" x14ac:dyDescent="0.25">
      <c r="A251" s="2"/>
      <c r="B251" s="2"/>
      <c r="C251" s="2"/>
      <c r="D251" s="2"/>
      <c r="E251" s="2"/>
      <c r="F251" s="2"/>
      <c r="G251" s="2"/>
      <c r="H251" s="2"/>
      <c r="I251" s="14">
        <v>62020010016</v>
      </c>
      <c r="J251" s="14" t="s">
        <v>2729</v>
      </c>
      <c r="K251" s="15"/>
      <c r="L251" s="12" t="s">
        <v>2730</v>
      </c>
      <c r="M251" s="12" t="s">
        <v>2731</v>
      </c>
      <c r="N251" s="15"/>
      <c r="O251" s="12" t="s">
        <v>2732</v>
      </c>
      <c r="P251" s="14" t="s">
        <v>2733</v>
      </c>
      <c r="Q251" s="26"/>
      <c r="R251" s="17" t="s">
        <v>2734</v>
      </c>
      <c r="S251" s="17" t="s">
        <v>2459</v>
      </c>
      <c r="T251" s="2"/>
      <c r="U251" s="2"/>
      <c r="V251" s="2"/>
      <c r="W251" s="13"/>
      <c r="X251" s="2"/>
      <c r="Y251" s="2"/>
      <c r="Z251" s="2"/>
      <c r="AA251" s="21" t="s">
        <v>2735</v>
      </c>
      <c r="AB251" s="22" t="s">
        <v>2736</v>
      </c>
      <c r="AC251" s="21" t="s">
        <v>2737</v>
      </c>
      <c r="AD251" s="22" t="s">
        <v>2738</v>
      </c>
      <c r="AE251" s="23" t="s">
        <v>36</v>
      </c>
    </row>
    <row r="252" spans="1:31" ht="12.75" customHeight="1" x14ac:dyDescent="0.25">
      <c r="A252" s="2"/>
      <c r="B252" s="2"/>
      <c r="C252" s="2"/>
      <c r="D252" s="2"/>
      <c r="E252" s="2"/>
      <c r="F252" s="2"/>
      <c r="G252" s="2"/>
      <c r="H252" s="2"/>
      <c r="I252" s="14">
        <v>62020010017</v>
      </c>
      <c r="J252" s="14" t="s">
        <v>2739</v>
      </c>
      <c r="K252" s="15"/>
      <c r="L252" s="12" t="s">
        <v>2740</v>
      </c>
      <c r="M252" s="12" t="s">
        <v>2741</v>
      </c>
      <c r="N252" s="15"/>
      <c r="O252" s="12" t="s">
        <v>2742</v>
      </c>
      <c r="P252" s="14" t="s">
        <v>2743</v>
      </c>
      <c r="Q252" s="26"/>
      <c r="R252" s="17" t="s">
        <v>2744</v>
      </c>
      <c r="S252" s="17" t="s">
        <v>2745</v>
      </c>
      <c r="T252" s="2"/>
      <c r="U252" s="2"/>
      <c r="V252" s="2"/>
      <c r="W252" s="13"/>
      <c r="X252" s="2"/>
      <c r="Y252" s="2"/>
      <c r="Z252" s="2"/>
      <c r="AA252" s="21" t="s">
        <v>2746</v>
      </c>
      <c r="AB252" s="22" t="s">
        <v>2747</v>
      </c>
      <c r="AC252" s="21" t="s">
        <v>2748</v>
      </c>
      <c r="AD252" s="22" t="s">
        <v>2749</v>
      </c>
      <c r="AE252" s="23" t="s">
        <v>36</v>
      </c>
    </row>
    <row r="253" spans="1:31" ht="12.75" customHeight="1" x14ac:dyDescent="0.25">
      <c r="A253" s="2"/>
      <c r="B253" s="2"/>
      <c r="C253" s="2"/>
      <c r="D253" s="2"/>
      <c r="E253" s="2"/>
      <c r="F253" s="2"/>
      <c r="G253" s="2"/>
      <c r="H253" s="2"/>
      <c r="I253" s="14">
        <v>62020010018</v>
      </c>
      <c r="J253" s="14" t="s">
        <v>2750</v>
      </c>
      <c r="K253" s="15"/>
      <c r="L253" s="12" t="s">
        <v>2751</v>
      </c>
      <c r="M253" s="12" t="s">
        <v>2752</v>
      </c>
      <c r="N253" s="15"/>
      <c r="O253" s="12" t="s">
        <v>2753</v>
      </c>
      <c r="P253" s="14" t="s">
        <v>2754</v>
      </c>
      <c r="Q253" s="26"/>
      <c r="R253" s="17" t="s">
        <v>2755</v>
      </c>
      <c r="S253" s="17" t="s">
        <v>2756</v>
      </c>
      <c r="T253" s="2"/>
      <c r="U253" s="2"/>
      <c r="V253" s="2"/>
      <c r="W253" s="13"/>
      <c r="X253" s="2"/>
      <c r="Y253" s="2"/>
      <c r="Z253" s="2"/>
      <c r="AA253" s="21" t="s">
        <v>2757</v>
      </c>
      <c r="AB253" s="22" t="s">
        <v>2758</v>
      </c>
      <c r="AC253" s="21" t="s">
        <v>2759</v>
      </c>
      <c r="AD253" s="22" t="s">
        <v>2760</v>
      </c>
      <c r="AE253" s="23" t="s">
        <v>36</v>
      </c>
    </row>
    <row r="254" spans="1:31" ht="12.75" customHeight="1" x14ac:dyDescent="0.25">
      <c r="A254" s="2"/>
      <c r="B254" s="2"/>
      <c r="C254" s="2"/>
      <c r="D254" s="2"/>
      <c r="E254" s="2"/>
      <c r="F254" s="2"/>
      <c r="G254" s="2"/>
      <c r="H254" s="2"/>
      <c r="I254" s="14">
        <v>62020010019</v>
      </c>
      <c r="J254" s="14" t="s">
        <v>2761</v>
      </c>
      <c r="K254" s="15"/>
      <c r="L254" s="12" t="s">
        <v>2762</v>
      </c>
      <c r="M254" s="12" t="s">
        <v>442</v>
      </c>
      <c r="N254" s="15"/>
      <c r="O254" s="12" t="s">
        <v>2763</v>
      </c>
      <c r="P254" s="14" t="s">
        <v>2764</v>
      </c>
      <c r="Q254" s="26"/>
      <c r="R254" s="17" t="s">
        <v>2765</v>
      </c>
      <c r="S254" s="17" t="s">
        <v>2766</v>
      </c>
      <c r="T254" s="2"/>
      <c r="U254" s="2"/>
      <c r="V254" s="2"/>
      <c r="W254" s="13"/>
      <c r="X254" s="2"/>
      <c r="Y254" s="2"/>
      <c r="Z254" s="2"/>
      <c r="AA254" s="21" t="s">
        <v>2767</v>
      </c>
      <c r="AB254" s="22" t="s">
        <v>2768</v>
      </c>
      <c r="AC254" s="21" t="s">
        <v>2769</v>
      </c>
      <c r="AD254" s="22" t="s">
        <v>2770</v>
      </c>
      <c r="AE254" s="23" t="s">
        <v>36</v>
      </c>
    </row>
    <row r="255" spans="1:31" ht="12.75" customHeight="1" x14ac:dyDescent="0.25">
      <c r="A255" s="2"/>
      <c r="B255" s="2"/>
      <c r="C255" s="2"/>
      <c r="D255" s="2"/>
      <c r="E255" s="2"/>
      <c r="F255" s="2"/>
      <c r="G255" s="2"/>
      <c r="H255" s="2"/>
      <c r="I255" s="14">
        <v>62020010020</v>
      </c>
      <c r="J255" s="14" t="s">
        <v>2771</v>
      </c>
      <c r="K255" s="15"/>
      <c r="L255" s="12" t="s">
        <v>2772</v>
      </c>
      <c r="M255" s="12" t="s">
        <v>2773</v>
      </c>
      <c r="N255" s="15"/>
      <c r="O255" s="12" t="s">
        <v>2774</v>
      </c>
      <c r="P255" s="14" t="s">
        <v>2775</v>
      </c>
      <c r="Q255" s="26"/>
      <c r="R255" s="17" t="s">
        <v>2776</v>
      </c>
      <c r="S255" s="17" t="s">
        <v>2777</v>
      </c>
      <c r="T255" s="2"/>
      <c r="U255" s="2"/>
      <c r="V255" s="2"/>
      <c r="W255" s="13"/>
      <c r="X255" s="2"/>
      <c r="Y255" s="2"/>
      <c r="Z255" s="2"/>
      <c r="AA255" s="21" t="s">
        <v>2778</v>
      </c>
      <c r="AB255" s="22" t="s">
        <v>2779</v>
      </c>
      <c r="AC255" s="21" t="s">
        <v>2780</v>
      </c>
      <c r="AD255" s="22" t="s">
        <v>2781</v>
      </c>
      <c r="AE255" s="23" t="s">
        <v>36</v>
      </c>
    </row>
    <row r="256" spans="1:31" ht="12.75" customHeight="1" x14ac:dyDescent="0.25">
      <c r="A256" s="2"/>
      <c r="B256" s="2"/>
      <c r="C256" s="2"/>
      <c r="D256" s="2"/>
      <c r="E256" s="2"/>
      <c r="F256" s="2"/>
      <c r="G256" s="2"/>
      <c r="H256" s="2"/>
      <c r="I256" s="14">
        <v>62020010021</v>
      </c>
      <c r="J256" s="14" t="s">
        <v>2782</v>
      </c>
      <c r="K256" s="15"/>
      <c r="L256" s="12" t="s">
        <v>2783</v>
      </c>
      <c r="M256" s="12" t="s">
        <v>2784</v>
      </c>
      <c r="N256" s="15"/>
      <c r="O256" s="12" t="s">
        <v>2785</v>
      </c>
      <c r="P256" s="14" t="s">
        <v>2786</v>
      </c>
      <c r="Q256" s="26"/>
      <c r="R256" s="17" t="s">
        <v>2787</v>
      </c>
      <c r="S256" s="17" t="s">
        <v>2470</v>
      </c>
      <c r="T256" s="2"/>
      <c r="U256" s="2"/>
      <c r="V256" s="2"/>
      <c r="W256" s="13"/>
      <c r="X256" s="2"/>
      <c r="Y256" s="2"/>
      <c r="Z256" s="2"/>
      <c r="AA256" s="21" t="s">
        <v>2788</v>
      </c>
      <c r="AB256" s="22" t="s">
        <v>2789</v>
      </c>
      <c r="AC256" s="21" t="s">
        <v>2790</v>
      </c>
      <c r="AD256" s="22" t="s">
        <v>2791</v>
      </c>
      <c r="AE256" s="23" t="s">
        <v>36</v>
      </c>
    </row>
    <row r="257" spans="1:31" ht="12.75" customHeight="1" x14ac:dyDescent="0.25">
      <c r="A257" s="2"/>
      <c r="B257" s="2"/>
      <c r="C257" s="2"/>
      <c r="D257" s="2"/>
      <c r="E257" s="2"/>
      <c r="F257" s="2"/>
      <c r="G257" s="2"/>
      <c r="H257" s="2"/>
      <c r="I257" s="14">
        <v>62020010022</v>
      </c>
      <c r="J257" s="14" t="s">
        <v>2792</v>
      </c>
      <c r="K257" s="15"/>
      <c r="L257" s="12" t="s">
        <v>2793</v>
      </c>
      <c r="M257" s="12" t="s">
        <v>2794</v>
      </c>
      <c r="N257" s="15"/>
      <c r="O257" s="12" t="s">
        <v>2795</v>
      </c>
      <c r="P257" s="14" t="s">
        <v>2796</v>
      </c>
      <c r="Q257" s="26"/>
      <c r="R257" s="17" t="s">
        <v>2797</v>
      </c>
      <c r="S257" s="17" t="s">
        <v>2404</v>
      </c>
      <c r="T257" s="2"/>
      <c r="U257" s="2"/>
      <c r="V257" s="2"/>
      <c r="W257" s="13"/>
      <c r="X257" s="2"/>
      <c r="Y257" s="2"/>
      <c r="Z257" s="2"/>
      <c r="AA257" s="21" t="s">
        <v>2798</v>
      </c>
      <c r="AB257" s="22" t="s">
        <v>2799</v>
      </c>
      <c r="AC257" s="21" t="s">
        <v>2800</v>
      </c>
      <c r="AD257" s="22" t="s">
        <v>2801</v>
      </c>
      <c r="AE257" s="23" t="s">
        <v>36</v>
      </c>
    </row>
    <row r="258" spans="1:31" ht="12.75" customHeight="1" x14ac:dyDescent="0.25">
      <c r="A258" s="2"/>
      <c r="B258" s="2"/>
      <c r="C258" s="2"/>
      <c r="D258" s="2"/>
      <c r="E258" s="2"/>
      <c r="F258" s="2"/>
      <c r="G258" s="2"/>
      <c r="H258" s="2"/>
      <c r="I258" s="14">
        <v>62020010023</v>
      </c>
      <c r="J258" s="14" t="s">
        <v>2802</v>
      </c>
      <c r="K258" s="15"/>
      <c r="L258" s="12" t="s">
        <v>2803</v>
      </c>
      <c r="M258" s="12" t="s">
        <v>2804</v>
      </c>
      <c r="N258" s="15"/>
      <c r="O258" s="12" t="s">
        <v>2805</v>
      </c>
      <c r="P258" s="14" t="s">
        <v>2806</v>
      </c>
      <c r="Q258" s="26"/>
      <c r="R258" s="17" t="s">
        <v>2807</v>
      </c>
      <c r="S258" s="17" t="s">
        <v>2808</v>
      </c>
      <c r="T258" s="2"/>
      <c r="U258" s="2"/>
      <c r="V258" s="2"/>
      <c r="W258" s="13"/>
      <c r="X258" s="2"/>
      <c r="Y258" s="2"/>
      <c r="Z258" s="2"/>
      <c r="AA258" s="21" t="s">
        <v>2809</v>
      </c>
      <c r="AB258" s="22" t="s">
        <v>2810</v>
      </c>
      <c r="AC258" s="21" t="s">
        <v>2811</v>
      </c>
      <c r="AD258" s="22" t="s">
        <v>2812</v>
      </c>
      <c r="AE258" s="23" t="s">
        <v>36</v>
      </c>
    </row>
    <row r="259" spans="1:31" ht="12.75" customHeight="1" x14ac:dyDescent="0.25">
      <c r="A259" s="2"/>
      <c r="B259" s="2"/>
      <c r="C259" s="2"/>
      <c r="D259" s="2"/>
      <c r="E259" s="2"/>
      <c r="F259" s="2"/>
      <c r="G259" s="2"/>
      <c r="H259" s="2"/>
      <c r="I259" s="14">
        <v>62020010024</v>
      </c>
      <c r="J259" s="14" t="s">
        <v>2813</v>
      </c>
      <c r="K259" s="15"/>
      <c r="L259" s="12" t="s">
        <v>2814</v>
      </c>
      <c r="M259" s="12" t="s">
        <v>2815</v>
      </c>
      <c r="N259" s="15"/>
      <c r="O259" s="12" t="s">
        <v>2816</v>
      </c>
      <c r="P259" s="14" t="s">
        <v>2817</v>
      </c>
      <c r="Q259" s="26"/>
      <c r="R259" s="17" t="s">
        <v>2818</v>
      </c>
      <c r="S259" s="17" t="s">
        <v>2819</v>
      </c>
      <c r="T259" s="2"/>
      <c r="U259" s="2"/>
      <c r="V259" s="2"/>
      <c r="W259" s="13"/>
      <c r="X259" s="2"/>
      <c r="Y259" s="2"/>
      <c r="Z259" s="2"/>
      <c r="AA259" s="21" t="s">
        <v>2820</v>
      </c>
      <c r="AB259" s="22" t="s">
        <v>2821</v>
      </c>
      <c r="AC259" s="21" t="s">
        <v>2822</v>
      </c>
      <c r="AD259" s="22" t="s">
        <v>2823</v>
      </c>
      <c r="AE259" s="23" t="s">
        <v>36</v>
      </c>
    </row>
    <row r="260" spans="1:31" ht="12.75" customHeight="1" x14ac:dyDescent="0.25">
      <c r="A260" s="2"/>
      <c r="B260" s="2"/>
      <c r="C260" s="2"/>
      <c r="D260" s="2"/>
      <c r="E260" s="2"/>
      <c r="F260" s="2"/>
      <c r="G260" s="2"/>
      <c r="H260" s="2"/>
      <c r="I260" s="14">
        <v>62020010025</v>
      </c>
      <c r="J260" s="14" t="s">
        <v>2824</v>
      </c>
      <c r="K260" s="15"/>
      <c r="L260" s="12" t="s">
        <v>2825</v>
      </c>
      <c r="M260" s="12" t="s">
        <v>2826</v>
      </c>
      <c r="N260" s="15"/>
      <c r="O260" s="12" t="s">
        <v>2827</v>
      </c>
      <c r="P260" s="14" t="s">
        <v>2828</v>
      </c>
      <c r="Q260" s="26"/>
      <c r="R260" s="17" t="s">
        <v>2829</v>
      </c>
      <c r="S260" s="17" t="s">
        <v>2830</v>
      </c>
      <c r="T260" s="2"/>
      <c r="U260" s="2"/>
      <c r="V260" s="2"/>
      <c r="W260" s="13"/>
      <c r="X260" s="2"/>
      <c r="Y260" s="2"/>
      <c r="Z260" s="2"/>
      <c r="AA260" s="21" t="s">
        <v>2831</v>
      </c>
      <c r="AB260" s="22" t="s">
        <v>2832</v>
      </c>
      <c r="AC260" s="21" t="s">
        <v>2833</v>
      </c>
      <c r="AD260" s="22" t="s">
        <v>2834</v>
      </c>
      <c r="AE260" s="23" t="s">
        <v>36</v>
      </c>
    </row>
    <row r="261" spans="1:31" ht="12.75" customHeight="1" x14ac:dyDescent="0.25">
      <c r="A261" s="2"/>
      <c r="B261" s="2"/>
      <c r="C261" s="2"/>
      <c r="D261" s="2"/>
      <c r="E261" s="2"/>
      <c r="F261" s="2"/>
      <c r="G261" s="2"/>
      <c r="H261" s="2"/>
      <c r="I261" s="14">
        <v>62020010026</v>
      </c>
      <c r="J261" s="14" t="s">
        <v>2835</v>
      </c>
      <c r="K261" s="15"/>
      <c r="L261" s="12" t="s">
        <v>2836</v>
      </c>
      <c r="M261" s="12" t="s">
        <v>2837</v>
      </c>
      <c r="N261" s="15"/>
      <c r="O261" s="12" t="s">
        <v>2838</v>
      </c>
      <c r="P261" s="14" t="s">
        <v>2839</v>
      </c>
      <c r="Q261" s="26"/>
      <c r="R261" s="17" t="s">
        <v>2840</v>
      </c>
      <c r="S261" s="17" t="s">
        <v>2841</v>
      </c>
      <c r="T261" s="2"/>
      <c r="U261" s="2"/>
      <c r="V261" s="2"/>
      <c r="W261" s="13"/>
      <c r="X261" s="2"/>
      <c r="Y261" s="2"/>
      <c r="Z261" s="2"/>
      <c r="AA261" s="21" t="s">
        <v>2842</v>
      </c>
      <c r="AB261" s="22" t="s">
        <v>2843</v>
      </c>
      <c r="AC261" s="21" t="s">
        <v>2844</v>
      </c>
      <c r="AD261" s="22" t="s">
        <v>2845</v>
      </c>
      <c r="AE261" s="23" t="s">
        <v>36</v>
      </c>
    </row>
    <row r="262" spans="1:31" ht="12.75" customHeight="1" x14ac:dyDescent="0.25">
      <c r="A262" s="2"/>
      <c r="B262" s="2"/>
      <c r="C262" s="2"/>
      <c r="D262" s="2"/>
      <c r="E262" s="2"/>
      <c r="F262" s="2"/>
      <c r="G262" s="2"/>
      <c r="H262" s="2"/>
      <c r="I262" s="14">
        <v>62020010027</v>
      </c>
      <c r="J262" s="14" t="s">
        <v>2846</v>
      </c>
      <c r="K262" s="15"/>
      <c r="L262" s="12" t="s">
        <v>2847</v>
      </c>
      <c r="M262" s="12" t="s">
        <v>2848</v>
      </c>
      <c r="N262" s="15"/>
      <c r="O262" s="12" t="s">
        <v>2849</v>
      </c>
      <c r="P262" s="14" t="s">
        <v>2850</v>
      </c>
      <c r="Q262" s="26"/>
      <c r="R262" s="17" t="s">
        <v>2851</v>
      </c>
      <c r="S262" s="17" t="s">
        <v>2852</v>
      </c>
      <c r="T262" s="2"/>
      <c r="U262" s="2"/>
      <c r="V262" s="2"/>
      <c r="W262" s="13"/>
      <c r="X262" s="2"/>
      <c r="Y262" s="2"/>
      <c r="Z262" s="2"/>
      <c r="AA262" s="21" t="s">
        <v>2853</v>
      </c>
      <c r="AB262" s="22" t="s">
        <v>2169</v>
      </c>
      <c r="AC262" s="21" t="s">
        <v>2854</v>
      </c>
      <c r="AD262" s="22" t="s">
        <v>2855</v>
      </c>
      <c r="AE262" s="23" t="s">
        <v>36</v>
      </c>
    </row>
    <row r="263" spans="1:31" ht="12.75" customHeight="1" x14ac:dyDescent="0.25">
      <c r="A263" s="2"/>
      <c r="B263" s="2"/>
      <c r="C263" s="2"/>
      <c r="D263" s="2"/>
      <c r="E263" s="2"/>
      <c r="F263" s="2"/>
      <c r="G263" s="2"/>
      <c r="H263" s="2"/>
      <c r="I263" s="14">
        <v>62020020001</v>
      </c>
      <c r="J263" s="14" t="s">
        <v>2856</v>
      </c>
      <c r="K263" s="15"/>
      <c r="L263" s="12" t="s">
        <v>2857</v>
      </c>
      <c r="M263" s="12" t="s">
        <v>2858</v>
      </c>
      <c r="N263" s="15"/>
      <c r="O263" s="12" t="s">
        <v>2859</v>
      </c>
      <c r="P263" s="14" t="s">
        <v>2860</v>
      </c>
      <c r="Q263" s="26"/>
      <c r="R263" s="17" t="s">
        <v>2861</v>
      </c>
      <c r="S263" s="17" t="s">
        <v>2862</v>
      </c>
      <c r="T263" s="2"/>
      <c r="U263" s="2"/>
      <c r="V263" s="2"/>
      <c r="W263" s="13"/>
      <c r="X263" s="2"/>
      <c r="Y263" s="2"/>
      <c r="Z263" s="2"/>
      <c r="AA263" s="21" t="s">
        <v>2863</v>
      </c>
      <c r="AB263" s="22" t="s">
        <v>2864</v>
      </c>
      <c r="AC263" s="21" t="s">
        <v>2865</v>
      </c>
      <c r="AD263" s="22" t="s">
        <v>2866</v>
      </c>
      <c r="AE263" s="23" t="s">
        <v>36</v>
      </c>
    </row>
    <row r="264" spans="1:31" ht="12.75" customHeight="1" x14ac:dyDescent="0.25">
      <c r="A264" s="2"/>
      <c r="B264" s="2"/>
      <c r="C264" s="2"/>
      <c r="D264" s="2"/>
      <c r="E264" s="2"/>
      <c r="F264" s="2"/>
      <c r="G264" s="2"/>
      <c r="H264" s="2"/>
      <c r="I264" s="14">
        <v>62020020002</v>
      </c>
      <c r="J264" s="14" t="s">
        <v>2867</v>
      </c>
      <c r="K264" s="15"/>
      <c r="L264" s="12" t="s">
        <v>2868</v>
      </c>
      <c r="M264" s="12" t="s">
        <v>2869</v>
      </c>
      <c r="N264" s="15"/>
      <c r="O264" s="12" t="s">
        <v>2870</v>
      </c>
      <c r="P264" s="14" t="s">
        <v>2871</v>
      </c>
      <c r="Q264" s="26"/>
      <c r="R264" s="17" t="s">
        <v>2872</v>
      </c>
      <c r="S264" s="17" t="s">
        <v>2873</v>
      </c>
      <c r="T264" s="2"/>
      <c r="U264" s="2"/>
      <c r="V264" s="2"/>
      <c r="W264" s="13"/>
      <c r="X264" s="2"/>
      <c r="Y264" s="2"/>
      <c r="Z264" s="2"/>
      <c r="AA264" s="21" t="s">
        <v>2874</v>
      </c>
      <c r="AB264" s="22" t="s">
        <v>2875</v>
      </c>
      <c r="AC264" s="21" t="s">
        <v>2876</v>
      </c>
      <c r="AD264" s="22" t="s">
        <v>2877</v>
      </c>
      <c r="AE264" s="23" t="s">
        <v>36</v>
      </c>
    </row>
    <row r="265" spans="1:31" ht="12.75" customHeight="1" x14ac:dyDescent="0.25">
      <c r="A265" s="2"/>
      <c r="B265" s="2"/>
      <c r="C265" s="2"/>
      <c r="D265" s="2"/>
      <c r="E265" s="2"/>
      <c r="F265" s="2"/>
      <c r="G265" s="2"/>
      <c r="H265" s="2"/>
      <c r="I265" s="14">
        <v>62020020003</v>
      </c>
      <c r="J265" s="14" t="s">
        <v>2878</v>
      </c>
      <c r="K265" s="15"/>
      <c r="L265" s="12" t="s">
        <v>2879</v>
      </c>
      <c r="M265" s="12" t="s">
        <v>2880</v>
      </c>
      <c r="N265" s="15"/>
      <c r="O265" s="12" t="s">
        <v>2881</v>
      </c>
      <c r="P265" s="14" t="s">
        <v>2882</v>
      </c>
      <c r="Q265" s="26"/>
      <c r="R265" s="17" t="s">
        <v>2883</v>
      </c>
      <c r="S265" s="17" t="s">
        <v>2884</v>
      </c>
      <c r="T265" s="2"/>
      <c r="U265" s="2"/>
      <c r="V265" s="2"/>
      <c r="W265" s="13"/>
      <c r="X265" s="2"/>
      <c r="Y265" s="2"/>
      <c r="Z265" s="2"/>
      <c r="AA265" s="21" t="s">
        <v>2885</v>
      </c>
      <c r="AB265" s="22" t="s">
        <v>2339</v>
      </c>
      <c r="AC265" s="21" t="s">
        <v>2886</v>
      </c>
      <c r="AD265" s="22" t="s">
        <v>2341</v>
      </c>
      <c r="AE265" s="23" t="s">
        <v>36</v>
      </c>
    </row>
    <row r="266" spans="1:31" ht="12.75" customHeight="1" x14ac:dyDescent="0.25">
      <c r="A266" s="2"/>
      <c r="B266" s="2"/>
      <c r="C266" s="2"/>
      <c r="D266" s="2"/>
      <c r="E266" s="2"/>
      <c r="F266" s="2"/>
      <c r="G266" s="2"/>
      <c r="H266" s="2"/>
      <c r="I266" s="14">
        <v>62020020004</v>
      </c>
      <c r="J266" s="14" t="s">
        <v>2887</v>
      </c>
      <c r="K266" s="15"/>
      <c r="L266" s="12" t="s">
        <v>2888</v>
      </c>
      <c r="M266" s="12" t="s">
        <v>2889</v>
      </c>
      <c r="N266" s="15"/>
      <c r="O266" s="12" t="s">
        <v>2890</v>
      </c>
      <c r="P266" s="14" t="s">
        <v>2891</v>
      </c>
      <c r="Q266" s="26"/>
      <c r="R266" s="17" t="s">
        <v>2892</v>
      </c>
      <c r="S266" s="17" t="s">
        <v>2893</v>
      </c>
      <c r="T266" s="2"/>
      <c r="U266" s="2"/>
      <c r="V266" s="2"/>
      <c r="W266" s="13"/>
      <c r="X266" s="2"/>
      <c r="Y266" s="2"/>
      <c r="Z266" s="2"/>
      <c r="AA266" s="21" t="s">
        <v>2894</v>
      </c>
      <c r="AB266" s="22" t="s">
        <v>2895</v>
      </c>
      <c r="AC266" s="21" t="s">
        <v>2896</v>
      </c>
      <c r="AD266" s="22" t="s">
        <v>1198</v>
      </c>
      <c r="AE266" s="23" t="s">
        <v>36</v>
      </c>
    </row>
    <row r="267" spans="1:31" ht="12.75" customHeight="1" x14ac:dyDescent="0.25">
      <c r="A267" s="2"/>
      <c r="B267" s="2"/>
      <c r="C267" s="2"/>
      <c r="D267" s="2"/>
      <c r="E267" s="2"/>
      <c r="F267" s="2"/>
      <c r="G267" s="2"/>
      <c r="H267" s="2"/>
      <c r="I267" s="14">
        <v>62020020005</v>
      </c>
      <c r="J267" s="14" t="s">
        <v>2897</v>
      </c>
      <c r="K267" s="15"/>
      <c r="L267" s="12" t="s">
        <v>2898</v>
      </c>
      <c r="M267" s="12" t="s">
        <v>2899</v>
      </c>
      <c r="N267" s="15"/>
      <c r="O267" s="12" t="s">
        <v>2900</v>
      </c>
      <c r="P267" s="14" t="s">
        <v>2901</v>
      </c>
      <c r="Q267" s="26"/>
      <c r="R267" s="17" t="s">
        <v>2902</v>
      </c>
      <c r="S267" s="17" t="s">
        <v>2903</v>
      </c>
      <c r="T267" s="2"/>
      <c r="U267" s="2"/>
      <c r="V267" s="2"/>
      <c r="W267" s="13"/>
      <c r="X267" s="2"/>
      <c r="Y267" s="2"/>
      <c r="Z267" s="2"/>
      <c r="AA267" s="21" t="s">
        <v>2904</v>
      </c>
      <c r="AB267" s="22" t="s">
        <v>2905</v>
      </c>
      <c r="AC267" s="21" t="s">
        <v>2906</v>
      </c>
      <c r="AD267" s="22" t="s">
        <v>2907</v>
      </c>
      <c r="AE267" s="23" t="s">
        <v>36</v>
      </c>
    </row>
    <row r="268" spans="1:31" ht="12.75" customHeight="1" x14ac:dyDescent="0.25">
      <c r="A268" s="2"/>
      <c r="B268" s="2"/>
      <c r="C268" s="2"/>
      <c r="D268" s="2"/>
      <c r="E268" s="2"/>
      <c r="F268" s="2"/>
      <c r="G268" s="2"/>
      <c r="H268" s="2"/>
      <c r="I268" s="14">
        <v>62020020006</v>
      </c>
      <c r="J268" s="14" t="s">
        <v>2908</v>
      </c>
      <c r="K268" s="15"/>
      <c r="L268" s="12" t="s">
        <v>2909</v>
      </c>
      <c r="M268" s="12" t="s">
        <v>402</v>
      </c>
      <c r="N268" s="15"/>
      <c r="O268" s="12" t="s">
        <v>2910</v>
      </c>
      <c r="P268" s="14" t="s">
        <v>2911</v>
      </c>
      <c r="Q268" s="26"/>
      <c r="R268" s="17" t="s">
        <v>2912</v>
      </c>
      <c r="S268" s="17" t="s">
        <v>2913</v>
      </c>
      <c r="T268" s="2"/>
      <c r="U268" s="2"/>
      <c r="V268" s="2"/>
      <c r="W268" s="13"/>
      <c r="X268" s="2"/>
      <c r="Y268" s="2"/>
      <c r="Z268" s="2"/>
      <c r="AA268" s="21" t="s">
        <v>2914</v>
      </c>
      <c r="AB268" s="22" t="s">
        <v>2915</v>
      </c>
      <c r="AC268" s="21" t="s">
        <v>2916</v>
      </c>
      <c r="AD268" s="22" t="s">
        <v>2706</v>
      </c>
      <c r="AE268" s="23" t="s">
        <v>36</v>
      </c>
    </row>
    <row r="269" spans="1:31" ht="12.75" customHeight="1" x14ac:dyDescent="0.25">
      <c r="A269" s="2"/>
      <c r="B269" s="2"/>
      <c r="C269" s="2"/>
      <c r="D269" s="2"/>
      <c r="E269" s="2"/>
      <c r="F269" s="2"/>
      <c r="G269" s="2"/>
      <c r="H269" s="2"/>
      <c r="I269" s="14">
        <v>62020020007</v>
      </c>
      <c r="J269" s="14" t="s">
        <v>2917</v>
      </c>
      <c r="K269" s="15"/>
      <c r="L269" s="12" t="s">
        <v>2918</v>
      </c>
      <c r="M269" s="12" t="s">
        <v>2919</v>
      </c>
      <c r="N269" s="15"/>
      <c r="O269" s="12" t="s">
        <v>2920</v>
      </c>
      <c r="P269" s="14" t="s">
        <v>2921</v>
      </c>
      <c r="Q269" s="26"/>
      <c r="R269" s="17" t="s">
        <v>2922</v>
      </c>
      <c r="S269" s="17" t="s">
        <v>2923</v>
      </c>
      <c r="T269" s="2"/>
      <c r="U269" s="2"/>
      <c r="V269" s="2"/>
      <c r="W269" s="13"/>
      <c r="X269" s="2"/>
      <c r="Y269" s="2"/>
      <c r="Z269" s="2"/>
      <c r="AA269" s="21" t="s">
        <v>2924</v>
      </c>
      <c r="AB269" s="22" t="s">
        <v>2247</v>
      </c>
      <c r="AC269" s="21" t="s">
        <v>2925</v>
      </c>
      <c r="AD269" s="22" t="s">
        <v>2926</v>
      </c>
      <c r="AE269" s="23" t="s">
        <v>36</v>
      </c>
    </row>
    <row r="270" spans="1:31" ht="12.75" customHeight="1" x14ac:dyDescent="0.25">
      <c r="A270" s="2"/>
      <c r="B270" s="2"/>
      <c r="C270" s="2"/>
      <c r="D270" s="2"/>
      <c r="E270" s="2"/>
      <c r="F270" s="2"/>
      <c r="G270" s="2"/>
      <c r="H270" s="2"/>
      <c r="I270" s="14">
        <v>62020020008</v>
      </c>
      <c r="J270" s="14" t="s">
        <v>2927</v>
      </c>
      <c r="K270" s="15"/>
      <c r="L270" s="12" t="s">
        <v>2928</v>
      </c>
      <c r="M270" s="12" t="s">
        <v>2929</v>
      </c>
      <c r="N270" s="15"/>
      <c r="O270" s="12" t="s">
        <v>2930</v>
      </c>
      <c r="P270" s="14" t="s">
        <v>2931</v>
      </c>
      <c r="Q270" s="16"/>
      <c r="R270" s="17" t="s">
        <v>2932</v>
      </c>
      <c r="S270" s="17" t="s">
        <v>2414</v>
      </c>
      <c r="T270" s="2"/>
      <c r="U270" s="2"/>
      <c r="V270" s="2"/>
      <c r="W270" s="13"/>
      <c r="X270" s="2"/>
      <c r="Y270" s="2"/>
      <c r="Z270" s="2"/>
      <c r="AA270" s="21" t="s">
        <v>2933</v>
      </c>
      <c r="AB270" s="22" t="s">
        <v>2934</v>
      </c>
      <c r="AC270" s="21" t="s">
        <v>2935</v>
      </c>
      <c r="AD270" s="22" t="s">
        <v>2936</v>
      </c>
      <c r="AE270" s="23" t="s">
        <v>36</v>
      </c>
    </row>
    <row r="271" spans="1:31" ht="12.75" customHeight="1" x14ac:dyDescent="0.25">
      <c r="A271" s="2"/>
      <c r="B271" s="2"/>
      <c r="C271" s="2"/>
      <c r="D271" s="2"/>
      <c r="E271" s="2"/>
      <c r="F271" s="2"/>
      <c r="G271" s="2"/>
      <c r="H271" s="2"/>
      <c r="I271" s="14">
        <v>62020020009</v>
      </c>
      <c r="J271" s="14" t="s">
        <v>2937</v>
      </c>
      <c r="K271" s="15"/>
      <c r="L271" s="12" t="s">
        <v>2938</v>
      </c>
      <c r="M271" s="12" t="s">
        <v>2939</v>
      </c>
      <c r="N271" s="15"/>
      <c r="O271" s="12" t="s">
        <v>2940</v>
      </c>
      <c r="P271" s="14" t="s">
        <v>2941</v>
      </c>
      <c r="Q271" s="26"/>
      <c r="R271" s="17" t="s">
        <v>2942</v>
      </c>
      <c r="S271" s="17" t="s">
        <v>2943</v>
      </c>
      <c r="T271" s="2"/>
      <c r="U271" s="2"/>
      <c r="V271" s="2"/>
      <c r="W271" s="13"/>
      <c r="X271" s="2"/>
      <c r="Y271" s="2"/>
      <c r="Z271" s="2"/>
      <c r="AA271" s="21" t="s">
        <v>2944</v>
      </c>
      <c r="AB271" s="22" t="s">
        <v>2945</v>
      </c>
      <c r="AC271" s="21" t="s">
        <v>2946</v>
      </c>
      <c r="AD271" s="22" t="s">
        <v>2947</v>
      </c>
      <c r="AE271" s="23" t="s">
        <v>841</v>
      </c>
    </row>
    <row r="272" spans="1:31" ht="12.75" customHeight="1" x14ac:dyDescent="0.25">
      <c r="A272" s="2"/>
      <c r="B272" s="2"/>
      <c r="C272" s="2"/>
      <c r="D272" s="2"/>
      <c r="E272" s="2"/>
      <c r="F272" s="2"/>
      <c r="G272" s="2"/>
      <c r="H272" s="2"/>
      <c r="I272" s="14">
        <v>62020020010</v>
      </c>
      <c r="J272" s="14" t="s">
        <v>2948</v>
      </c>
      <c r="K272" s="15"/>
      <c r="L272" s="12" t="s">
        <v>2949</v>
      </c>
      <c r="M272" s="12" t="s">
        <v>2950</v>
      </c>
      <c r="N272" s="15"/>
      <c r="O272" s="12" t="s">
        <v>2951</v>
      </c>
      <c r="P272" s="14" t="s">
        <v>2952</v>
      </c>
      <c r="Q272" s="26"/>
      <c r="R272" s="17" t="s">
        <v>2953</v>
      </c>
      <c r="S272" s="17" t="s">
        <v>2366</v>
      </c>
      <c r="T272" s="2"/>
      <c r="U272" s="2"/>
      <c r="V272" s="2"/>
      <c r="W272" s="13"/>
      <c r="X272" s="2"/>
      <c r="Y272" s="2"/>
      <c r="Z272" s="2"/>
      <c r="AA272" s="21" t="s">
        <v>2954</v>
      </c>
      <c r="AB272" s="22" t="s">
        <v>2955</v>
      </c>
      <c r="AC272" s="21" t="s">
        <v>2956</v>
      </c>
      <c r="AD272" s="22" t="s">
        <v>2957</v>
      </c>
      <c r="AE272" s="23" t="s">
        <v>36</v>
      </c>
    </row>
    <row r="273" spans="1:31" ht="12.75" customHeight="1" x14ac:dyDescent="0.25">
      <c r="A273" s="2"/>
      <c r="B273" s="2"/>
      <c r="C273" s="2"/>
      <c r="D273" s="2"/>
      <c r="E273" s="2"/>
      <c r="F273" s="2"/>
      <c r="G273" s="2"/>
      <c r="H273" s="2"/>
      <c r="I273" s="14">
        <v>62020020011</v>
      </c>
      <c r="J273" s="14" t="s">
        <v>2958</v>
      </c>
      <c r="K273" s="15"/>
      <c r="L273" s="12" t="s">
        <v>2959</v>
      </c>
      <c r="M273" s="12" t="s">
        <v>2960</v>
      </c>
      <c r="N273" s="15"/>
      <c r="O273" s="12" t="s">
        <v>2961</v>
      </c>
      <c r="P273" s="14" t="s">
        <v>2962</v>
      </c>
      <c r="Q273" s="26"/>
      <c r="R273" s="17" t="s">
        <v>2963</v>
      </c>
      <c r="S273" s="17" t="s">
        <v>2964</v>
      </c>
      <c r="T273" s="2"/>
      <c r="U273" s="2"/>
      <c r="V273" s="2"/>
      <c r="W273" s="13"/>
      <c r="X273" s="2"/>
      <c r="Y273" s="2"/>
      <c r="Z273" s="2"/>
      <c r="AA273" s="21" t="s">
        <v>2965</v>
      </c>
      <c r="AB273" s="22" t="s">
        <v>2966</v>
      </c>
      <c r="AC273" s="21" t="s">
        <v>2967</v>
      </c>
      <c r="AD273" s="22" t="s">
        <v>2966</v>
      </c>
      <c r="AE273" s="23" t="s">
        <v>36</v>
      </c>
    </row>
    <row r="274" spans="1:31" ht="12.75" customHeight="1" x14ac:dyDescent="0.25">
      <c r="A274" s="2"/>
      <c r="B274" s="2"/>
      <c r="C274" s="2"/>
      <c r="D274" s="2"/>
      <c r="E274" s="2"/>
      <c r="F274" s="2"/>
      <c r="G274" s="2"/>
      <c r="H274" s="2"/>
      <c r="I274" s="14">
        <v>62020020012</v>
      </c>
      <c r="J274" s="14" t="s">
        <v>2968</v>
      </c>
      <c r="K274" s="15"/>
      <c r="L274" s="12" t="s">
        <v>2969</v>
      </c>
      <c r="M274" s="12" t="s">
        <v>2970</v>
      </c>
      <c r="N274" s="15"/>
      <c r="O274" s="12" t="s">
        <v>2971</v>
      </c>
      <c r="P274" s="14" t="s">
        <v>2972</v>
      </c>
      <c r="Q274" s="26"/>
      <c r="R274" s="17" t="s">
        <v>2973</v>
      </c>
      <c r="S274" s="17" t="s">
        <v>2974</v>
      </c>
      <c r="T274" s="2"/>
      <c r="U274" s="2"/>
      <c r="V274" s="2"/>
      <c r="W274" s="13"/>
      <c r="X274" s="2"/>
      <c r="Y274" s="2"/>
      <c r="Z274" s="2"/>
      <c r="AA274" s="21" t="s">
        <v>2975</v>
      </c>
      <c r="AB274" s="22" t="s">
        <v>2976</v>
      </c>
      <c r="AC274" s="21" t="s">
        <v>2977</v>
      </c>
      <c r="AD274" s="22" t="s">
        <v>2978</v>
      </c>
      <c r="AE274" s="23" t="s">
        <v>36</v>
      </c>
    </row>
    <row r="275" spans="1:31" ht="12.75" customHeight="1" x14ac:dyDescent="0.25">
      <c r="A275" s="2"/>
      <c r="B275" s="2"/>
      <c r="C275" s="2"/>
      <c r="D275" s="2"/>
      <c r="E275" s="2"/>
      <c r="F275" s="2"/>
      <c r="G275" s="2"/>
      <c r="H275" s="2"/>
      <c r="I275" s="14">
        <v>62020020013</v>
      </c>
      <c r="J275" s="14" t="s">
        <v>2979</v>
      </c>
      <c r="K275" s="15"/>
      <c r="L275" s="12" t="s">
        <v>2980</v>
      </c>
      <c r="M275" s="12" t="s">
        <v>2981</v>
      </c>
      <c r="N275" s="15"/>
      <c r="O275" s="12" t="s">
        <v>2982</v>
      </c>
      <c r="P275" s="14" t="s">
        <v>2983</v>
      </c>
      <c r="Q275" s="26"/>
      <c r="R275" s="17" t="s">
        <v>2984</v>
      </c>
      <c r="S275" s="17" t="s">
        <v>2985</v>
      </c>
      <c r="T275" s="2"/>
      <c r="U275" s="2"/>
      <c r="V275" s="2"/>
      <c r="W275" s="13"/>
      <c r="X275" s="2"/>
      <c r="Y275" s="2"/>
      <c r="Z275" s="2"/>
      <c r="AA275" s="21" t="s">
        <v>2986</v>
      </c>
      <c r="AB275" s="22" t="s">
        <v>2987</v>
      </c>
      <c r="AC275" s="21" t="s">
        <v>2988</v>
      </c>
      <c r="AD275" s="22" t="s">
        <v>2989</v>
      </c>
      <c r="AE275" s="23" t="s">
        <v>36</v>
      </c>
    </row>
    <row r="276" spans="1:31" ht="12.75" customHeight="1" x14ac:dyDescent="0.25">
      <c r="A276" s="2"/>
      <c r="B276" s="2"/>
      <c r="C276" s="2"/>
      <c r="D276" s="2"/>
      <c r="E276" s="2"/>
      <c r="F276" s="2"/>
      <c r="G276" s="2"/>
      <c r="H276" s="2"/>
      <c r="I276" s="14">
        <v>62020020014</v>
      </c>
      <c r="J276" s="14" t="s">
        <v>2990</v>
      </c>
      <c r="K276" s="15"/>
      <c r="L276" s="12" t="s">
        <v>2991</v>
      </c>
      <c r="M276" s="12" t="s">
        <v>2992</v>
      </c>
      <c r="N276" s="15"/>
      <c r="O276" s="12" t="s">
        <v>2993</v>
      </c>
      <c r="P276" s="14" t="s">
        <v>2994</v>
      </c>
      <c r="Q276" s="26"/>
      <c r="R276" s="17" t="s">
        <v>2995</v>
      </c>
      <c r="S276" s="17" t="s">
        <v>2996</v>
      </c>
      <c r="T276" s="2"/>
      <c r="U276" s="2"/>
      <c r="V276" s="2"/>
      <c r="W276" s="13"/>
      <c r="X276" s="2"/>
      <c r="Y276" s="2"/>
      <c r="Z276" s="2"/>
      <c r="AA276" s="21" t="s">
        <v>2997</v>
      </c>
      <c r="AB276" s="22" t="s">
        <v>2998</v>
      </c>
      <c r="AC276" s="21" t="s">
        <v>2999</v>
      </c>
      <c r="AD276" s="22" t="s">
        <v>2998</v>
      </c>
      <c r="AE276" s="23" t="s">
        <v>36</v>
      </c>
    </row>
    <row r="277" spans="1:31" ht="12.75" customHeight="1" x14ac:dyDescent="0.25">
      <c r="A277" s="2"/>
      <c r="B277" s="2"/>
      <c r="C277" s="2"/>
      <c r="D277" s="2"/>
      <c r="E277" s="2"/>
      <c r="F277" s="2"/>
      <c r="G277" s="2"/>
      <c r="H277" s="2"/>
      <c r="I277" s="14">
        <v>62020030001</v>
      </c>
      <c r="J277" s="14" t="s">
        <v>3000</v>
      </c>
      <c r="K277" s="15"/>
      <c r="L277" s="12" t="s">
        <v>3001</v>
      </c>
      <c r="M277" s="12" t="s">
        <v>3002</v>
      </c>
      <c r="N277" s="15"/>
      <c r="O277" s="12" t="s">
        <v>3003</v>
      </c>
      <c r="P277" s="14" t="s">
        <v>3004</v>
      </c>
      <c r="Q277" s="26"/>
      <c r="R277" s="17" t="s">
        <v>3005</v>
      </c>
      <c r="S277" s="17" t="s">
        <v>3006</v>
      </c>
      <c r="T277" s="2"/>
      <c r="U277" s="2"/>
      <c r="V277" s="2"/>
      <c r="W277" s="13"/>
      <c r="X277" s="2"/>
      <c r="Y277" s="2"/>
      <c r="Z277" s="2"/>
      <c r="AA277" s="21" t="s">
        <v>3007</v>
      </c>
      <c r="AB277" s="22" t="s">
        <v>3008</v>
      </c>
      <c r="AC277" s="21" t="s">
        <v>3009</v>
      </c>
      <c r="AD277" s="22" t="s">
        <v>3010</v>
      </c>
      <c r="AE277" s="23" t="s">
        <v>36</v>
      </c>
    </row>
    <row r="278" spans="1:31" ht="12.75" customHeight="1" x14ac:dyDescent="0.25">
      <c r="A278" s="2"/>
      <c r="B278" s="2"/>
      <c r="C278" s="2"/>
      <c r="D278" s="2"/>
      <c r="E278" s="2"/>
      <c r="F278" s="2"/>
      <c r="G278" s="2"/>
      <c r="H278" s="2"/>
      <c r="I278" s="14">
        <v>62020030002</v>
      </c>
      <c r="J278" s="14" t="s">
        <v>3011</v>
      </c>
      <c r="K278" s="15"/>
      <c r="L278" s="12" t="s">
        <v>3012</v>
      </c>
      <c r="M278" s="12" t="s">
        <v>3013</v>
      </c>
      <c r="N278" s="15"/>
      <c r="O278" s="12" t="s">
        <v>3014</v>
      </c>
      <c r="P278" s="14" t="s">
        <v>3015</v>
      </c>
      <c r="Q278" s="26"/>
      <c r="R278" s="17" t="s">
        <v>3016</v>
      </c>
      <c r="S278" s="17" t="s">
        <v>3017</v>
      </c>
      <c r="T278" s="2"/>
      <c r="U278" s="2"/>
      <c r="V278" s="2"/>
      <c r="W278" s="13"/>
      <c r="X278" s="2"/>
      <c r="Y278" s="2"/>
      <c r="Z278" s="2"/>
      <c r="AA278" s="21" t="s">
        <v>3018</v>
      </c>
      <c r="AB278" s="22" t="s">
        <v>3019</v>
      </c>
      <c r="AC278" s="21" t="s">
        <v>3020</v>
      </c>
      <c r="AD278" s="22" t="s">
        <v>3021</v>
      </c>
      <c r="AE278" s="23" t="s">
        <v>36</v>
      </c>
    </row>
    <row r="279" spans="1:31" ht="12.75" customHeight="1" x14ac:dyDescent="0.25">
      <c r="A279" s="2"/>
      <c r="B279" s="2"/>
      <c r="C279" s="2"/>
      <c r="D279" s="2"/>
      <c r="E279" s="2"/>
      <c r="F279" s="2"/>
      <c r="G279" s="2"/>
      <c r="H279" s="2"/>
      <c r="I279" s="14">
        <v>62020030003</v>
      </c>
      <c r="J279" s="14" t="s">
        <v>3022</v>
      </c>
      <c r="K279" s="15"/>
      <c r="L279" s="12" t="s">
        <v>3023</v>
      </c>
      <c r="M279" s="12" t="s">
        <v>3024</v>
      </c>
      <c r="N279" s="15"/>
      <c r="O279" s="12" t="s">
        <v>3025</v>
      </c>
      <c r="P279" s="14" t="s">
        <v>3026</v>
      </c>
      <c r="Q279" s="26"/>
      <c r="R279" s="17" t="s">
        <v>3027</v>
      </c>
      <c r="S279" s="17" t="s">
        <v>3028</v>
      </c>
      <c r="T279" s="2"/>
      <c r="U279" s="2"/>
      <c r="V279" s="2"/>
      <c r="W279" s="13"/>
      <c r="X279" s="2"/>
      <c r="Y279" s="2"/>
      <c r="Z279" s="2"/>
      <c r="AA279" s="21" t="s">
        <v>3029</v>
      </c>
      <c r="AB279" s="22" t="s">
        <v>3030</v>
      </c>
      <c r="AC279" s="21" t="s">
        <v>3031</v>
      </c>
      <c r="AD279" s="22" t="s">
        <v>3032</v>
      </c>
      <c r="AE279" s="23" t="s">
        <v>36</v>
      </c>
    </row>
    <row r="280" spans="1:31" ht="12.75" customHeight="1" x14ac:dyDescent="0.25">
      <c r="A280" s="2"/>
      <c r="B280" s="2"/>
      <c r="C280" s="2"/>
      <c r="D280" s="2"/>
      <c r="E280" s="2"/>
      <c r="F280" s="2"/>
      <c r="G280" s="2"/>
      <c r="H280" s="2"/>
      <c r="I280" s="14">
        <v>62020030004</v>
      </c>
      <c r="J280" s="14" t="s">
        <v>3033</v>
      </c>
      <c r="K280" s="15"/>
      <c r="L280" s="12" t="s">
        <v>3034</v>
      </c>
      <c r="M280" s="12" t="s">
        <v>3035</v>
      </c>
      <c r="N280" s="15"/>
      <c r="O280" s="12" t="s">
        <v>3036</v>
      </c>
      <c r="P280" s="14" t="s">
        <v>3037</v>
      </c>
      <c r="Q280" s="26"/>
      <c r="R280" s="17" t="s">
        <v>3038</v>
      </c>
      <c r="S280" s="17" t="s">
        <v>2394</v>
      </c>
      <c r="T280" s="2"/>
      <c r="U280" s="2"/>
      <c r="V280" s="2"/>
      <c r="W280" s="13"/>
      <c r="X280" s="2"/>
      <c r="Y280" s="2"/>
      <c r="Z280" s="2"/>
      <c r="AA280" s="21" t="s">
        <v>3039</v>
      </c>
      <c r="AB280" s="22" t="s">
        <v>3040</v>
      </c>
      <c r="AC280" s="21" t="s">
        <v>3041</v>
      </c>
      <c r="AD280" s="22" t="s">
        <v>3042</v>
      </c>
      <c r="AE280" s="23" t="s">
        <v>36</v>
      </c>
    </row>
    <row r="281" spans="1:31" ht="12.75" customHeight="1" x14ac:dyDescent="0.25">
      <c r="A281" s="2"/>
      <c r="B281" s="2"/>
      <c r="C281" s="2"/>
      <c r="D281" s="2"/>
      <c r="E281" s="2"/>
      <c r="F281" s="2"/>
      <c r="G281" s="2"/>
      <c r="H281" s="2"/>
      <c r="I281" s="14">
        <v>62020030005</v>
      </c>
      <c r="J281" s="14" t="s">
        <v>3043</v>
      </c>
      <c r="K281" s="15"/>
      <c r="L281" s="12" t="s">
        <v>3044</v>
      </c>
      <c r="M281" s="12" t="s">
        <v>3045</v>
      </c>
      <c r="N281" s="15"/>
      <c r="O281" s="12" t="s">
        <v>3046</v>
      </c>
      <c r="P281" s="14" t="s">
        <v>3047</v>
      </c>
      <c r="Q281" s="26"/>
      <c r="R281" s="17" t="s">
        <v>3048</v>
      </c>
      <c r="S281" s="17" t="s">
        <v>3049</v>
      </c>
      <c r="T281" s="2"/>
      <c r="U281" s="2"/>
      <c r="V281" s="2"/>
      <c r="W281" s="13"/>
      <c r="X281" s="2"/>
      <c r="Y281" s="2"/>
      <c r="Z281" s="2"/>
      <c r="AA281" s="21" t="s">
        <v>3050</v>
      </c>
      <c r="AB281" s="22" t="s">
        <v>1050</v>
      </c>
      <c r="AC281" s="21" t="s">
        <v>3051</v>
      </c>
      <c r="AD281" s="22" t="s">
        <v>3052</v>
      </c>
      <c r="AE281" s="23" t="s">
        <v>36</v>
      </c>
    </row>
    <row r="282" spans="1:31" ht="12.75" customHeight="1" x14ac:dyDescent="0.25">
      <c r="A282" s="2"/>
      <c r="B282" s="2"/>
      <c r="C282" s="2"/>
      <c r="D282" s="2"/>
      <c r="E282" s="2"/>
      <c r="F282" s="2"/>
      <c r="G282" s="2"/>
      <c r="H282" s="2"/>
      <c r="I282" s="14">
        <v>62020030006</v>
      </c>
      <c r="J282" s="14" t="s">
        <v>3053</v>
      </c>
      <c r="K282" s="15"/>
      <c r="L282" s="12" t="s">
        <v>3054</v>
      </c>
      <c r="M282" s="12" t="s">
        <v>3055</v>
      </c>
      <c r="N282" s="15"/>
      <c r="O282" s="12" t="s">
        <v>3056</v>
      </c>
      <c r="P282" s="14" t="s">
        <v>3057</v>
      </c>
      <c r="Q282" s="16"/>
      <c r="R282" s="17" t="s">
        <v>3058</v>
      </c>
      <c r="S282" s="17" t="s">
        <v>3059</v>
      </c>
      <c r="T282" s="2"/>
      <c r="U282" s="2"/>
      <c r="V282" s="2"/>
      <c r="W282" s="13"/>
      <c r="X282" s="2"/>
      <c r="Y282" s="2"/>
      <c r="Z282" s="2"/>
      <c r="AA282" s="21" t="s">
        <v>3060</v>
      </c>
      <c r="AB282" s="22" t="s">
        <v>959</v>
      </c>
      <c r="AC282" s="21" t="s">
        <v>3061</v>
      </c>
      <c r="AD282" s="22" t="s">
        <v>2143</v>
      </c>
      <c r="AE282" s="23" t="s">
        <v>36</v>
      </c>
    </row>
    <row r="283" spans="1:31" ht="12.75" customHeight="1" x14ac:dyDescent="0.25">
      <c r="A283" s="2"/>
      <c r="B283" s="2"/>
      <c r="C283" s="2"/>
      <c r="D283" s="2"/>
      <c r="E283" s="2"/>
      <c r="F283" s="2"/>
      <c r="G283" s="2"/>
      <c r="H283" s="2"/>
      <c r="I283" s="14">
        <v>62020030007</v>
      </c>
      <c r="J283" s="14" t="s">
        <v>3062</v>
      </c>
      <c r="K283" s="15"/>
      <c r="L283" s="12" t="s">
        <v>3063</v>
      </c>
      <c r="M283" s="12" t="s">
        <v>454</v>
      </c>
      <c r="N283" s="15"/>
      <c r="O283" s="12" t="s">
        <v>3064</v>
      </c>
      <c r="P283" s="14" t="s">
        <v>3065</v>
      </c>
      <c r="Q283" s="16"/>
      <c r="R283" s="17" t="s">
        <v>3066</v>
      </c>
      <c r="S283" s="17" t="s">
        <v>3067</v>
      </c>
      <c r="T283" s="2"/>
      <c r="U283" s="2"/>
      <c r="V283" s="2"/>
      <c r="W283" s="13"/>
      <c r="X283" s="2"/>
      <c r="Y283" s="2"/>
      <c r="Z283" s="2"/>
      <c r="AA283" s="21" t="s">
        <v>3068</v>
      </c>
      <c r="AB283" s="22" t="s">
        <v>685</v>
      </c>
      <c r="AC283" s="21" t="s">
        <v>3069</v>
      </c>
      <c r="AD283" s="22" t="s">
        <v>3070</v>
      </c>
      <c r="AE283" s="23" t="s">
        <v>36</v>
      </c>
    </row>
    <row r="284" spans="1:31" ht="12.75" customHeight="1" x14ac:dyDescent="0.25">
      <c r="A284" s="2"/>
      <c r="B284" s="2"/>
      <c r="C284" s="2"/>
      <c r="D284" s="2"/>
      <c r="E284" s="2"/>
      <c r="F284" s="2"/>
      <c r="G284" s="2"/>
      <c r="H284" s="2"/>
      <c r="I284" s="14">
        <v>62020030008</v>
      </c>
      <c r="J284" s="14" t="s">
        <v>3071</v>
      </c>
      <c r="K284" s="15"/>
      <c r="L284" s="12" t="s">
        <v>3072</v>
      </c>
      <c r="M284" s="12" t="s">
        <v>3073</v>
      </c>
      <c r="N284" s="15"/>
      <c r="O284" s="12" t="s">
        <v>3074</v>
      </c>
      <c r="P284" s="14" t="s">
        <v>3075</v>
      </c>
      <c r="Q284" s="26"/>
      <c r="R284" s="17" t="s">
        <v>3076</v>
      </c>
      <c r="S284" s="17" t="s">
        <v>969</v>
      </c>
      <c r="T284" s="2"/>
      <c r="U284" s="2"/>
      <c r="V284" s="2"/>
      <c r="W284" s="13"/>
      <c r="X284" s="2"/>
      <c r="Y284" s="2"/>
      <c r="Z284" s="2"/>
      <c r="AA284" s="21" t="s">
        <v>3077</v>
      </c>
      <c r="AB284" s="22" t="s">
        <v>3078</v>
      </c>
      <c r="AC284" s="21" t="s">
        <v>3079</v>
      </c>
      <c r="AD284" s="22" t="s">
        <v>3080</v>
      </c>
      <c r="AE284" s="23" t="s">
        <v>36</v>
      </c>
    </row>
    <row r="285" spans="1:31" ht="12.75" customHeight="1" x14ac:dyDescent="0.25">
      <c r="A285" s="2"/>
      <c r="B285" s="2"/>
      <c r="C285" s="2"/>
      <c r="D285" s="2"/>
      <c r="E285" s="2"/>
      <c r="F285" s="2"/>
      <c r="G285" s="2"/>
      <c r="H285" s="2"/>
      <c r="I285" s="14">
        <v>63010010001</v>
      </c>
      <c r="J285" s="14" t="s">
        <v>3081</v>
      </c>
      <c r="K285" s="15"/>
      <c r="L285" s="12" t="s">
        <v>3082</v>
      </c>
      <c r="M285" s="12" t="s">
        <v>3083</v>
      </c>
      <c r="N285" s="15"/>
      <c r="O285" s="12" t="s">
        <v>3084</v>
      </c>
      <c r="P285" s="14" t="s">
        <v>3085</v>
      </c>
      <c r="Q285" s="26"/>
      <c r="R285" s="17" t="s">
        <v>3086</v>
      </c>
      <c r="S285" s="17" t="s">
        <v>3087</v>
      </c>
      <c r="T285" s="2"/>
      <c r="U285" s="2"/>
      <c r="V285" s="2"/>
      <c r="W285" s="13"/>
      <c r="X285" s="2"/>
      <c r="Y285" s="2"/>
      <c r="Z285" s="2"/>
      <c r="AA285" s="21" t="s">
        <v>3088</v>
      </c>
      <c r="AB285" s="22" t="s">
        <v>3089</v>
      </c>
      <c r="AC285" s="21" t="s">
        <v>3090</v>
      </c>
      <c r="AD285" s="22" t="s">
        <v>3089</v>
      </c>
      <c r="AE285" s="23" t="s">
        <v>36</v>
      </c>
    </row>
    <row r="286" spans="1:31" ht="12.75" customHeight="1" x14ac:dyDescent="0.25">
      <c r="A286" s="2"/>
      <c r="B286" s="2"/>
      <c r="C286" s="2"/>
      <c r="D286" s="2"/>
      <c r="E286" s="2"/>
      <c r="F286" s="2"/>
      <c r="G286" s="2"/>
      <c r="H286" s="2"/>
      <c r="I286" s="14">
        <v>63010010002</v>
      </c>
      <c r="J286" s="14" t="s">
        <v>3091</v>
      </c>
      <c r="K286" s="15"/>
      <c r="L286" s="12" t="s">
        <v>3092</v>
      </c>
      <c r="M286" s="12" t="s">
        <v>3093</v>
      </c>
      <c r="N286" s="15"/>
      <c r="O286" s="12" t="s">
        <v>3094</v>
      </c>
      <c r="P286" s="14" t="s">
        <v>3095</v>
      </c>
      <c r="Q286" s="26"/>
      <c r="R286" s="17" t="s">
        <v>3096</v>
      </c>
      <c r="S286" s="17" t="s">
        <v>3097</v>
      </c>
      <c r="T286" s="2"/>
      <c r="U286" s="2"/>
      <c r="V286" s="2"/>
      <c r="W286" s="13"/>
      <c r="X286" s="2"/>
      <c r="Y286" s="2"/>
      <c r="Z286" s="2"/>
      <c r="AA286" s="21" t="s">
        <v>3098</v>
      </c>
      <c r="AB286" s="22" t="s">
        <v>3099</v>
      </c>
      <c r="AC286" s="21" t="s">
        <v>3100</v>
      </c>
      <c r="AD286" s="22" t="s">
        <v>3101</v>
      </c>
      <c r="AE286" s="23" t="s">
        <v>36</v>
      </c>
    </row>
    <row r="287" spans="1:31" ht="12.75" customHeight="1" x14ac:dyDescent="0.25">
      <c r="A287" s="2"/>
      <c r="B287" s="2"/>
      <c r="C287" s="2"/>
      <c r="D287" s="2"/>
      <c r="E287" s="2"/>
      <c r="F287" s="2"/>
      <c r="G287" s="2"/>
      <c r="H287" s="2"/>
      <c r="I287" s="14">
        <v>63010010003</v>
      </c>
      <c r="J287" s="14" t="s">
        <v>3102</v>
      </c>
      <c r="K287" s="15"/>
      <c r="L287" s="12" t="s">
        <v>3103</v>
      </c>
      <c r="M287" s="12" t="s">
        <v>3104</v>
      </c>
      <c r="N287" s="15"/>
      <c r="O287" s="12" t="s">
        <v>3105</v>
      </c>
      <c r="P287" s="14" t="s">
        <v>3106</v>
      </c>
      <c r="Q287" s="26"/>
      <c r="R287" s="17" t="s">
        <v>3107</v>
      </c>
      <c r="S287" s="17" t="s">
        <v>3108</v>
      </c>
      <c r="T287" s="2"/>
      <c r="U287" s="2"/>
      <c r="V287" s="2"/>
      <c r="W287" s="13"/>
      <c r="X287" s="2"/>
      <c r="Y287" s="2"/>
      <c r="Z287" s="2"/>
      <c r="AA287" s="21" t="s">
        <v>3109</v>
      </c>
      <c r="AB287" s="22" t="s">
        <v>3110</v>
      </c>
      <c r="AC287" s="21" t="s">
        <v>3111</v>
      </c>
      <c r="AD287" s="22" t="s">
        <v>3112</v>
      </c>
      <c r="AE287" s="23" t="s">
        <v>36</v>
      </c>
    </row>
    <row r="288" spans="1:31" ht="12.75" customHeight="1" x14ac:dyDescent="0.25">
      <c r="A288" s="2"/>
      <c r="B288" s="2"/>
      <c r="C288" s="2"/>
      <c r="D288" s="2"/>
      <c r="E288" s="2"/>
      <c r="F288" s="2"/>
      <c r="G288" s="2"/>
      <c r="H288" s="2"/>
      <c r="I288" s="14">
        <v>63010010004</v>
      </c>
      <c r="J288" s="14" t="s">
        <v>3113</v>
      </c>
      <c r="K288" s="15"/>
      <c r="L288" s="12" t="s">
        <v>3114</v>
      </c>
      <c r="M288" s="12" t="s">
        <v>1404</v>
      </c>
      <c r="N288" s="15"/>
      <c r="O288" s="12" t="s">
        <v>3115</v>
      </c>
      <c r="P288" s="14" t="s">
        <v>3116</v>
      </c>
      <c r="Q288" s="26"/>
      <c r="R288" s="17" t="s">
        <v>3117</v>
      </c>
      <c r="S288" s="17" t="s">
        <v>3118</v>
      </c>
      <c r="T288" s="2"/>
      <c r="U288" s="2"/>
      <c r="V288" s="2"/>
      <c r="W288" s="13"/>
      <c r="X288" s="2"/>
      <c r="Y288" s="2"/>
      <c r="Z288" s="2"/>
      <c r="AA288" s="21" t="s">
        <v>3119</v>
      </c>
      <c r="AB288" s="22" t="s">
        <v>3120</v>
      </c>
      <c r="AC288" s="21" t="s">
        <v>3121</v>
      </c>
      <c r="AD288" s="22" t="s">
        <v>3122</v>
      </c>
      <c r="AE288" s="23" t="s">
        <v>36</v>
      </c>
    </row>
    <row r="289" spans="1:31" ht="12.75" customHeight="1" x14ac:dyDescent="0.25">
      <c r="A289" s="2"/>
      <c r="B289" s="2"/>
      <c r="C289" s="2"/>
      <c r="D289" s="2"/>
      <c r="E289" s="2"/>
      <c r="F289" s="2"/>
      <c r="G289" s="2"/>
      <c r="H289" s="2"/>
      <c r="I289" s="14">
        <v>63010010005</v>
      </c>
      <c r="J289" s="14" t="s">
        <v>3123</v>
      </c>
      <c r="K289" s="15"/>
      <c r="L289" s="12" t="s">
        <v>3124</v>
      </c>
      <c r="M289" s="12" t="s">
        <v>3125</v>
      </c>
      <c r="N289" s="15"/>
      <c r="O289" s="12" t="s">
        <v>3126</v>
      </c>
      <c r="P289" s="14" t="s">
        <v>3127</v>
      </c>
      <c r="Q289" s="26"/>
      <c r="R289" s="17" t="s">
        <v>3128</v>
      </c>
      <c r="S289" s="17" t="s">
        <v>3129</v>
      </c>
      <c r="T289" s="2"/>
      <c r="U289" s="2"/>
      <c r="V289" s="2"/>
      <c r="W289" s="13"/>
      <c r="X289" s="2"/>
      <c r="Y289" s="2"/>
      <c r="Z289" s="2"/>
      <c r="AA289" s="27" t="s">
        <v>3130</v>
      </c>
      <c r="AB289" s="22" t="s">
        <v>3131</v>
      </c>
      <c r="AC289" s="27" t="s">
        <v>3132</v>
      </c>
      <c r="AD289" s="22" t="s">
        <v>3133</v>
      </c>
      <c r="AE289" s="23" t="s">
        <v>36</v>
      </c>
    </row>
    <row r="290" spans="1:31" ht="12.75" customHeight="1" x14ac:dyDescent="0.25">
      <c r="A290" s="2"/>
      <c r="B290" s="2"/>
      <c r="C290" s="2"/>
      <c r="D290" s="2"/>
      <c r="E290" s="2"/>
      <c r="F290" s="2"/>
      <c r="G290" s="2"/>
      <c r="H290" s="2"/>
      <c r="I290" s="14">
        <v>63010010006</v>
      </c>
      <c r="J290" s="14" t="s">
        <v>3134</v>
      </c>
      <c r="K290" s="15"/>
      <c r="L290" s="12" t="s">
        <v>3135</v>
      </c>
      <c r="M290" s="12" t="s">
        <v>3136</v>
      </c>
      <c r="N290" s="15"/>
      <c r="O290" s="12" t="s">
        <v>3137</v>
      </c>
      <c r="P290" s="14" t="s">
        <v>3138</v>
      </c>
      <c r="Q290" s="16"/>
      <c r="R290" s="17" t="s">
        <v>3139</v>
      </c>
      <c r="S290" s="17" t="s">
        <v>3140</v>
      </c>
      <c r="T290" s="2"/>
      <c r="U290" s="2"/>
      <c r="V290" s="2"/>
      <c r="W290" s="13"/>
      <c r="X290" s="2"/>
      <c r="Y290" s="2"/>
      <c r="Z290" s="2"/>
      <c r="AA290" s="21" t="s">
        <v>3141</v>
      </c>
      <c r="AB290" s="22" t="s">
        <v>3142</v>
      </c>
      <c r="AC290" s="21" t="s">
        <v>3143</v>
      </c>
      <c r="AD290" s="22" t="s">
        <v>3144</v>
      </c>
      <c r="AE290" s="23" t="s">
        <v>36</v>
      </c>
    </row>
    <row r="291" spans="1:31" ht="12.75" customHeight="1" x14ac:dyDescent="0.25">
      <c r="A291" s="2"/>
      <c r="B291" s="2"/>
      <c r="C291" s="2"/>
      <c r="D291" s="2"/>
      <c r="E291" s="2"/>
      <c r="F291" s="2"/>
      <c r="G291" s="2"/>
      <c r="H291" s="2"/>
      <c r="I291" s="14">
        <v>63010010007</v>
      </c>
      <c r="J291" s="14" t="s">
        <v>3145</v>
      </c>
      <c r="K291" s="15"/>
      <c r="L291" s="12" t="s">
        <v>3146</v>
      </c>
      <c r="M291" s="12" t="s">
        <v>3147</v>
      </c>
      <c r="N291" s="15"/>
      <c r="O291" s="12" t="s">
        <v>3148</v>
      </c>
      <c r="P291" s="14" t="s">
        <v>3149</v>
      </c>
      <c r="Q291" s="26"/>
      <c r="R291" s="17" t="s">
        <v>3150</v>
      </c>
      <c r="S291" s="17" t="s">
        <v>3151</v>
      </c>
      <c r="T291" s="2"/>
      <c r="U291" s="2"/>
      <c r="V291" s="2"/>
      <c r="W291" s="13"/>
      <c r="X291" s="2"/>
      <c r="Y291" s="2"/>
      <c r="Z291" s="2"/>
      <c r="AA291" s="21" t="s">
        <v>3152</v>
      </c>
      <c r="AB291" s="22" t="s">
        <v>3153</v>
      </c>
      <c r="AC291" s="21" t="s">
        <v>3154</v>
      </c>
      <c r="AD291" s="22" t="s">
        <v>3155</v>
      </c>
      <c r="AE291" s="23" t="s">
        <v>36</v>
      </c>
    </row>
    <row r="292" spans="1:31" ht="12.75" customHeight="1" x14ac:dyDescent="0.25">
      <c r="A292" s="2"/>
      <c r="B292" s="2"/>
      <c r="C292" s="2"/>
      <c r="D292" s="2"/>
      <c r="E292" s="2"/>
      <c r="F292" s="2"/>
      <c r="G292" s="2"/>
      <c r="H292" s="2"/>
      <c r="I292" s="14">
        <v>63010010008</v>
      </c>
      <c r="J292" s="14" t="s">
        <v>3156</v>
      </c>
      <c r="K292" s="15"/>
      <c r="L292" s="12" t="s">
        <v>3157</v>
      </c>
      <c r="M292" s="12" t="s">
        <v>3158</v>
      </c>
      <c r="N292" s="15"/>
      <c r="O292" s="12" t="s">
        <v>3159</v>
      </c>
      <c r="P292" s="14" t="s">
        <v>3160</v>
      </c>
      <c r="Q292" s="26"/>
      <c r="R292" s="17" t="s">
        <v>3161</v>
      </c>
      <c r="S292" s="17" t="s">
        <v>3162</v>
      </c>
      <c r="T292" s="2"/>
      <c r="U292" s="2"/>
      <c r="V292" s="2"/>
      <c r="W292" s="13"/>
      <c r="X292" s="2"/>
      <c r="Y292" s="2"/>
      <c r="Z292" s="2"/>
      <c r="AA292" s="21" t="s">
        <v>3163</v>
      </c>
      <c r="AB292" s="22" t="s">
        <v>3164</v>
      </c>
      <c r="AC292" s="21" t="s">
        <v>3165</v>
      </c>
      <c r="AD292" s="22" t="s">
        <v>3166</v>
      </c>
      <c r="AE292" s="23" t="s">
        <v>36</v>
      </c>
    </row>
    <row r="293" spans="1:31" ht="12.75" customHeight="1" x14ac:dyDescent="0.25">
      <c r="A293" s="2"/>
      <c r="B293" s="2"/>
      <c r="C293" s="2"/>
      <c r="D293" s="2"/>
      <c r="E293" s="2"/>
      <c r="F293" s="2"/>
      <c r="G293" s="2"/>
      <c r="H293" s="2"/>
      <c r="I293" s="14">
        <v>63010010009</v>
      </c>
      <c r="J293" s="14" t="s">
        <v>3167</v>
      </c>
      <c r="K293" s="15"/>
      <c r="L293" s="12" t="s">
        <v>3168</v>
      </c>
      <c r="M293" s="12" t="s">
        <v>3169</v>
      </c>
      <c r="N293" s="15"/>
      <c r="O293" s="12" t="s">
        <v>3170</v>
      </c>
      <c r="P293" s="14" t="s">
        <v>3171</v>
      </c>
      <c r="Q293" s="16"/>
      <c r="R293" s="17" t="s">
        <v>3172</v>
      </c>
      <c r="S293" s="17" t="s">
        <v>3173</v>
      </c>
      <c r="T293" s="2"/>
      <c r="U293" s="2"/>
      <c r="V293" s="2"/>
      <c r="W293" s="13"/>
      <c r="X293" s="2"/>
      <c r="Y293" s="2"/>
      <c r="Z293" s="2"/>
      <c r="AA293" s="21" t="s">
        <v>3174</v>
      </c>
      <c r="AB293" s="22" t="s">
        <v>3175</v>
      </c>
      <c r="AC293" s="21" t="s">
        <v>3176</v>
      </c>
      <c r="AD293" s="22" t="s">
        <v>3175</v>
      </c>
      <c r="AE293" s="23" t="s">
        <v>36</v>
      </c>
    </row>
    <row r="294" spans="1:31" ht="12.75" customHeight="1" x14ac:dyDescent="0.25">
      <c r="A294" s="2"/>
      <c r="B294" s="2"/>
      <c r="C294" s="2"/>
      <c r="D294" s="2"/>
      <c r="E294" s="2"/>
      <c r="F294" s="2"/>
      <c r="G294" s="2"/>
      <c r="H294" s="2"/>
      <c r="I294" s="14">
        <v>63010010010</v>
      </c>
      <c r="J294" s="14" t="s">
        <v>3177</v>
      </c>
      <c r="K294" s="15"/>
      <c r="L294" s="12" t="s">
        <v>3178</v>
      </c>
      <c r="M294" s="12" t="s">
        <v>3179</v>
      </c>
      <c r="N294" s="15"/>
      <c r="O294" s="12" t="s">
        <v>3180</v>
      </c>
      <c r="P294" s="14" t="s">
        <v>3181</v>
      </c>
      <c r="Q294" s="16"/>
      <c r="R294" s="17" t="s">
        <v>3182</v>
      </c>
      <c r="S294" s="17" t="s">
        <v>3183</v>
      </c>
      <c r="T294" s="2"/>
      <c r="U294" s="2"/>
      <c r="V294" s="2"/>
      <c r="W294" s="13"/>
      <c r="X294" s="2"/>
      <c r="Y294" s="2"/>
      <c r="Z294" s="2"/>
      <c r="AA294" s="21" t="s">
        <v>3184</v>
      </c>
      <c r="AB294" s="22" t="s">
        <v>3185</v>
      </c>
      <c r="AC294" s="21" t="s">
        <v>3186</v>
      </c>
      <c r="AD294" s="22" t="s">
        <v>3185</v>
      </c>
      <c r="AE294" s="23" t="s">
        <v>36</v>
      </c>
    </row>
    <row r="295" spans="1:31" ht="12.75" customHeight="1" x14ac:dyDescent="0.25">
      <c r="A295" s="2"/>
      <c r="B295" s="2"/>
      <c r="C295" s="2"/>
      <c r="D295" s="2"/>
      <c r="E295" s="2"/>
      <c r="F295" s="2"/>
      <c r="G295" s="2"/>
      <c r="H295" s="2"/>
      <c r="I295" s="14">
        <v>63010010011</v>
      </c>
      <c r="J295" s="14" t="s">
        <v>3187</v>
      </c>
      <c r="K295" s="15"/>
      <c r="L295" s="12" t="s">
        <v>3188</v>
      </c>
      <c r="M295" s="12" t="s">
        <v>3189</v>
      </c>
      <c r="N295" s="15"/>
      <c r="O295" s="12" t="s">
        <v>3190</v>
      </c>
      <c r="P295" s="14" t="s">
        <v>3191</v>
      </c>
      <c r="Q295" s="26"/>
      <c r="R295" s="17" t="s">
        <v>3192</v>
      </c>
      <c r="S295" s="17" t="s">
        <v>3193</v>
      </c>
      <c r="T295" s="2"/>
      <c r="U295" s="2"/>
      <c r="V295" s="2"/>
      <c r="W295" s="13"/>
      <c r="X295" s="2"/>
      <c r="Y295" s="2"/>
      <c r="Z295" s="2"/>
      <c r="AA295" s="21" t="s">
        <v>3194</v>
      </c>
      <c r="AB295" s="22" t="s">
        <v>3195</v>
      </c>
      <c r="AC295" s="21" t="s">
        <v>3196</v>
      </c>
      <c r="AD295" s="22" t="s">
        <v>3195</v>
      </c>
      <c r="AE295" s="23" t="s">
        <v>36</v>
      </c>
    </row>
    <row r="296" spans="1:31" ht="12.75" customHeight="1" x14ac:dyDescent="0.25">
      <c r="A296" s="2"/>
      <c r="B296" s="2"/>
      <c r="C296" s="2"/>
      <c r="D296" s="2"/>
      <c r="E296" s="2"/>
      <c r="F296" s="2"/>
      <c r="G296" s="2"/>
      <c r="H296" s="2"/>
      <c r="I296" s="14">
        <v>63010010012</v>
      </c>
      <c r="J296" s="14" t="s">
        <v>3197</v>
      </c>
      <c r="K296" s="15"/>
      <c r="L296" s="12" t="s">
        <v>3198</v>
      </c>
      <c r="M296" s="12" t="s">
        <v>3199</v>
      </c>
      <c r="N296" s="15"/>
      <c r="O296" s="12" t="s">
        <v>3200</v>
      </c>
      <c r="P296" s="14" t="s">
        <v>3201</v>
      </c>
      <c r="Q296" s="26"/>
      <c r="R296" s="17" t="s">
        <v>3202</v>
      </c>
      <c r="S296" s="17" t="s">
        <v>3203</v>
      </c>
      <c r="T296" s="2"/>
      <c r="U296" s="2"/>
      <c r="V296" s="2"/>
      <c r="W296" s="13"/>
      <c r="X296" s="2"/>
      <c r="Y296" s="2"/>
      <c r="Z296" s="2"/>
      <c r="AA296" s="21" t="s">
        <v>3204</v>
      </c>
      <c r="AB296" s="22" t="s">
        <v>3205</v>
      </c>
      <c r="AC296" s="21" t="s">
        <v>3206</v>
      </c>
      <c r="AD296" s="22" t="s">
        <v>3205</v>
      </c>
      <c r="AE296" s="23" t="s">
        <v>36</v>
      </c>
    </row>
    <row r="297" spans="1:31" ht="12.75" customHeight="1" x14ac:dyDescent="0.25">
      <c r="A297" s="2"/>
      <c r="B297" s="2"/>
      <c r="C297" s="2"/>
      <c r="D297" s="2"/>
      <c r="E297" s="2"/>
      <c r="F297" s="2"/>
      <c r="G297" s="2"/>
      <c r="H297" s="2"/>
      <c r="I297" s="14">
        <v>63010020001</v>
      </c>
      <c r="J297" s="14" t="s">
        <v>3207</v>
      </c>
      <c r="K297" s="15"/>
      <c r="L297" s="12" t="s">
        <v>3208</v>
      </c>
      <c r="M297" s="12" t="s">
        <v>3209</v>
      </c>
      <c r="N297" s="15"/>
      <c r="O297" s="12" t="s">
        <v>3210</v>
      </c>
      <c r="P297" s="14" t="s">
        <v>3211</v>
      </c>
      <c r="Q297" s="26"/>
      <c r="R297" s="17" t="s">
        <v>3212</v>
      </c>
      <c r="S297" s="17" t="s">
        <v>3213</v>
      </c>
      <c r="T297" s="2"/>
      <c r="U297" s="2"/>
      <c r="V297" s="2"/>
      <c r="W297" s="13"/>
      <c r="X297" s="2"/>
      <c r="Y297" s="2"/>
      <c r="Z297" s="2"/>
      <c r="AA297" s="21" t="s">
        <v>3214</v>
      </c>
      <c r="AB297" s="22" t="s">
        <v>3215</v>
      </c>
      <c r="AC297" s="21" t="s">
        <v>3216</v>
      </c>
      <c r="AD297" s="22" t="s">
        <v>3215</v>
      </c>
      <c r="AE297" s="23" t="s">
        <v>36</v>
      </c>
    </row>
    <row r="298" spans="1:31" ht="12.75" customHeight="1" x14ac:dyDescent="0.25">
      <c r="A298" s="2"/>
      <c r="B298" s="2"/>
      <c r="C298" s="2"/>
      <c r="D298" s="2"/>
      <c r="E298" s="2"/>
      <c r="F298" s="2"/>
      <c r="G298" s="2"/>
      <c r="H298" s="2"/>
      <c r="I298" s="14">
        <v>63010020002</v>
      </c>
      <c r="J298" s="14" t="s">
        <v>3217</v>
      </c>
      <c r="K298" s="15"/>
      <c r="L298" s="12" t="s">
        <v>3218</v>
      </c>
      <c r="M298" s="12" t="s">
        <v>3219</v>
      </c>
      <c r="N298" s="15"/>
      <c r="O298" s="12" t="s">
        <v>3220</v>
      </c>
      <c r="P298" s="14" t="s">
        <v>3221</v>
      </c>
      <c r="Q298" s="26"/>
      <c r="R298" s="17" t="s">
        <v>3222</v>
      </c>
      <c r="S298" s="17" t="s">
        <v>3223</v>
      </c>
      <c r="T298" s="2"/>
      <c r="U298" s="2"/>
      <c r="V298" s="2"/>
      <c r="W298" s="13"/>
      <c r="X298" s="2"/>
      <c r="Y298" s="2"/>
      <c r="Z298" s="2"/>
      <c r="AA298" s="21" t="s">
        <v>3224</v>
      </c>
      <c r="AB298" s="22" t="s">
        <v>3225</v>
      </c>
      <c r="AC298" s="21" t="s">
        <v>3226</v>
      </c>
      <c r="AD298" s="22" t="s">
        <v>3225</v>
      </c>
      <c r="AE298" s="23" t="s">
        <v>36</v>
      </c>
    </row>
    <row r="299" spans="1:31" ht="12.75" customHeight="1" x14ac:dyDescent="0.25">
      <c r="A299" s="2"/>
      <c r="B299" s="2"/>
      <c r="C299" s="2"/>
      <c r="D299" s="2"/>
      <c r="E299" s="2"/>
      <c r="F299" s="2"/>
      <c r="G299" s="2"/>
      <c r="H299" s="2"/>
      <c r="I299" s="14">
        <v>63010020003</v>
      </c>
      <c r="J299" s="14" t="s">
        <v>3227</v>
      </c>
      <c r="K299" s="15"/>
      <c r="L299" s="12" t="s">
        <v>3228</v>
      </c>
      <c r="M299" s="12" t="s">
        <v>3147</v>
      </c>
      <c r="N299" s="15"/>
      <c r="O299" s="12" t="s">
        <v>3229</v>
      </c>
      <c r="P299" s="14" t="s">
        <v>3230</v>
      </c>
      <c r="Q299" s="26"/>
      <c r="R299" s="17" t="s">
        <v>3231</v>
      </c>
      <c r="S299" s="17" t="s">
        <v>3232</v>
      </c>
      <c r="T299" s="2"/>
      <c r="U299" s="2"/>
      <c r="V299" s="2"/>
      <c r="W299" s="13"/>
      <c r="X299" s="2"/>
      <c r="Y299" s="2"/>
      <c r="Z299" s="2"/>
      <c r="AA299" s="21" t="s">
        <v>3233</v>
      </c>
      <c r="AB299" s="22" t="s">
        <v>3234</v>
      </c>
      <c r="AC299" s="21" t="s">
        <v>3235</v>
      </c>
      <c r="AD299" s="22" t="s">
        <v>3234</v>
      </c>
      <c r="AE299" s="23" t="s">
        <v>36</v>
      </c>
    </row>
    <row r="300" spans="1:31" ht="12.75" customHeight="1" x14ac:dyDescent="0.25">
      <c r="A300" s="2"/>
      <c r="B300" s="2"/>
      <c r="C300" s="2"/>
      <c r="D300" s="2"/>
      <c r="E300" s="2"/>
      <c r="F300" s="2"/>
      <c r="G300" s="2"/>
      <c r="H300" s="2"/>
      <c r="I300" s="14">
        <v>63010020004</v>
      </c>
      <c r="J300" s="14" t="s">
        <v>3236</v>
      </c>
      <c r="K300" s="15"/>
      <c r="L300" s="12" t="s">
        <v>3237</v>
      </c>
      <c r="M300" s="12" t="s">
        <v>3238</v>
      </c>
      <c r="N300" s="15"/>
      <c r="O300" s="12" t="s">
        <v>3239</v>
      </c>
      <c r="P300" s="14" t="s">
        <v>3240</v>
      </c>
      <c r="Q300" s="26"/>
      <c r="R300" s="17" t="s">
        <v>3241</v>
      </c>
      <c r="S300" s="17" t="s">
        <v>3242</v>
      </c>
      <c r="T300" s="2"/>
      <c r="U300" s="2"/>
      <c r="V300" s="2"/>
      <c r="W300" s="13"/>
      <c r="X300" s="2"/>
      <c r="Y300" s="2"/>
      <c r="Z300" s="2"/>
      <c r="AA300" s="21" t="s">
        <v>3243</v>
      </c>
      <c r="AB300" s="22" t="s">
        <v>3244</v>
      </c>
      <c r="AC300" s="21" t="s">
        <v>3245</v>
      </c>
      <c r="AD300" s="22" t="s">
        <v>3244</v>
      </c>
      <c r="AE300" s="23" t="s">
        <v>36</v>
      </c>
    </row>
    <row r="301" spans="1:31" ht="12.75" customHeight="1" x14ac:dyDescent="0.25">
      <c r="A301" s="2"/>
      <c r="B301" s="2"/>
      <c r="C301" s="2"/>
      <c r="D301" s="2"/>
      <c r="E301" s="2"/>
      <c r="F301" s="2"/>
      <c r="G301" s="2"/>
      <c r="H301" s="2"/>
      <c r="I301" s="14">
        <v>63010020005</v>
      </c>
      <c r="J301" s="14" t="s">
        <v>3246</v>
      </c>
      <c r="K301" s="15"/>
      <c r="L301" s="12" t="s">
        <v>3247</v>
      </c>
      <c r="M301" s="12" t="s">
        <v>3248</v>
      </c>
      <c r="N301" s="15"/>
      <c r="O301" s="12" t="s">
        <v>3249</v>
      </c>
      <c r="P301" s="14" t="s">
        <v>3250</v>
      </c>
      <c r="Q301" s="26"/>
      <c r="R301" s="17" t="s">
        <v>3251</v>
      </c>
      <c r="S301" s="17" t="s">
        <v>3252</v>
      </c>
      <c r="T301" s="2"/>
      <c r="U301" s="2"/>
      <c r="V301" s="2"/>
      <c r="W301" s="13"/>
      <c r="X301" s="2"/>
      <c r="Y301" s="2"/>
      <c r="Z301" s="2"/>
      <c r="AA301" s="21" t="s">
        <v>3253</v>
      </c>
      <c r="AB301" s="22" t="s">
        <v>3254</v>
      </c>
      <c r="AC301" s="21" t="s">
        <v>3255</v>
      </c>
      <c r="AD301" s="22" t="s">
        <v>3254</v>
      </c>
      <c r="AE301" s="23" t="s">
        <v>36</v>
      </c>
    </row>
    <row r="302" spans="1:31" ht="12.75" customHeight="1" x14ac:dyDescent="0.25">
      <c r="A302" s="2"/>
      <c r="B302" s="2"/>
      <c r="C302" s="2"/>
      <c r="D302" s="2"/>
      <c r="E302" s="2"/>
      <c r="F302" s="2"/>
      <c r="G302" s="2"/>
      <c r="H302" s="2"/>
      <c r="I302" s="14">
        <v>63010020006</v>
      </c>
      <c r="J302" s="14" t="s">
        <v>3256</v>
      </c>
      <c r="K302" s="15"/>
      <c r="L302" s="12" t="s">
        <v>3257</v>
      </c>
      <c r="M302" s="12" t="s">
        <v>2826</v>
      </c>
      <c r="N302" s="15"/>
      <c r="O302" s="12" t="s">
        <v>3258</v>
      </c>
      <c r="P302" s="14" t="s">
        <v>3259</v>
      </c>
      <c r="Q302" s="26"/>
      <c r="R302" s="17" t="s">
        <v>3260</v>
      </c>
      <c r="S302" s="17" t="s">
        <v>3261</v>
      </c>
      <c r="T302" s="2"/>
      <c r="U302" s="2"/>
      <c r="V302" s="2"/>
      <c r="W302" s="13"/>
      <c r="X302" s="2"/>
      <c r="Y302" s="2"/>
      <c r="Z302" s="2"/>
      <c r="AA302" s="21" t="s">
        <v>3262</v>
      </c>
      <c r="AB302" s="22" t="s">
        <v>3263</v>
      </c>
      <c r="AC302" s="21" t="s">
        <v>3264</v>
      </c>
      <c r="AD302" s="22" t="s">
        <v>3263</v>
      </c>
      <c r="AE302" s="23" t="s">
        <v>36</v>
      </c>
    </row>
    <row r="303" spans="1:31" ht="12.75" customHeight="1" x14ac:dyDescent="0.25">
      <c r="A303" s="2"/>
      <c r="B303" s="2"/>
      <c r="C303" s="2"/>
      <c r="D303" s="2"/>
      <c r="E303" s="2"/>
      <c r="F303" s="2"/>
      <c r="G303" s="2"/>
      <c r="H303" s="2"/>
      <c r="I303" s="14">
        <v>63010020007</v>
      </c>
      <c r="J303" s="14" t="s">
        <v>3265</v>
      </c>
      <c r="K303" s="15"/>
      <c r="L303" s="12" t="s">
        <v>3266</v>
      </c>
      <c r="M303" s="12" t="s">
        <v>3267</v>
      </c>
      <c r="N303" s="15"/>
      <c r="O303" s="12" t="s">
        <v>3268</v>
      </c>
      <c r="P303" s="14" t="s">
        <v>3269</v>
      </c>
      <c r="Q303" s="26"/>
      <c r="R303" s="17" t="s">
        <v>3270</v>
      </c>
      <c r="S303" s="17" t="s">
        <v>3271</v>
      </c>
      <c r="T303" s="2"/>
      <c r="U303" s="2"/>
      <c r="V303" s="2"/>
      <c r="W303" s="13"/>
      <c r="X303" s="2"/>
      <c r="Y303" s="2"/>
      <c r="Z303" s="2"/>
      <c r="AA303" s="21" t="s">
        <v>3272</v>
      </c>
      <c r="AB303" s="22" t="s">
        <v>3273</v>
      </c>
      <c r="AC303" s="21" t="s">
        <v>3274</v>
      </c>
      <c r="AD303" s="22" t="s">
        <v>3273</v>
      </c>
      <c r="AE303" s="23" t="s">
        <v>36</v>
      </c>
    </row>
    <row r="304" spans="1:31" ht="12.75" customHeight="1" x14ac:dyDescent="0.25">
      <c r="A304" s="2"/>
      <c r="B304" s="2"/>
      <c r="C304" s="2"/>
      <c r="D304" s="2"/>
      <c r="E304" s="2"/>
      <c r="F304" s="2"/>
      <c r="G304" s="2"/>
      <c r="H304" s="2"/>
      <c r="I304" s="14">
        <v>63020010001</v>
      </c>
      <c r="J304" s="14" t="s">
        <v>3275</v>
      </c>
      <c r="K304" s="15"/>
      <c r="L304" s="12" t="s">
        <v>3276</v>
      </c>
      <c r="M304" s="12" t="s">
        <v>2104</v>
      </c>
      <c r="N304" s="15"/>
      <c r="O304" s="12" t="s">
        <v>3277</v>
      </c>
      <c r="P304" s="14" t="s">
        <v>3278</v>
      </c>
      <c r="Q304" s="26"/>
      <c r="R304" s="17" t="s">
        <v>3279</v>
      </c>
      <c r="S304" s="17" t="s">
        <v>3280</v>
      </c>
      <c r="T304" s="2"/>
      <c r="U304" s="2"/>
      <c r="V304" s="2"/>
      <c r="W304" s="13"/>
      <c r="X304" s="2"/>
      <c r="Y304" s="2"/>
      <c r="Z304" s="2"/>
      <c r="AA304" s="21" t="s">
        <v>3281</v>
      </c>
      <c r="AB304" s="22" t="s">
        <v>3282</v>
      </c>
      <c r="AC304" s="21" t="s">
        <v>3283</v>
      </c>
      <c r="AD304" s="22" t="s">
        <v>3284</v>
      </c>
      <c r="AE304" s="23" t="s">
        <v>36</v>
      </c>
    </row>
    <row r="305" spans="1:31" ht="12.75" customHeight="1" x14ac:dyDescent="0.25">
      <c r="A305" s="2"/>
      <c r="B305" s="2"/>
      <c r="C305" s="2"/>
      <c r="D305" s="2"/>
      <c r="E305" s="2"/>
      <c r="F305" s="2"/>
      <c r="G305" s="2"/>
      <c r="H305" s="2"/>
      <c r="I305" s="14">
        <v>63020010002</v>
      </c>
      <c r="J305" s="14" t="s">
        <v>3285</v>
      </c>
      <c r="K305" s="15"/>
      <c r="L305" s="12" t="s">
        <v>3286</v>
      </c>
      <c r="M305" s="12" t="s">
        <v>3287</v>
      </c>
      <c r="N305" s="15"/>
      <c r="O305" s="12" t="s">
        <v>3288</v>
      </c>
      <c r="P305" s="14" t="s">
        <v>3289</v>
      </c>
      <c r="Q305" s="26"/>
      <c r="R305" s="17" t="s">
        <v>3290</v>
      </c>
      <c r="S305" s="17" t="s">
        <v>3291</v>
      </c>
      <c r="T305" s="2"/>
      <c r="U305" s="2"/>
      <c r="V305" s="2"/>
      <c r="W305" s="13"/>
      <c r="X305" s="2"/>
      <c r="Y305" s="2"/>
      <c r="Z305" s="2"/>
      <c r="AA305" s="21" t="s">
        <v>3292</v>
      </c>
      <c r="AB305" s="22" t="s">
        <v>3293</v>
      </c>
      <c r="AC305" s="21" t="s">
        <v>3294</v>
      </c>
      <c r="AD305" s="22" t="s">
        <v>3295</v>
      </c>
      <c r="AE305" s="23" t="s">
        <v>36</v>
      </c>
    </row>
    <row r="306" spans="1:31" ht="12.75" customHeight="1" x14ac:dyDescent="0.25">
      <c r="A306" s="2"/>
      <c r="B306" s="2"/>
      <c r="C306" s="2"/>
      <c r="D306" s="2"/>
      <c r="E306" s="2"/>
      <c r="F306" s="2"/>
      <c r="G306" s="2"/>
      <c r="H306" s="2"/>
      <c r="I306" s="14">
        <v>63020010003</v>
      </c>
      <c r="J306" s="14" t="s">
        <v>3296</v>
      </c>
      <c r="K306" s="15"/>
      <c r="L306" s="12" t="s">
        <v>3297</v>
      </c>
      <c r="M306" s="12" t="s">
        <v>3298</v>
      </c>
      <c r="N306" s="15"/>
      <c r="O306" s="12" t="s">
        <v>3299</v>
      </c>
      <c r="P306" s="14" t="s">
        <v>3300</v>
      </c>
      <c r="Q306" s="16"/>
      <c r="R306" s="17" t="s">
        <v>3301</v>
      </c>
      <c r="S306" s="17" t="s">
        <v>3302</v>
      </c>
      <c r="T306" s="2"/>
      <c r="U306" s="2"/>
      <c r="V306" s="2"/>
      <c r="W306" s="13"/>
      <c r="X306" s="2"/>
      <c r="Y306" s="2"/>
      <c r="Z306" s="2"/>
      <c r="AA306" s="21" t="s">
        <v>3303</v>
      </c>
      <c r="AB306" s="22" t="s">
        <v>3304</v>
      </c>
      <c r="AC306" s="21" t="s">
        <v>3305</v>
      </c>
      <c r="AD306" s="22" t="s">
        <v>3306</v>
      </c>
      <c r="AE306" s="23" t="s">
        <v>36</v>
      </c>
    </row>
    <row r="307" spans="1:31" ht="12.75" customHeight="1" x14ac:dyDescent="0.25">
      <c r="A307" s="2"/>
      <c r="B307" s="2"/>
      <c r="C307" s="2"/>
      <c r="D307" s="2"/>
      <c r="E307" s="2"/>
      <c r="F307" s="2"/>
      <c r="G307" s="2"/>
      <c r="H307" s="2"/>
      <c r="I307" s="14">
        <v>63020010004</v>
      </c>
      <c r="J307" s="14" t="s">
        <v>3307</v>
      </c>
      <c r="K307" s="15"/>
      <c r="L307" s="12" t="s">
        <v>3308</v>
      </c>
      <c r="M307" s="12" t="s">
        <v>3309</v>
      </c>
      <c r="N307" s="15"/>
      <c r="O307" s="12" t="s">
        <v>3310</v>
      </c>
      <c r="P307" s="14" t="s">
        <v>3311</v>
      </c>
      <c r="Q307" s="26"/>
      <c r="R307" s="17" t="s">
        <v>3312</v>
      </c>
      <c r="S307" s="17" t="s">
        <v>3313</v>
      </c>
      <c r="T307" s="2"/>
      <c r="U307" s="2"/>
      <c r="V307" s="2"/>
      <c r="W307" s="13"/>
      <c r="X307" s="2"/>
      <c r="Y307" s="2"/>
      <c r="Z307" s="2"/>
      <c r="AA307" s="21" t="s">
        <v>3314</v>
      </c>
      <c r="AB307" s="22" t="s">
        <v>3315</v>
      </c>
      <c r="AC307" s="21" t="s">
        <v>3316</v>
      </c>
      <c r="AD307" s="22" t="s">
        <v>3317</v>
      </c>
      <c r="AE307" s="23" t="s">
        <v>36</v>
      </c>
    </row>
    <row r="308" spans="1:31" ht="12.75" customHeight="1" x14ac:dyDescent="0.25">
      <c r="A308" s="2"/>
      <c r="B308" s="2"/>
      <c r="C308" s="2"/>
      <c r="D308" s="2"/>
      <c r="E308" s="2"/>
      <c r="F308" s="2"/>
      <c r="G308" s="2"/>
      <c r="H308" s="2"/>
      <c r="I308" s="14">
        <v>63020010005</v>
      </c>
      <c r="J308" s="14" t="s">
        <v>3318</v>
      </c>
      <c r="K308" s="15"/>
      <c r="L308" s="12" t="s">
        <v>3319</v>
      </c>
      <c r="M308" s="12" t="s">
        <v>3320</v>
      </c>
      <c r="N308" s="15"/>
      <c r="O308" s="12" t="s">
        <v>3321</v>
      </c>
      <c r="P308" s="14" t="s">
        <v>3322</v>
      </c>
      <c r="Q308" s="26"/>
      <c r="R308" s="17" t="s">
        <v>3323</v>
      </c>
      <c r="S308" s="17" t="s">
        <v>3324</v>
      </c>
      <c r="T308" s="2"/>
      <c r="U308" s="2"/>
      <c r="V308" s="2"/>
      <c r="W308" s="13"/>
      <c r="X308" s="2"/>
      <c r="Y308" s="2"/>
      <c r="Z308" s="2"/>
      <c r="AA308" s="21" t="s">
        <v>3325</v>
      </c>
      <c r="AB308" s="22" t="s">
        <v>3326</v>
      </c>
      <c r="AC308" s="21" t="s">
        <v>3327</v>
      </c>
      <c r="AD308" s="22" t="s">
        <v>2507</v>
      </c>
      <c r="AE308" s="23" t="s">
        <v>36</v>
      </c>
    </row>
    <row r="309" spans="1:31" ht="12.75" customHeight="1" x14ac:dyDescent="0.25">
      <c r="A309" s="2"/>
      <c r="B309" s="2"/>
      <c r="C309" s="2"/>
      <c r="D309" s="2"/>
      <c r="E309" s="2"/>
      <c r="F309" s="2"/>
      <c r="G309" s="2"/>
      <c r="H309" s="2"/>
      <c r="I309" s="14">
        <v>63020010006</v>
      </c>
      <c r="J309" s="14" t="s">
        <v>3328</v>
      </c>
      <c r="K309" s="15"/>
      <c r="L309" s="12" t="s">
        <v>3329</v>
      </c>
      <c r="M309" s="12" t="s">
        <v>3330</v>
      </c>
      <c r="N309" s="15"/>
      <c r="O309" s="12" t="s">
        <v>3331</v>
      </c>
      <c r="P309" s="14" t="s">
        <v>3332</v>
      </c>
      <c r="Q309" s="26"/>
      <c r="R309" s="17" t="s">
        <v>3333</v>
      </c>
      <c r="S309" s="17" t="s">
        <v>3334</v>
      </c>
      <c r="T309" s="2"/>
      <c r="U309" s="2"/>
      <c r="V309" s="2"/>
      <c r="W309" s="13"/>
      <c r="X309" s="2"/>
      <c r="Y309" s="2"/>
      <c r="Z309" s="2"/>
      <c r="AA309" s="21" t="s">
        <v>3335</v>
      </c>
      <c r="AB309" s="22" t="s">
        <v>3336</v>
      </c>
      <c r="AC309" s="21" t="s">
        <v>3337</v>
      </c>
      <c r="AD309" s="22" t="s">
        <v>2518</v>
      </c>
      <c r="AE309" s="23" t="s">
        <v>36</v>
      </c>
    </row>
    <row r="310" spans="1:31" ht="12.75" customHeight="1" x14ac:dyDescent="0.25">
      <c r="A310" s="2"/>
      <c r="B310" s="2"/>
      <c r="C310" s="2"/>
      <c r="D310" s="2"/>
      <c r="E310" s="2"/>
      <c r="F310" s="2"/>
      <c r="G310" s="2"/>
      <c r="H310" s="2"/>
      <c r="I310" s="14">
        <v>63020010007</v>
      </c>
      <c r="J310" s="14" t="s">
        <v>3338</v>
      </c>
      <c r="K310" s="15"/>
      <c r="L310" s="12" t="s">
        <v>3339</v>
      </c>
      <c r="M310" s="12" t="s">
        <v>3340</v>
      </c>
      <c r="N310" s="15"/>
      <c r="O310" s="12" t="s">
        <v>3341</v>
      </c>
      <c r="P310" s="14" t="s">
        <v>3342</v>
      </c>
      <c r="Q310" s="26"/>
      <c r="R310" s="17" t="s">
        <v>3343</v>
      </c>
      <c r="S310" s="17" t="s">
        <v>3344</v>
      </c>
      <c r="T310" s="2"/>
      <c r="U310" s="2"/>
      <c r="V310" s="2"/>
      <c r="W310" s="13"/>
      <c r="X310" s="2"/>
      <c r="Y310" s="2"/>
      <c r="Z310" s="2"/>
      <c r="AA310" s="21" t="s">
        <v>3345</v>
      </c>
      <c r="AB310" s="22" t="s">
        <v>1128</v>
      </c>
      <c r="AC310" s="21" t="s">
        <v>3346</v>
      </c>
      <c r="AD310" s="22" t="s">
        <v>1130</v>
      </c>
      <c r="AE310" s="23" t="s">
        <v>36</v>
      </c>
    </row>
    <row r="311" spans="1:31" ht="12.75" customHeight="1" x14ac:dyDescent="0.25">
      <c r="A311" s="2"/>
      <c r="B311" s="2"/>
      <c r="C311" s="2"/>
      <c r="D311" s="2"/>
      <c r="E311" s="2"/>
      <c r="F311" s="2"/>
      <c r="G311" s="2"/>
      <c r="H311" s="2"/>
      <c r="I311" s="14">
        <v>63020010008</v>
      </c>
      <c r="J311" s="14" t="s">
        <v>3347</v>
      </c>
      <c r="K311" s="15"/>
      <c r="L311" s="12" t="s">
        <v>3348</v>
      </c>
      <c r="M311" s="12" t="s">
        <v>3349</v>
      </c>
      <c r="N311" s="15"/>
      <c r="O311" s="12" t="s">
        <v>3350</v>
      </c>
      <c r="P311" s="14" t="s">
        <v>3351</v>
      </c>
      <c r="Q311" s="26"/>
      <c r="R311" s="17" t="s">
        <v>3352</v>
      </c>
      <c r="S311" s="17" t="s">
        <v>3353</v>
      </c>
      <c r="T311" s="2"/>
      <c r="U311" s="2"/>
      <c r="V311" s="2"/>
      <c r="W311" s="13"/>
      <c r="X311" s="2"/>
      <c r="Y311" s="2"/>
      <c r="Z311" s="2"/>
      <c r="AA311" s="21" t="s">
        <v>3354</v>
      </c>
      <c r="AB311" s="22" t="s">
        <v>1026</v>
      </c>
      <c r="AC311" s="21" t="s">
        <v>3355</v>
      </c>
      <c r="AD311" s="22" t="s">
        <v>1521</v>
      </c>
      <c r="AE311" s="23" t="s">
        <v>36</v>
      </c>
    </row>
    <row r="312" spans="1:31" ht="12.75" customHeight="1" x14ac:dyDescent="0.25">
      <c r="A312" s="2"/>
      <c r="B312" s="2"/>
      <c r="C312" s="2"/>
      <c r="D312" s="2"/>
      <c r="E312" s="2"/>
      <c r="F312" s="2"/>
      <c r="G312" s="2"/>
      <c r="H312" s="2"/>
      <c r="I312" s="14">
        <v>63020010009</v>
      </c>
      <c r="J312" s="14" t="s">
        <v>3356</v>
      </c>
      <c r="K312" s="15"/>
      <c r="L312" s="12" t="s">
        <v>3357</v>
      </c>
      <c r="M312" s="12" t="s">
        <v>3093</v>
      </c>
      <c r="N312" s="15"/>
      <c r="O312" s="12" t="s">
        <v>3358</v>
      </c>
      <c r="P312" s="14" t="s">
        <v>3359</v>
      </c>
      <c r="Q312" s="26"/>
      <c r="R312" s="17" t="s">
        <v>3360</v>
      </c>
      <c r="S312" s="17" t="s">
        <v>3361</v>
      </c>
      <c r="T312" s="2"/>
      <c r="U312" s="2"/>
      <c r="V312" s="2"/>
      <c r="W312" s="13"/>
      <c r="X312" s="2"/>
      <c r="Y312" s="2"/>
      <c r="Z312" s="2"/>
      <c r="AA312" s="21" t="s">
        <v>3362</v>
      </c>
      <c r="AB312" s="22" t="s">
        <v>3363</v>
      </c>
      <c r="AC312" s="21" t="s">
        <v>3364</v>
      </c>
      <c r="AD312" s="22" t="s">
        <v>1958</v>
      </c>
      <c r="AE312" s="23" t="s">
        <v>36</v>
      </c>
    </row>
    <row r="313" spans="1:31" ht="12.75" customHeight="1" x14ac:dyDescent="0.25">
      <c r="A313" s="2"/>
      <c r="B313" s="2"/>
      <c r="C313" s="2"/>
      <c r="D313" s="2"/>
      <c r="E313" s="2"/>
      <c r="F313" s="2"/>
      <c r="G313" s="2"/>
      <c r="H313" s="2"/>
      <c r="I313" s="14">
        <v>63020010010</v>
      </c>
      <c r="J313" s="14" t="s">
        <v>3365</v>
      </c>
      <c r="K313" s="15"/>
      <c r="L313" s="12" t="s">
        <v>3366</v>
      </c>
      <c r="M313" s="12" t="s">
        <v>3367</v>
      </c>
      <c r="N313" s="15"/>
      <c r="O313" s="12" t="s">
        <v>3368</v>
      </c>
      <c r="P313" s="14" t="s">
        <v>3369</v>
      </c>
      <c r="Q313" s="26"/>
      <c r="R313" s="17" t="s">
        <v>3370</v>
      </c>
      <c r="S313" s="17" t="s">
        <v>3371</v>
      </c>
      <c r="T313" s="2"/>
      <c r="U313" s="2"/>
      <c r="V313" s="2"/>
      <c r="W313" s="13"/>
      <c r="X313" s="2"/>
      <c r="Y313" s="2"/>
      <c r="Z313" s="2"/>
      <c r="AA313" s="21" t="s">
        <v>3372</v>
      </c>
      <c r="AB313" s="22" t="s">
        <v>3373</v>
      </c>
      <c r="AC313" s="21" t="s">
        <v>3374</v>
      </c>
      <c r="AD313" s="22" t="s">
        <v>3375</v>
      </c>
      <c r="AE313" s="23" t="s">
        <v>36</v>
      </c>
    </row>
    <row r="314" spans="1:31" ht="12.75" customHeight="1" x14ac:dyDescent="0.25">
      <c r="A314" s="2"/>
      <c r="B314" s="2"/>
      <c r="C314" s="2"/>
      <c r="D314" s="2"/>
      <c r="E314" s="2"/>
      <c r="F314" s="2"/>
      <c r="G314" s="2"/>
      <c r="H314" s="2"/>
      <c r="I314" s="14">
        <v>63020010011</v>
      </c>
      <c r="J314" s="14" t="s">
        <v>3376</v>
      </c>
      <c r="K314" s="15"/>
      <c r="L314" s="12" t="s">
        <v>3377</v>
      </c>
      <c r="M314" s="12" t="s">
        <v>3378</v>
      </c>
      <c r="N314" s="15"/>
      <c r="O314" s="12" t="s">
        <v>3379</v>
      </c>
      <c r="P314" s="14" t="s">
        <v>3380</v>
      </c>
      <c r="Q314" s="26"/>
      <c r="R314" s="17" t="s">
        <v>3381</v>
      </c>
      <c r="S314" s="17" t="s">
        <v>3382</v>
      </c>
      <c r="T314" s="2"/>
      <c r="U314" s="2"/>
      <c r="V314" s="2"/>
      <c r="W314" s="13"/>
      <c r="X314" s="2"/>
      <c r="Y314" s="2"/>
      <c r="Z314" s="2"/>
      <c r="AA314" s="21" t="s">
        <v>3383</v>
      </c>
      <c r="AB314" s="22" t="s">
        <v>3384</v>
      </c>
      <c r="AC314" s="21" t="s">
        <v>3385</v>
      </c>
      <c r="AD314" s="22" t="s">
        <v>3386</v>
      </c>
      <c r="AE314" s="23" t="s">
        <v>36</v>
      </c>
    </row>
    <row r="315" spans="1:31" ht="12.75" customHeight="1" x14ac:dyDescent="0.25">
      <c r="A315" s="2"/>
      <c r="B315" s="2"/>
      <c r="C315" s="2"/>
      <c r="D315" s="2"/>
      <c r="E315" s="2"/>
      <c r="F315" s="2"/>
      <c r="G315" s="2"/>
      <c r="H315" s="2"/>
      <c r="I315" s="14">
        <v>63020010012</v>
      </c>
      <c r="J315" s="14" t="s">
        <v>3387</v>
      </c>
      <c r="K315" s="15"/>
      <c r="L315" s="12" t="s">
        <v>3388</v>
      </c>
      <c r="M315" s="12" t="s">
        <v>3389</v>
      </c>
      <c r="N315" s="15"/>
      <c r="O315" s="12" t="s">
        <v>3390</v>
      </c>
      <c r="P315" s="14" t="s">
        <v>3391</v>
      </c>
      <c r="Q315" s="26"/>
      <c r="R315" s="17" t="s">
        <v>3392</v>
      </c>
      <c r="S315" s="17" t="s">
        <v>3393</v>
      </c>
      <c r="T315" s="2"/>
      <c r="U315" s="2"/>
      <c r="V315" s="2"/>
      <c r="W315" s="13"/>
      <c r="X315" s="2"/>
      <c r="Y315" s="2"/>
      <c r="Z315" s="2"/>
      <c r="AA315" s="21" t="s">
        <v>3394</v>
      </c>
      <c r="AB315" s="22" t="s">
        <v>2169</v>
      </c>
      <c r="AC315" s="21" t="s">
        <v>3395</v>
      </c>
      <c r="AD315" s="22" t="s">
        <v>2171</v>
      </c>
      <c r="AE315" s="23" t="s">
        <v>36</v>
      </c>
    </row>
    <row r="316" spans="1:31" ht="12.75" customHeight="1" x14ac:dyDescent="0.25">
      <c r="A316" s="2"/>
      <c r="B316" s="2"/>
      <c r="C316" s="2"/>
      <c r="D316" s="2"/>
      <c r="E316" s="2"/>
      <c r="F316" s="2"/>
      <c r="G316" s="2"/>
      <c r="H316" s="2"/>
      <c r="I316" s="14">
        <v>63020010013</v>
      </c>
      <c r="J316" s="14" t="s">
        <v>3396</v>
      </c>
      <c r="K316" s="15"/>
      <c r="L316" s="12" t="s">
        <v>3397</v>
      </c>
      <c r="M316" s="12" t="s">
        <v>3398</v>
      </c>
      <c r="N316" s="15"/>
      <c r="O316" s="12" t="s">
        <v>3399</v>
      </c>
      <c r="P316" s="14" t="s">
        <v>3400</v>
      </c>
      <c r="Q316" s="26"/>
      <c r="R316" s="17" t="s">
        <v>3401</v>
      </c>
      <c r="S316" s="17" t="s">
        <v>3402</v>
      </c>
      <c r="T316" s="2"/>
      <c r="U316" s="2"/>
      <c r="V316" s="2"/>
      <c r="W316" s="13"/>
      <c r="X316" s="2"/>
      <c r="Y316" s="2"/>
      <c r="Z316" s="2"/>
      <c r="AA316" s="21" t="s">
        <v>3403</v>
      </c>
      <c r="AB316" s="22" t="s">
        <v>2339</v>
      </c>
      <c r="AC316" s="21" t="s">
        <v>3404</v>
      </c>
      <c r="AD316" s="22" t="s">
        <v>2341</v>
      </c>
      <c r="AE316" s="23" t="s">
        <v>36</v>
      </c>
    </row>
    <row r="317" spans="1:31" ht="12.75" customHeight="1" x14ac:dyDescent="0.25">
      <c r="A317" s="2"/>
      <c r="B317" s="2"/>
      <c r="C317" s="2"/>
      <c r="D317" s="2"/>
      <c r="E317" s="2"/>
      <c r="F317" s="2"/>
      <c r="G317" s="2"/>
      <c r="H317" s="2"/>
      <c r="I317" s="14">
        <v>63020010014</v>
      </c>
      <c r="J317" s="14" t="s">
        <v>3405</v>
      </c>
      <c r="K317" s="15"/>
      <c r="L317" s="12" t="s">
        <v>3406</v>
      </c>
      <c r="M317" s="12" t="s">
        <v>3407</v>
      </c>
      <c r="N317" s="15"/>
      <c r="O317" s="12" t="s">
        <v>3408</v>
      </c>
      <c r="P317" s="14" t="s">
        <v>3409</v>
      </c>
      <c r="Q317" s="26"/>
      <c r="R317" s="17" t="s">
        <v>3410</v>
      </c>
      <c r="S317" s="17" t="s">
        <v>3411</v>
      </c>
      <c r="T317" s="2"/>
      <c r="U317" s="2"/>
      <c r="V317" s="2"/>
      <c r="W317" s="13"/>
      <c r="X317" s="2"/>
      <c r="Y317" s="2"/>
      <c r="Z317" s="2"/>
      <c r="AA317" s="21" t="s">
        <v>3412</v>
      </c>
      <c r="AB317" s="22" t="s">
        <v>2219</v>
      </c>
      <c r="AC317" s="21" t="s">
        <v>3413</v>
      </c>
      <c r="AD317" s="22" t="s">
        <v>3414</v>
      </c>
      <c r="AE317" s="23" t="s">
        <v>36</v>
      </c>
    </row>
    <row r="318" spans="1:31" ht="12.75" customHeight="1" x14ac:dyDescent="0.25">
      <c r="A318" s="2"/>
      <c r="B318" s="2"/>
      <c r="C318" s="2"/>
      <c r="D318" s="2"/>
      <c r="E318" s="2"/>
      <c r="F318" s="2"/>
      <c r="G318" s="2"/>
      <c r="H318" s="2"/>
      <c r="I318" s="14">
        <v>63020010015</v>
      </c>
      <c r="J318" s="14" t="s">
        <v>3415</v>
      </c>
      <c r="K318" s="15"/>
      <c r="L318" s="12" t="s">
        <v>3416</v>
      </c>
      <c r="M318" s="12" t="s">
        <v>3248</v>
      </c>
      <c r="N318" s="15"/>
      <c r="O318" s="12" t="s">
        <v>3417</v>
      </c>
      <c r="P318" s="14" t="s">
        <v>3418</v>
      </c>
      <c r="Q318" s="26"/>
      <c r="R318" s="17" t="s">
        <v>3419</v>
      </c>
      <c r="S318" s="17" t="s">
        <v>3420</v>
      </c>
      <c r="T318" s="2"/>
      <c r="U318" s="2"/>
      <c r="V318" s="2"/>
      <c r="W318" s="13"/>
      <c r="X318" s="2"/>
      <c r="Y318" s="2"/>
      <c r="Z318" s="2"/>
      <c r="AA318" s="21" t="s">
        <v>3421</v>
      </c>
      <c r="AB318" s="22" t="s">
        <v>3422</v>
      </c>
      <c r="AC318" s="21" t="s">
        <v>3423</v>
      </c>
      <c r="AD318" s="22" t="s">
        <v>3422</v>
      </c>
      <c r="AE318" s="23" t="s">
        <v>36</v>
      </c>
    </row>
    <row r="319" spans="1:31" ht="12.75" customHeight="1" x14ac:dyDescent="0.25">
      <c r="A319" s="2"/>
      <c r="B319" s="2"/>
      <c r="C319" s="2"/>
      <c r="D319" s="2"/>
      <c r="E319" s="2"/>
      <c r="F319" s="2"/>
      <c r="G319" s="2"/>
      <c r="H319" s="2"/>
      <c r="I319" s="14">
        <v>63020010016</v>
      </c>
      <c r="J319" s="14" t="s">
        <v>3424</v>
      </c>
      <c r="K319" s="15"/>
      <c r="L319" s="12" t="s">
        <v>3425</v>
      </c>
      <c r="M319" s="12" t="s">
        <v>3426</v>
      </c>
      <c r="N319" s="15"/>
      <c r="O319" s="12" t="s">
        <v>3427</v>
      </c>
      <c r="P319" s="14" t="s">
        <v>3428</v>
      </c>
      <c r="Q319" s="26"/>
      <c r="R319" s="17" t="s">
        <v>3429</v>
      </c>
      <c r="S319" s="17" t="s">
        <v>3430</v>
      </c>
      <c r="T319" s="2"/>
      <c r="U319" s="2"/>
      <c r="V319" s="2"/>
      <c r="W319" s="13"/>
      <c r="X319" s="2"/>
      <c r="Y319" s="2"/>
      <c r="Z319" s="2"/>
      <c r="AA319" s="21" t="s">
        <v>3431</v>
      </c>
      <c r="AB319" s="22" t="s">
        <v>3432</v>
      </c>
      <c r="AC319" s="21" t="s">
        <v>3433</v>
      </c>
      <c r="AD319" s="22" t="s">
        <v>3432</v>
      </c>
      <c r="AE319" s="23" t="s">
        <v>36</v>
      </c>
    </row>
    <row r="320" spans="1:31" ht="12.75" customHeight="1" x14ac:dyDescent="0.25">
      <c r="A320" s="2"/>
      <c r="B320" s="2"/>
      <c r="C320" s="2"/>
      <c r="D320" s="2"/>
      <c r="E320" s="2"/>
      <c r="F320" s="2"/>
      <c r="G320" s="2"/>
      <c r="H320" s="2"/>
      <c r="I320" s="14">
        <v>63020010017</v>
      </c>
      <c r="J320" s="14" t="s">
        <v>3434</v>
      </c>
      <c r="K320" s="15"/>
      <c r="L320" s="12" t="s">
        <v>3435</v>
      </c>
      <c r="M320" s="12" t="s">
        <v>3436</v>
      </c>
      <c r="N320" s="15"/>
      <c r="O320" s="12" t="s">
        <v>3437</v>
      </c>
      <c r="P320" s="14" t="s">
        <v>3438</v>
      </c>
      <c r="Q320" s="26"/>
      <c r="R320" s="17" t="s">
        <v>3439</v>
      </c>
      <c r="S320" s="17" t="s">
        <v>3440</v>
      </c>
      <c r="T320" s="2"/>
      <c r="U320" s="2"/>
      <c r="V320" s="2"/>
      <c r="W320" s="13"/>
      <c r="X320" s="2"/>
      <c r="Y320" s="2"/>
      <c r="Z320" s="2"/>
      <c r="AA320" s="21" t="s">
        <v>3441</v>
      </c>
      <c r="AB320" s="22" t="s">
        <v>3442</v>
      </c>
      <c r="AC320" s="21" t="s">
        <v>3443</v>
      </c>
      <c r="AD320" s="22" t="s">
        <v>3442</v>
      </c>
      <c r="AE320" s="23" t="s">
        <v>36</v>
      </c>
    </row>
    <row r="321" spans="1:31" ht="12.75" customHeight="1" x14ac:dyDescent="0.25">
      <c r="A321" s="2"/>
      <c r="B321" s="2"/>
      <c r="C321" s="2"/>
      <c r="D321" s="2"/>
      <c r="E321" s="2"/>
      <c r="F321" s="2"/>
      <c r="G321" s="2"/>
      <c r="H321" s="2"/>
      <c r="I321" s="14">
        <v>63020010018</v>
      </c>
      <c r="J321" s="14" t="s">
        <v>3444</v>
      </c>
      <c r="K321" s="15"/>
      <c r="L321" s="12" t="s">
        <v>3445</v>
      </c>
      <c r="M321" s="12" t="s">
        <v>3446</v>
      </c>
      <c r="N321" s="15"/>
      <c r="O321" s="12" t="s">
        <v>3447</v>
      </c>
      <c r="P321" s="14" t="s">
        <v>3448</v>
      </c>
      <c r="Q321" s="26"/>
      <c r="R321" s="17" t="s">
        <v>3449</v>
      </c>
      <c r="S321" s="17" t="s">
        <v>3450</v>
      </c>
      <c r="T321" s="2"/>
      <c r="U321" s="2"/>
      <c r="V321" s="2"/>
      <c r="W321" s="13"/>
      <c r="X321" s="2"/>
      <c r="Y321" s="2"/>
      <c r="Z321" s="2"/>
      <c r="AA321" s="21" t="s">
        <v>3451</v>
      </c>
      <c r="AB321" s="22" t="s">
        <v>3452</v>
      </c>
      <c r="AC321" s="21" t="s">
        <v>3453</v>
      </c>
      <c r="AD321" s="22" t="s">
        <v>3452</v>
      </c>
      <c r="AE321" s="23" t="s">
        <v>36</v>
      </c>
    </row>
    <row r="322" spans="1:31" ht="12.75" customHeight="1" x14ac:dyDescent="0.25">
      <c r="A322" s="2"/>
      <c r="B322" s="2"/>
      <c r="C322" s="2"/>
      <c r="D322" s="2"/>
      <c r="E322" s="2"/>
      <c r="F322" s="2"/>
      <c r="G322" s="2"/>
      <c r="H322" s="2"/>
      <c r="I322" s="14">
        <v>63020010019</v>
      </c>
      <c r="J322" s="14" t="s">
        <v>3454</v>
      </c>
      <c r="K322" s="15"/>
      <c r="L322" s="12" t="s">
        <v>3455</v>
      </c>
      <c r="M322" s="12" t="s">
        <v>3456</v>
      </c>
      <c r="N322" s="15"/>
      <c r="O322" s="12" t="s">
        <v>3457</v>
      </c>
      <c r="P322" s="14" t="s">
        <v>3458</v>
      </c>
      <c r="Q322" s="26"/>
      <c r="R322" s="17" t="s">
        <v>3459</v>
      </c>
      <c r="S322" s="17" t="s">
        <v>3460</v>
      </c>
      <c r="T322" s="2"/>
      <c r="U322" s="2"/>
      <c r="V322" s="2"/>
      <c r="W322" s="13"/>
      <c r="X322" s="2"/>
      <c r="Y322" s="2"/>
      <c r="Z322" s="2"/>
      <c r="AA322" s="21" t="s">
        <v>3461</v>
      </c>
      <c r="AB322" s="22" t="s">
        <v>3462</v>
      </c>
      <c r="AC322" s="21" t="s">
        <v>3463</v>
      </c>
      <c r="AD322" s="22" t="s">
        <v>3462</v>
      </c>
      <c r="AE322" s="23" t="s">
        <v>36</v>
      </c>
    </row>
    <row r="323" spans="1:31" ht="12.75" customHeight="1" x14ac:dyDescent="0.25">
      <c r="A323" s="2"/>
      <c r="B323" s="2"/>
      <c r="C323" s="2"/>
      <c r="D323" s="2"/>
      <c r="E323" s="2"/>
      <c r="F323" s="2"/>
      <c r="G323" s="2"/>
      <c r="H323" s="2"/>
      <c r="I323" s="14">
        <v>63020010020</v>
      </c>
      <c r="J323" s="14" t="s">
        <v>3464</v>
      </c>
      <c r="K323" s="15"/>
      <c r="L323" s="12" t="s">
        <v>3465</v>
      </c>
      <c r="M323" s="12" t="s">
        <v>3466</v>
      </c>
      <c r="N323" s="15"/>
      <c r="O323" s="12" t="s">
        <v>3467</v>
      </c>
      <c r="P323" s="14" t="s">
        <v>3468</v>
      </c>
      <c r="Q323" s="26"/>
      <c r="R323" s="17" t="s">
        <v>3469</v>
      </c>
      <c r="S323" s="17" t="s">
        <v>3470</v>
      </c>
      <c r="T323" s="2"/>
      <c r="U323" s="2"/>
      <c r="V323" s="2"/>
      <c r="W323" s="13"/>
      <c r="X323" s="2"/>
      <c r="Y323" s="2"/>
      <c r="Z323" s="2"/>
      <c r="AA323" s="21" t="s">
        <v>3471</v>
      </c>
      <c r="AB323" s="22" t="s">
        <v>3472</v>
      </c>
      <c r="AC323" s="21" t="s">
        <v>3473</v>
      </c>
      <c r="AD323" s="22" t="s">
        <v>3472</v>
      </c>
      <c r="AE323" s="23" t="s">
        <v>36</v>
      </c>
    </row>
    <row r="324" spans="1:31" ht="12.75" customHeight="1" x14ac:dyDescent="0.25">
      <c r="A324" s="2"/>
      <c r="B324" s="2"/>
      <c r="C324" s="2"/>
      <c r="D324" s="2"/>
      <c r="E324" s="2"/>
      <c r="F324" s="2"/>
      <c r="G324" s="2"/>
      <c r="H324" s="2"/>
      <c r="I324" s="14">
        <v>63020010021</v>
      </c>
      <c r="J324" s="14" t="s">
        <v>3474</v>
      </c>
      <c r="K324" s="15"/>
      <c r="L324" s="12" t="s">
        <v>3475</v>
      </c>
      <c r="M324" s="12" t="s">
        <v>3378</v>
      </c>
      <c r="N324" s="15"/>
      <c r="O324" s="12" t="s">
        <v>3476</v>
      </c>
      <c r="P324" s="14" t="s">
        <v>3477</v>
      </c>
      <c r="Q324" s="26"/>
      <c r="R324" s="17" t="s">
        <v>3478</v>
      </c>
      <c r="S324" s="17" t="s">
        <v>3479</v>
      </c>
      <c r="T324" s="2"/>
      <c r="U324" s="2"/>
      <c r="V324" s="2"/>
      <c r="W324" s="13"/>
      <c r="X324" s="2"/>
      <c r="Y324" s="2"/>
      <c r="Z324" s="2"/>
      <c r="AA324" s="21" t="s">
        <v>3480</v>
      </c>
      <c r="AB324" s="22" t="s">
        <v>3481</v>
      </c>
      <c r="AC324" s="21" t="s">
        <v>3482</v>
      </c>
      <c r="AD324" s="22" t="s">
        <v>3481</v>
      </c>
      <c r="AE324" s="23" t="s">
        <v>36</v>
      </c>
    </row>
    <row r="325" spans="1:31" ht="12.75" customHeight="1" x14ac:dyDescent="0.25">
      <c r="A325" s="2"/>
      <c r="B325" s="2"/>
      <c r="C325" s="2"/>
      <c r="D325" s="2"/>
      <c r="E325" s="2"/>
      <c r="F325" s="2"/>
      <c r="G325" s="2"/>
      <c r="H325" s="2"/>
      <c r="I325" s="14">
        <v>63020010022</v>
      </c>
      <c r="J325" s="14" t="s">
        <v>3483</v>
      </c>
      <c r="K325" s="15"/>
      <c r="L325" s="12" t="s">
        <v>3484</v>
      </c>
      <c r="M325" s="12" t="s">
        <v>3485</v>
      </c>
      <c r="N325" s="15"/>
      <c r="O325" s="12" t="s">
        <v>3486</v>
      </c>
      <c r="P325" s="14" t="s">
        <v>3487</v>
      </c>
      <c r="Q325" s="26"/>
      <c r="R325" s="17" t="s">
        <v>3488</v>
      </c>
      <c r="S325" s="17" t="s">
        <v>3489</v>
      </c>
      <c r="T325" s="2"/>
      <c r="U325" s="2"/>
      <c r="V325" s="2"/>
      <c r="W325" s="13"/>
      <c r="X325" s="2"/>
      <c r="Y325" s="2"/>
      <c r="Z325" s="2"/>
      <c r="AA325" s="21" t="s">
        <v>3490</v>
      </c>
      <c r="AB325" s="22" t="s">
        <v>3491</v>
      </c>
      <c r="AC325" s="21" t="s">
        <v>3492</v>
      </c>
      <c r="AD325" s="22" t="s">
        <v>3493</v>
      </c>
      <c r="AE325" s="23" t="s">
        <v>36</v>
      </c>
    </row>
    <row r="326" spans="1:31" ht="12.75" customHeight="1" x14ac:dyDescent="0.25">
      <c r="A326" s="2"/>
      <c r="B326" s="2"/>
      <c r="C326" s="2"/>
      <c r="D326" s="2"/>
      <c r="E326" s="2"/>
      <c r="F326" s="2"/>
      <c r="G326" s="2"/>
      <c r="H326" s="2"/>
      <c r="I326" s="14">
        <v>63020010023</v>
      </c>
      <c r="J326" s="14" t="s">
        <v>3494</v>
      </c>
      <c r="K326" s="15"/>
      <c r="L326" s="12" t="s">
        <v>3495</v>
      </c>
      <c r="M326" s="12" t="s">
        <v>3496</v>
      </c>
      <c r="N326" s="15"/>
      <c r="O326" s="12" t="s">
        <v>3497</v>
      </c>
      <c r="P326" s="14" t="s">
        <v>3498</v>
      </c>
      <c r="Q326" s="26"/>
      <c r="R326" s="17" t="s">
        <v>3499</v>
      </c>
      <c r="S326" s="17" t="s">
        <v>3500</v>
      </c>
      <c r="T326" s="2"/>
      <c r="U326" s="2"/>
      <c r="V326" s="2"/>
      <c r="W326" s="13"/>
      <c r="X326" s="2"/>
      <c r="Y326" s="2"/>
      <c r="Z326" s="2"/>
      <c r="AA326" s="21" t="s">
        <v>3501</v>
      </c>
      <c r="AB326" s="22" t="s">
        <v>2230</v>
      </c>
      <c r="AC326" s="21" t="s">
        <v>3502</v>
      </c>
      <c r="AD326" s="22" t="s">
        <v>2230</v>
      </c>
      <c r="AE326" s="23" t="s">
        <v>36</v>
      </c>
    </row>
    <row r="327" spans="1:31" ht="12.75" customHeight="1" x14ac:dyDescent="0.25">
      <c r="A327" s="2"/>
      <c r="B327" s="2"/>
      <c r="C327" s="2"/>
      <c r="D327" s="2"/>
      <c r="E327" s="2"/>
      <c r="F327" s="2"/>
      <c r="G327" s="2"/>
      <c r="H327" s="2"/>
      <c r="I327" s="14">
        <v>63020010024</v>
      </c>
      <c r="J327" s="14" t="s">
        <v>3503</v>
      </c>
      <c r="K327" s="15"/>
      <c r="L327" s="12" t="s">
        <v>3504</v>
      </c>
      <c r="M327" s="12" t="s">
        <v>2104</v>
      </c>
      <c r="N327" s="15"/>
      <c r="O327" s="12" t="s">
        <v>3505</v>
      </c>
      <c r="P327" s="14" t="s">
        <v>3506</v>
      </c>
      <c r="Q327" s="26"/>
      <c r="R327" s="17" t="s">
        <v>3507</v>
      </c>
      <c r="S327" s="17" t="s">
        <v>3508</v>
      </c>
      <c r="T327" s="2"/>
      <c r="U327" s="2"/>
      <c r="V327" s="2"/>
      <c r="W327" s="13"/>
      <c r="X327" s="2"/>
      <c r="Y327" s="2"/>
      <c r="Z327" s="2"/>
      <c r="AA327" s="21" t="s">
        <v>3509</v>
      </c>
      <c r="AB327" s="22" t="s">
        <v>3510</v>
      </c>
      <c r="AC327" s="21" t="s">
        <v>3511</v>
      </c>
      <c r="AD327" s="22" t="s">
        <v>3510</v>
      </c>
      <c r="AE327" s="23" t="s">
        <v>36</v>
      </c>
    </row>
    <row r="328" spans="1:31" ht="12.75" customHeight="1" x14ac:dyDescent="0.25">
      <c r="A328" s="2"/>
      <c r="B328" s="2"/>
      <c r="C328" s="2"/>
      <c r="D328" s="2"/>
      <c r="E328" s="2"/>
      <c r="F328" s="2"/>
      <c r="G328" s="2"/>
      <c r="H328" s="2"/>
      <c r="I328" s="14">
        <v>63020010025</v>
      </c>
      <c r="J328" s="14" t="s">
        <v>3512</v>
      </c>
      <c r="K328" s="15"/>
      <c r="L328" s="12" t="s">
        <v>3513</v>
      </c>
      <c r="M328" s="12" t="s">
        <v>3514</v>
      </c>
      <c r="N328" s="15"/>
      <c r="O328" s="12" t="s">
        <v>3515</v>
      </c>
      <c r="P328" s="14" t="s">
        <v>3516</v>
      </c>
      <c r="Q328" s="26"/>
      <c r="R328" s="17" t="s">
        <v>3517</v>
      </c>
      <c r="S328" s="17" t="s">
        <v>3518</v>
      </c>
      <c r="T328" s="2"/>
      <c r="U328" s="2"/>
      <c r="V328" s="2"/>
      <c r="W328" s="13"/>
      <c r="X328" s="2"/>
      <c r="Y328" s="2"/>
      <c r="Z328" s="2"/>
      <c r="AA328" s="21" t="s">
        <v>3519</v>
      </c>
      <c r="AB328" s="22" t="s">
        <v>3520</v>
      </c>
      <c r="AC328" s="21" t="s">
        <v>3521</v>
      </c>
      <c r="AD328" s="22" t="s">
        <v>3520</v>
      </c>
      <c r="AE328" s="23" t="s">
        <v>36</v>
      </c>
    </row>
    <row r="329" spans="1:31" ht="12.75" customHeight="1" x14ac:dyDescent="0.25">
      <c r="A329" s="2"/>
      <c r="B329" s="2"/>
      <c r="C329" s="2"/>
      <c r="D329" s="2"/>
      <c r="E329" s="2"/>
      <c r="F329" s="2"/>
      <c r="G329" s="2"/>
      <c r="H329" s="2"/>
      <c r="I329" s="14">
        <v>63020010026</v>
      </c>
      <c r="J329" s="14" t="s">
        <v>3522</v>
      </c>
      <c r="K329" s="15"/>
      <c r="L329" s="12" t="s">
        <v>3523</v>
      </c>
      <c r="M329" s="12" t="s">
        <v>3248</v>
      </c>
      <c r="N329" s="15"/>
      <c r="O329" s="12" t="s">
        <v>3524</v>
      </c>
      <c r="P329" s="14" t="s">
        <v>3525</v>
      </c>
      <c r="Q329" s="26"/>
      <c r="R329" s="17" t="s">
        <v>3526</v>
      </c>
      <c r="S329" s="17" t="s">
        <v>3527</v>
      </c>
      <c r="T329" s="2"/>
      <c r="U329" s="2"/>
      <c r="V329" s="2"/>
      <c r="W329" s="13"/>
      <c r="X329" s="2"/>
      <c r="Y329" s="2"/>
      <c r="Z329" s="2"/>
      <c r="AA329" s="21" t="s">
        <v>3528</v>
      </c>
      <c r="AB329" s="22" t="s">
        <v>3529</v>
      </c>
      <c r="AC329" s="21" t="s">
        <v>3530</v>
      </c>
      <c r="AD329" s="22" t="s">
        <v>3529</v>
      </c>
      <c r="AE329" s="23" t="s">
        <v>36</v>
      </c>
    </row>
    <row r="330" spans="1:31" ht="12.75" customHeight="1" x14ac:dyDescent="0.25">
      <c r="A330" s="2"/>
      <c r="B330" s="2"/>
      <c r="C330" s="2"/>
      <c r="D330" s="2"/>
      <c r="E330" s="2"/>
      <c r="F330" s="2"/>
      <c r="G330" s="2"/>
      <c r="H330" s="2"/>
      <c r="I330" s="14">
        <v>63020010027</v>
      </c>
      <c r="J330" s="14" t="s">
        <v>3531</v>
      </c>
      <c r="K330" s="15"/>
      <c r="L330" s="12" t="s">
        <v>3532</v>
      </c>
      <c r="M330" s="12" t="s">
        <v>3158</v>
      </c>
      <c r="N330" s="15"/>
      <c r="O330" s="12" t="s">
        <v>3533</v>
      </c>
      <c r="P330" s="14" t="s">
        <v>3534</v>
      </c>
      <c r="Q330" s="26"/>
      <c r="R330" s="17" t="s">
        <v>3535</v>
      </c>
      <c r="S330" s="17" t="s">
        <v>3536</v>
      </c>
      <c r="T330" s="2"/>
      <c r="U330" s="2"/>
      <c r="V330" s="2"/>
      <c r="W330" s="13"/>
      <c r="X330" s="2"/>
      <c r="Y330" s="2"/>
      <c r="Z330" s="2"/>
      <c r="AA330" s="21" t="s">
        <v>3537</v>
      </c>
      <c r="AB330" s="22" t="s">
        <v>3538</v>
      </c>
      <c r="AC330" s="21" t="s">
        <v>3539</v>
      </c>
      <c r="AD330" s="22" t="s">
        <v>3538</v>
      </c>
      <c r="AE330" s="23" t="s">
        <v>36</v>
      </c>
    </row>
    <row r="331" spans="1:31" ht="12.75" customHeight="1" x14ac:dyDescent="0.25">
      <c r="A331" s="2"/>
      <c r="B331" s="2"/>
      <c r="C331" s="2"/>
      <c r="D331" s="2"/>
      <c r="E331" s="2"/>
      <c r="F331" s="2"/>
      <c r="G331" s="2"/>
      <c r="H331" s="2"/>
      <c r="I331" s="14">
        <v>63020010028</v>
      </c>
      <c r="J331" s="14" t="s">
        <v>3540</v>
      </c>
      <c r="K331" s="15"/>
      <c r="L331" s="12" t="s">
        <v>3541</v>
      </c>
      <c r="M331" s="12" t="s">
        <v>3542</v>
      </c>
      <c r="N331" s="15"/>
      <c r="O331" s="12" t="s">
        <v>3543</v>
      </c>
      <c r="P331" s="14" t="s">
        <v>3544</v>
      </c>
      <c r="Q331" s="26"/>
      <c r="R331" s="17" t="s">
        <v>3545</v>
      </c>
      <c r="S331" s="17" t="s">
        <v>3546</v>
      </c>
      <c r="T331" s="2"/>
      <c r="U331" s="2"/>
      <c r="V331" s="2"/>
      <c r="W331" s="13"/>
      <c r="X331" s="2"/>
      <c r="Y331" s="2"/>
      <c r="Z331" s="2"/>
      <c r="AA331" s="21" t="s">
        <v>3547</v>
      </c>
      <c r="AB331" s="22" t="s">
        <v>3548</v>
      </c>
      <c r="AC331" s="21" t="s">
        <v>3549</v>
      </c>
      <c r="AD331" s="22" t="s">
        <v>3548</v>
      </c>
      <c r="AE331" s="23" t="s">
        <v>36</v>
      </c>
    </row>
    <row r="332" spans="1:31" ht="12.75" customHeight="1" x14ac:dyDescent="0.25">
      <c r="A332" s="2"/>
      <c r="B332" s="2"/>
      <c r="C332" s="2"/>
      <c r="D332" s="2"/>
      <c r="E332" s="2"/>
      <c r="F332" s="2"/>
      <c r="G332" s="2"/>
      <c r="H332" s="2"/>
      <c r="I332" s="14">
        <v>63020010029</v>
      </c>
      <c r="J332" s="14" t="s">
        <v>3550</v>
      </c>
      <c r="K332" s="15"/>
      <c r="L332" s="12" t="s">
        <v>3551</v>
      </c>
      <c r="M332" s="12" t="s">
        <v>3552</v>
      </c>
      <c r="N332" s="15"/>
      <c r="O332" s="12" t="s">
        <v>3553</v>
      </c>
      <c r="P332" s="14" t="s">
        <v>3554</v>
      </c>
      <c r="Q332" s="26"/>
      <c r="R332" s="17" t="s">
        <v>3555</v>
      </c>
      <c r="S332" s="17" t="s">
        <v>3556</v>
      </c>
      <c r="T332" s="2"/>
      <c r="U332" s="2"/>
      <c r="V332" s="2"/>
      <c r="W332" s="13"/>
      <c r="X332" s="2"/>
      <c r="Y332" s="2"/>
      <c r="Z332" s="2"/>
      <c r="AA332" s="21" t="s">
        <v>3557</v>
      </c>
      <c r="AB332" s="22" t="s">
        <v>3558</v>
      </c>
      <c r="AC332" s="21" t="s">
        <v>3559</v>
      </c>
      <c r="AD332" s="22" t="s">
        <v>3558</v>
      </c>
      <c r="AE332" s="23" t="s">
        <v>36</v>
      </c>
    </row>
    <row r="333" spans="1:31" ht="12.75" customHeight="1" x14ac:dyDescent="0.25">
      <c r="A333" s="2"/>
      <c r="B333" s="2"/>
      <c r="C333" s="2"/>
      <c r="D333" s="2"/>
      <c r="E333" s="2"/>
      <c r="F333" s="2"/>
      <c r="G333" s="2"/>
      <c r="H333" s="2"/>
      <c r="I333" s="14">
        <v>63020010030</v>
      </c>
      <c r="J333" s="14" t="s">
        <v>3560</v>
      </c>
      <c r="K333" s="15"/>
      <c r="L333" s="12" t="s">
        <v>3561</v>
      </c>
      <c r="M333" s="12" t="s">
        <v>3562</v>
      </c>
      <c r="N333" s="15"/>
      <c r="O333" s="12" t="s">
        <v>3563</v>
      </c>
      <c r="P333" s="14" t="s">
        <v>3564</v>
      </c>
      <c r="Q333" s="26"/>
      <c r="R333" s="17" t="s">
        <v>3565</v>
      </c>
      <c r="S333" s="17" t="s">
        <v>3566</v>
      </c>
      <c r="T333" s="2"/>
      <c r="U333" s="2"/>
      <c r="V333" s="2"/>
      <c r="W333" s="13"/>
      <c r="X333" s="2"/>
      <c r="Y333" s="2"/>
      <c r="Z333" s="2"/>
      <c r="AA333" s="21" t="s">
        <v>3567</v>
      </c>
      <c r="AB333" s="22" t="s">
        <v>3568</v>
      </c>
      <c r="AC333" s="21" t="s">
        <v>3569</v>
      </c>
      <c r="AD333" s="22" t="s">
        <v>3568</v>
      </c>
      <c r="AE333" s="23" t="s">
        <v>36</v>
      </c>
    </row>
    <row r="334" spans="1:31" ht="12.75" customHeight="1" x14ac:dyDescent="0.25">
      <c r="A334" s="2"/>
      <c r="B334" s="2"/>
      <c r="C334" s="2"/>
      <c r="D334" s="2"/>
      <c r="E334" s="2"/>
      <c r="F334" s="2"/>
      <c r="G334" s="2"/>
      <c r="H334" s="2"/>
      <c r="I334" s="14">
        <v>63020010031</v>
      </c>
      <c r="J334" s="14" t="s">
        <v>3570</v>
      </c>
      <c r="K334" s="15"/>
      <c r="L334" s="12" t="s">
        <v>3571</v>
      </c>
      <c r="M334" s="12" t="s">
        <v>3466</v>
      </c>
      <c r="N334" s="15"/>
      <c r="O334" s="12" t="s">
        <v>3572</v>
      </c>
      <c r="P334" s="14" t="s">
        <v>3573</v>
      </c>
      <c r="Q334" s="26"/>
      <c r="R334" s="17" t="s">
        <v>3574</v>
      </c>
      <c r="S334" s="17" t="s">
        <v>3575</v>
      </c>
      <c r="T334" s="2"/>
      <c r="U334" s="2"/>
      <c r="V334" s="2"/>
      <c r="W334" s="13"/>
      <c r="X334" s="2"/>
      <c r="Y334" s="2"/>
      <c r="Z334" s="2"/>
      <c r="AA334" s="21" t="s">
        <v>3576</v>
      </c>
      <c r="AB334" s="22" t="s">
        <v>3577</v>
      </c>
      <c r="AC334" s="21" t="s">
        <v>3578</v>
      </c>
      <c r="AD334" s="22" t="s">
        <v>3577</v>
      </c>
      <c r="AE334" s="23" t="s">
        <v>36</v>
      </c>
    </row>
    <row r="335" spans="1:31" ht="12.75" customHeight="1" x14ac:dyDescent="0.25">
      <c r="A335" s="2"/>
      <c r="B335" s="2"/>
      <c r="C335" s="2"/>
      <c r="D335" s="2"/>
      <c r="E335" s="2"/>
      <c r="F335" s="2"/>
      <c r="G335" s="2"/>
      <c r="H335" s="2"/>
      <c r="I335" s="14">
        <v>63020010032</v>
      </c>
      <c r="J335" s="14" t="s">
        <v>3579</v>
      </c>
      <c r="K335" s="15"/>
      <c r="L335" s="12" t="s">
        <v>3580</v>
      </c>
      <c r="M335" s="12" t="s">
        <v>3349</v>
      </c>
      <c r="N335" s="15"/>
      <c r="O335" s="12" t="s">
        <v>3581</v>
      </c>
      <c r="P335" s="14" t="s">
        <v>3582</v>
      </c>
      <c r="Q335" s="26"/>
      <c r="R335" s="17" t="s">
        <v>3583</v>
      </c>
      <c r="S335" s="17" t="s">
        <v>3584</v>
      </c>
      <c r="T335" s="2"/>
      <c r="U335" s="2"/>
      <c r="V335" s="2"/>
      <c r="W335" s="13"/>
      <c r="X335" s="2"/>
      <c r="Y335" s="2"/>
      <c r="Z335" s="2"/>
      <c r="AA335" s="21" t="s">
        <v>3585</v>
      </c>
      <c r="AB335" s="22" t="s">
        <v>3586</v>
      </c>
      <c r="AC335" s="21" t="s">
        <v>3587</v>
      </c>
      <c r="AD335" s="22" t="s">
        <v>3586</v>
      </c>
      <c r="AE335" s="23" t="s">
        <v>36</v>
      </c>
    </row>
    <row r="336" spans="1:31" ht="12.75" customHeight="1" x14ac:dyDescent="0.25">
      <c r="A336" s="2"/>
      <c r="B336" s="2"/>
      <c r="C336" s="2"/>
      <c r="D336" s="2"/>
      <c r="E336" s="2"/>
      <c r="F336" s="2"/>
      <c r="G336" s="2"/>
      <c r="H336" s="2"/>
      <c r="I336" s="14">
        <v>63020010033</v>
      </c>
      <c r="J336" s="14" t="s">
        <v>3588</v>
      </c>
      <c r="K336" s="15"/>
      <c r="L336" s="12" t="s">
        <v>3589</v>
      </c>
      <c r="M336" s="12" t="s">
        <v>3590</v>
      </c>
      <c r="N336" s="15"/>
      <c r="O336" s="12" t="s">
        <v>3591</v>
      </c>
      <c r="P336" s="14" t="s">
        <v>3592</v>
      </c>
      <c r="Q336" s="26"/>
      <c r="R336" s="17" t="s">
        <v>3593</v>
      </c>
      <c r="S336" s="17" t="s">
        <v>3594</v>
      </c>
      <c r="T336" s="2"/>
      <c r="U336" s="2"/>
      <c r="V336" s="2"/>
      <c r="W336" s="13"/>
      <c r="X336" s="2"/>
      <c r="Y336" s="2"/>
      <c r="Z336" s="2"/>
      <c r="AA336" s="21" t="s">
        <v>3595</v>
      </c>
      <c r="AB336" s="22" t="s">
        <v>3596</v>
      </c>
      <c r="AC336" s="21" t="s">
        <v>3597</v>
      </c>
      <c r="AD336" s="22" t="s">
        <v>3596</v>
      </c>
      <c r="AE336" s="23" t="s">
        <v>36</v>
      </c>
    </row>
    <row r="337" spans="1:31" ht="12.75" customHeight="1" x14ac:dyDescent="0.25">
      <c r="A337" s="2"/>
      <c r="B337" s="2"/>
      <c r="C337" s="2"/>
      <c r="D337" s="2"/>
      <c r="E337" s="2"/>
      <c r="F337" s="2"/>
      <c r="G337" s="2"/>
      <c r="H337" s="2"/>
      <c r="I337" s="14">
        <v>63020010034</v>
      </c>
      <c r="J337" s="14" t="s">
        <v>3598</v>
      </c>
      <c r="K337" s="15"/>
      <c r="L337" s="12" t="s">
        <v>3599</v>
      </c>
      <c r="M337" s="12" t="s">
        <v>3600</v>
      </c>
      <c r="N337" s="15"/>
      <c r="O337" s="12" t="s">
        <v>3601</v>
      </c>
      <c r="P337" s="14" t="s">
        <v>3602</v>
      </c>
      <c r="Q337" s="26"/>
      <c r="R337" s="17" t="s">
        <v>3603</v>
      </c>
      <c r="S337" s="17" t="s">
        <v>3604</v>
      </c>
      <c r="T337" s="2"/>
      <c r="U337" s="2"/>
      <c r="V337" s="2"/>
      <c r="W337" s="13"/>
      <c r="X337" s="2"/>
      <c r="Y337" s="2"/>
      <c r="Z337" s="2"/>
      <c r="AA337" s="21" t="s">
        <v>3605</v>
      </c>
      <c r="AB337" s="22" t="s">
        <v>3606</v>
      </c>
      <c r="AC337" s="21" t="s">
        <v>3607</v>
      </c>
      <c r="AD337" s="22" t="s">
        <v>3606</v>
      </c>
      <c r="AE337" s="23" t="s">
        <v>36</v>
      </c>
    </row>
    <row r="338" spans="1:31" ht="12.75" customHeight="1" x14ac:dyDescent="0.25">
      <c r="A338" s="2"/>
      <c r="B338" s="2"/>
      <c r="C338" s="2"/>
      <c r="D338" s="2"/>
      <c r="E338" s="2"/>
      <c r="F338" s="2"/>
      <c r="G338" s="2"/>
      <c r="H338" s="2"/>
      <c r="I338" s="14">
        <v>63020010035</v>
      </c>
      <c r="J338" s="14" t="s">
        <v>3608</v>
      </c>
      <c r="K338" s="15"/>
      <c r="L338" s="12" t="s">
        <v>3609</v>
      </c>
      <c r="M338" s="12" t="s">
        <v>3248</v>
      </c>
      <c r="N338" s="15"/>
      <c r="O338" s="12" t="s">
        <v>3610</v>
      </c>
      <c r="P338" s="14" t="s">
        <v>3611</v>
      </c>
      <c r="Q338" s="26"/>
      <c r="R338" s="17" t="s">
        <v>3612</v>
      </c>
      <c r="S338" s="17" t="s">
        <v>3613</v>
      </c>
      <c r="T338" s="2"/>
      <c r="U338" s="2"/>
      <c r="V338" s="2"/>
      <c r="W338" s="13"/>
      <c r="X338" s="2"/>
      <c r="Y338" s="2"/>
      <c r="Z338" s="2"/>
      <c r="AA338" s="21" t="s">
        <v>3614</v>
      </c>
      <c r="AB338" s="22" t="s">
        <v>3615</v>
      </c>
      <c r="AC338" s="21" t="s">
        <v>3616</v>
      </c>
      <c r="AD338" s="22" t="s">
        <v>3615</v>
      </c>
      <c r="AE338" s="23" t="s">
        <v>36</v>
      </c>
    </row>
    <row r="339" spans="1:31" ht="12.75" customHeight="1" x14ac:dyDescent="0.25">
      <c r="A339" s="2"/>
      <c r="B339" s="2"/>
      <c r="C339" s="2"/>
      <c r="D339" s="2"/>
      <c r="E339" s="2"/>
      <c r="F339" s="2"/>
      <c r="G339" s="2"/>
      <c r="H339" s="2"/>
      <c r="I339" s="14">
        <v>63020010036</v>
      </c>
      <c r="J339" s="14" t="s">
        <v>3617</v>
      </c>
      <c r="K339" s="15"/>
      <c r="L339" s="12" t="s">
        <v>3618</v>
      </c>
      <c r="M339" s="12" t="s">
        <v>3349</v>
      </c>
      <c r="N339" s="15"/>
      <c r="O339" s="12" t="s">
        <v>3619</v>
      </c>
      <c r="P339" s="14" t="s">
        <v>3620</v>
      </c>
      <c r="Q339" s="26"/>
      <c r="R339" s="17" t="s">
        <v>3621</v>
      </c>
      <c r="S339" s="17" t="s">
        <v>3622</v>
      </c>
      <c r="T339" s="2"/>
      <c r="U339" s="2"/>
      <c r="V339" s="2"/>
      <c r="W339" s="13"/>
      <c r="X339" s="2"/>
      <c r="Y339" s="2"/>
      <c r="Z339" s="2"/>
      <c r="AA339" s="21" t="s">
        <v>3623</v>
      </c>
      <c r="AB339" s="22" t="s">
        <v>3624</v>
      </c>
      <c r="AC339" s="21" t="s">
        <v>3625</v>
      </c>
      <c r="AD339" s="22" t="s">
        <v>3624</v>
      </c>
      <c r="AE339" s="23" t="s">
        <v>36</v>
      </c>
    </row>
    <row r="340" spans="1:31" ht="12.75" customHeight="1" x14ac:dyDescent="0.25">
      <c r="A340" s="2"/>
      <c r="B340" s="2"/>
      <c r="C340" s="2"/>
      <c r="D340" s="2"/>
      <c r="E340" s="2"/>
      <c r="F340" s="2"/>
      <c r="G340" s="2"/>
      <c r="H340" s="2"/>
      <c r="I340" s="14">
        <v>63020010037</v>
      </c>
      <c r="J340" s="14" t="s">
        <v>3626</v>
      </c>
      <c r="K340" s="15"/>
      <c r="L340" s="12" t="s">
        <v>3627</v>
      </c>
      <c r="M340" s="12" t="s">
        <v>3600</v>
      </c>
      <c r="N340" s="15"/>
      <c r="O340" s="12" t="s">
        <v>3628</v>
      </c>
      <c r="P340" s="14" t="s">
        <v>3629</v>
      </c>
      <c r="Q340" s="26"/>
      <c r="R340" s="17" t="s">
        <v>3630</v>
      </c>
      <c r="S340" s="17" t="s">
        <v>3631</v>
      </c>
      <c r="T340" s="2"/>
      <c r="U340" s="2"/>
      <c r="V340" s="2"/>
      <c r="W340" s="13"/>
      <c r="X340" s="2"/>
      <c r="Y340" s="2"/>
      <c r="Z340" s="2"/>
      <c r="AA340" s="21" t="s">
        <v>3632</v>
      </c>
      <c r="AB340" s="22" t="s">
        <v>3633</v>
      </c>
      <c r="AC340" s="21" t="s">
        <v>3634</v>
      </c>
      <c r="AD340" s="22" t="s">
        <v>3633</v>
      </c>
      <c r="AE340" s="23" t="s">
        <v>36</v>
      </c>
    </row>
    <row r="341" spans="1:31" ht="12.75" customHeight="1" x14ac:dyDescent="0.25">
      <c r="A341" s="2"/>
      <c r="B341" s="2"/>
      <c r="C341" s="2"/>
      <c r="D341" s="2"/>
      <c r="E341" s="2"/>
      <c r="F341" s="2"/>
      <c r="G341" s="2"/>
      <c r="H341" s="2"/>
      <c r="I341" s="14">
        <v>63020010038</v>
      </c>
      <c r="J341" s="14" t="s">
        <v>3635</v>
      </c>
      <c r="K341" s="15"/>
      <c r="L341" s="12" t="s">
        <v>3636</v>
      </c>
      <c r="M341" s="12" t="s">
        <v>3637</v>
      </c>
      <c r="N341" s="15"/>
      <c r="O341" s="12" t="s">
        <v>3638</v>
      </c>
      <c r="P341" s="14" t="s">
        <v>3639</v>
      </c>
      <c r="Q341" s="26"/>
      <c r="R341" s="17" t="s">
        <v>3640</v>
      </c>
      <c r="S341" s="17" t="s">
        <v>3641</v>
      </c>
      <c r="T341" s="2"/>
      <c r="U341" s="2"/>
      <c r="V341" s="2"/>
      <c r="W341" s="13"/>
      <c r="X341" s="2"/>
      <c r="Y341" s="2"/>
      <c r="Z341" s="2"/>
      <c r="AA341" s="21" t="s">
        <v>3642</v>
      </c>
      <c r="AB341" s="22" t="s">
        <v>3643</v>
      </c>
      <c r="AC341" s="21" t="s">
        <v>3644</v>
      </c>
      <c r="AD341" s="22" t="s">
        <v>3643</v>
      </c>
      <c r="AE341" s="23" t="s">
        <v>36</v>
      </c>
    </row>
    <row r="342" spans="1:31" ht="12.75" customHeight="1" x14ac:dyDescent="0.25">
      <c r="A342" s="2"/>
      <c r="B342" s="2"/>
      <c r="C342" s="2"/>
      <c r="D342" s="2"/>
      <c r="E342" s="2"/>
      <c r="F342" s="2"/>
      <c r="G342" s="2"/>
      <c r="H342" s="2"/>
      <c r="I342" s="14">
        <v>63020010039</v>
      </c>
      <c r="J342" s="14" t="s">
        <v>3645</v>
      </c>
      <c r="K342" s="15"/>
      <c r="L342" s="12" t="s">
        <v>3646</v>
      </c>
      <c r="M342" s="12" t="s">
        <v>3647</v>
      </c>
      <c r="N342" s="15"/>
      <c r="O342" s="12" t="s">
        <v>3648</v>
      </c>
      <c r="P342" s="14" t="s">
        <v>3649</v>
      </c>
      <c r="Q342" s="26"/>
      <c r="R342" s="17" t="s">
        <v>3650</v>
      </c>
      <c r="S342" s="17" t="s">
        <v>3651</v>
      </c>
      <c r="T342" s="2"/>
      <c r="U342" s="2"/>
      <c r="V342" s="2"/>
      <c r="W342" s="13"/>
      <c r="X342" s="2"/>
      <c r="Y342" s="2"/>
      <c r="Z342" s="2"/>
      <c r="AA342" s="21" t="s">
        <v>3652</v>
      </c>
      <c r="AB342" s="22" t="s">
        <v>3653</v>
      </c>
      <c r="AC342" s="21" t="s">
        <v>3654</v>
      </c>
      <c r="AD342" s="22" t="s">
        <v>3653</v>
      </c>
      <c r="AE342" s="23" t="s">
        <v>36</v>
      </c>
    </row>
    <row r="343" spans="1:31" ht="12.75" customHeight="1" x14ac:dyDescent="0.25">
      <c r="A343" s="2"/>
      <c r="B343" s="2"/>
      <c r="C343" s="2"/>
      <c r="D343" s="2"/>
      <c r="E343" s="2"/>
      <c r="F343" s="2"/>
      <c r="G343" s="2"/>
      <c r="H343" s="2"/>
      <c r="I343" s="14">
        <v>63020010040</v>
      </c>
      <c r="J343" s="14" t="s">
        <v>3655</v>
      </c>
      <c r="K343" s="15"/>
      <c r="L343" s="12" t="s">
        <v>3656</v>
      </c>
      <c r="M343" s="12" t="s">
        <v>3657</v>
      </c>
      <c r="N343" s="15"/>
      <c r="O343" s="12" t="s">
        <v>3658</v>
      </c>
      <c r="P343" s="14" t="s">
        <v>3659</v>
      </c>
      <c r="Q343" s="26"/>
      <c r="R343" s="17" t="s">
        <v>3660</v>
      </c>
      <c r="S343" s="17" t="s">
        <v>3661</v>
      </c>
      <c r="T343" s="2"/>
      <c r="U343" s="2"/>
      <c r="V343" s="2"/>
      <c r="W343" s="13"/>
      <c r="X343" s="2"/>
      <c r="Y343" s="2"/>
      <c r="Z343" s="2"/>
      <c r="AA343" s="21" t="s">
        <v>3662</v>
      </c>
      <c r="AB343" s="22" t="s">
        <v>3663</v>
      </c>
      <c r="AC343" s="21" t="s">
        <v>3664</v>
      </c>
      <c r="AD343" s="22" t="s">
        <v>3663</v>
      </c>
      <c r="AE343" s="23" t="s">
        <v>36</v>
      </c>
    </row>
    <row r="344" spans="1:31" ht="12.75" customHeight="1" x14ac:dyDescent="0.25">
      <c r="A344" s="2"/>
      <c r="B344" s="2"/>
      <c r="C344" s="2"/>
      <c r="D344" s="2"/>
      <c r="E344" s="2"/>
      <c r="F344" s="2"/>
      <c r="G344" s="2"/>
      <c r="H344" s="2"/>
      <c r="I344" s="14">
        <v>63020010041</v>
      </c>
      <c r="J344" s="14" t="s">
        <v>3665</v>
      </c>
      <c r="K344" s="15"/>
      <c r="L344" s="12" t="s">
        <v>3666</v>
      </c>
      <c r="M344" s="12" t="s">
        <v>3667</v>
      </c>
      <c r="N344" s="15"/>
      <c r="O344" s="12" t="s">
        <v>3668</v>
      </c>
      <c r="P344" s="14" t="s">
        <v>3669</v>
      </c>
      <c r="Q344" s="16"/>
      <c r="R344" s="17" t="s">
        <v>3670</v>
      </c>
      <c r="S344" s="17" t="s">
        <v>3671</v>
      </c>
      <c r="T344" s="2"/>
      <c r="U344" s="2"/>
      <c r="V344" s="2"/>
      <c r="W344" s="13"/>
      <c r="X344" s="2"/>
      <c r="Y344" s="2"/>
      <c r="Z344" s="2"/>
      <c r="AA344" s="21" t="s">
        <v>3672</v>
      </c>
      <c r="AB344" s="22" t="s">
        <v>3673</v>
      </c>
      <c r="AC344" s="21" t="s">
        <v>3674</v>
      </c>
      <c r="AD344" s="22" t="s">
        <v>3673</v>
      </c>
      <c r="AE344" s="23" t="s">
        <v>36</v>
      </c>
    </row>
    <row r="345" spans="1:31" ht="12.75" customHeight="1" x14ac:dyDescent="0.25">
      <c r="A345" s="2"/>
      <c r="B345" s="2"/>
      <c r="C345" s="2"/>
      <c r="D345" s="2"/>
      <c r="E345" s="2"/>
      <c r="F345" s="2"/>
      <c r="G345" s="2"/>
      <c r="H345" s="2"/>
      <c r="I345" s="14">
        <v>63020010042</v>
      </c>
      <c r="J345" s="14" t="s">
        <v>3675</v>
      </c>
      <c r="K345" s="15"/>
      <c r="L345" s="12" t="s">
        <v>3676</v>
      </c>
      <c r="M345" s="12" t="s">
        <v>3677</v>
      </c>
      <c r="N345" s="15"/>
      <c r="O345" s="12" t="s">
        <v>3678</v>
      </c>
      <c r="P345" s="14" t="s">
        <v>3679</v>
      </c>
      <c r="Q345" s="16"/>
      <c r="R345" s="17" t="s">
        <v>3680</v>
      </c>
      <c r="S345" s="17" t="s">
        <v>3681</v>
      </c>
      <c r="T345" s="2"/>
      <c r="U345" s="2"/>
      <c r="V345" s="2"/>
      <c r="W345" s="13"/>
      <c r="X345" s="2"/>
      <c r="Y345" s="2"/>
      <c r="Z345" s="2"/>
      <c r="AA345" s="21" t="s">
        <v>3682</v>
      </c>
      <c r="AB345" s="22" t="s">
        <v>3683</v>
      </c>
      <c r="AC345" s="21" t="s">
        <v>3684</v>
      </c>
      <c r="AD345" s="22" t="s">
        <v>3683</v>
      </c>
      <c r="AE345" s="23" t="s">
        <v>36</v>
      </c>
    </row>
    <row r="346" spans="1:31" ht="12.75" customHeight="1" x14ac:dyDescent="0.25">
      <c r="A346" s="2"/>
      <c r="B346" s="2"/>
      <c r="C346" s="2"/>
      <c r="D346" s="2"/>
      <c r="E346" s="2"/>
      <c r="F346" s="2"/>
      <c r="G346" s="2"/>
      <c r="H346" s="2"/>
      <c r="I346" s="14">
        <v>63020010043</v>
      </c>
      <c r="J346" s="14" t="s">
        <v>3685</v>
      </c>
      <c r="K346" s="15"/>
      <c r="L346" s="12" t="s">
        <v>3686</v>
      </c>
      <c r="M346" s="12" t="s">
        <v>3687</v>
      </c>
      <c r="N346" s="15"/>
      <c r="O346" s="12" t="s">
        <v>3688</v>
      </c>
      <c r="P346" s="14" t="s">
        <v>3689</v>
      </c>
      <c r="Q346" s="16"/>
      <c r="R346" s="17" t="s">
        <v>3690</v>
      </c>
      <c r="S346" s="17" t="s">
        <v>3691</v>
      </c>
      <c r="T346" s="2"/>
      <c r="U346" s="2"/>
      <c r="V346" s="2"/>
      <c r="W346" s="13"/>
      <c r="X346" s="2"/>
      <c r="Y346" s="2"/>
      <c r="Z346" s="2"/>
      <c r="AA346" s="21" t="s">
        <v>3692</v>
      </c>
      <c r="AB346" s="22" t="s">
        <v>3693</v>
      </c>
      <c r="AC346" s="21" t="s">
        <v>3694</v>
      </c>
      <c r="AD346" s="22" t="s">
        <v>3693</v>
      </c>
      <c r="AE346" s="23" t="s">
        <v>36</v>
      </c>
    </row>
    <row r="347" spans="1:31" ht="12.75" customHeight="1" x14ac:dyDescent="0.25">
      <c r="A347" s="2"/>
      <c r="B347" s="2"/>
      <c r="C347" s="2"/>
      <c r="D347" s="2"/>
      <c r="E347" s="2"/>
      <c r="F347" s="2"/>
      <c r="G347" s="2"/>
      <c r="H347" s="2"/>
      <c r="I347" s="14">
        <v>63020010044</v>
      </c>
      <c r="J347" s="14" t="s">
        <v>3695</v>
      </c>
      <c r="K347" s="15"/>
      <c r="L347" s="12" t="s">
        <v>3696</v>
      </c>
      <c r="M347" s="12" t="s">
        <v>3697</v>
      </c>
      <c r="N347" s="15"/>
      <c r="O347" s="12" t="s">
        <v>3698</v>
      </c>
      <c r="P347" s="14" t="s">
        <v>3699</v>
      </c>
      <c r="Q347" s="16"/>
      <c r="R347" s="17" t="s">
        <v>3700</v>
      </c>
      <c r="S347" s="17" t="s">
        <v>3701</v>
      </c>
      <c r="T347" s="2"/>
      <c r="U347" s="2"/>
      <c r="V347" s="2"/>
      <c r="W347" s="13"/>
      <c r="X347" s="2"/>
      <c r="Y347" s="2"/>
      <c r="Z347" s="2"/>
      <c r="AA347" s="21" t="s">
        <v>3702</v>
      </c>
      <c r="AB347" s="22" t="s">
        <v>3703</v>
      </c>
      <c r="AC347" s="21" t="s">
        <v>3704</v>
      </c>
      <c r="AD347" s="22" t="s">
        <v>3703</v>
      </c>
      <c r="AE347" s="23" t="s">
        <v>36</v>
      </c>
    </row>
    <row r="348" spans="1:31" ht="12.75" customHeight="1" x14ac:dyDescent="0.25">
      <c r="A348" s="2"/>
      <c r="B348" s="2"/>
      <c r="C348" s="2"/>
      <c r="D348" s="2"/>
      <c r="E348" s="2"/>
      <c r="F348" s="2"/>
      <c r="G348" s="2"/>
      <c r="H348" s="2"/>
      <c r="I348" s="14">
        <v>63020010045</v>
      </c>
      <c r="J348" s="14" t="s">
        <v>3705</v>
      </c>
      <c r="K348" s="15"/>
      <c r="L348" s="12" t="s">
        <v>3706</v>
      </c>
      <c r="M348" s="12" t="s">
        <v>3248</v>
      </c>
      <c r="N348" s="15"/>
      <c r="O348" s="12" t="s">
        <v>3707</v>
      </c>
      <c r="P348" s="14" t="s">
        <v>3708</v>
      </c>
      <c r="Q348" s="16"/>
      <c r="R348" s="17" t="s">
        <v>3709</v>
      </c>
      <c r="S348" s="17" t="s">
        <v>3710</v>
      </c>
      <c r="T348" s="2"/>
      <c r="U348" s="2"/>
      <c r="V348" s="2"/>
      <c r="W348" s="13"/>
      <c r="X348" s="2"/>
      <c r="Y348" s="2"/>
      <c r="Z348" s="2"/>
      <c r="AA348" s="21" t="s">
        <v>3711</v>
      </c>
      <c r="AB348" s="22" t="s">
        <v>3712</v>
      </c>
      <c r="AC348" s="21" t="s">
        <v>3713</v>
      </c>
      <c r="AD348" s="22" t="s">
        <v>3712</v>
      </c>
      <c r="AE348" s="23" t="s">
        <v>36</v>
      </c>
    </row>
    <row r="349" spans="1:31" ht="12.75" customHeight="1" x14ac:dyDescent="0.25">
      <c r="A349" s="2"/>
      <c r="B349" s="2"/>
      <c r="C349" s="2"/>
      <c r="D349" s="2"/>
      <c r="E349" s="2"/>
      <c r="F349" s="2"/>
      <c r="G349" s="2"/>
      <c r="H349" s="2"/>
      <c r="I349" s="14">
        <v>63020020001</v>
      </c>
      <c r="J349" s="14" t="s">
        <v>3714</v>
      </c>
      <c r="K349" s="15"/>
      <c r="L349" s="12" t="s">
        <v>3715</v>
      </c>
      <c r="M349" s="12" t="s">
        <v>3158</v>
      </c>
      <c r="N349" s="15"/>
      <c r="O349" s="12" t="s">
        <v>3716</v>
      </c>
      <c r="P349" s="14" t="s">
        <v>3717</v>
      </c>
      <c r="Q349" s="26"/>
      <c r="R349" s="17" t="s">
        <v>3718</v>
      </c>
      <c r="S349" s="17" t="s">
        <v>3719</v>
      </c>
      <c r="T349" s="2"/>
      <c r="U349" s="2"/>
      <c r="V349" s="2"/>
      <c r="W349" s="13"/>
      <c r="X349" s="2"/>
      <c r="Y349" s="2"/>
      <c r="Z349" s="2"/>
      <c r="AA349" s="21" t="s">
        <v>3720</v>
      </c>
      <c r="AB349" s="22" t="s">
        <v>3721</v>
      </c>
      <c r="AC349" s="21" t="s">
        <v>3722</v>
      </c>
      <c r="AD349" s="22" t="s">
        <v>3721</v>
      </c>
      <c r="AE349" s="23" t="s">
        <v>36</v>
      </c>
    </row>
    <row r="350" spans="1:31" ht="12.75" customHeight="1" x14ac:dyDescent="0.25">
      <c r="A350" s="2"/>
      <c r="B350" s="2"/>
      <c r="C350" s="2"/>
      <c r="D350" s="2"/>
      <c r="E350" s="2"/>
      <c r="F350" s="2"/>
      <c r="G350" s="2"/>
      <c r="H350" s="2"/>
      <c r="I350" s="14">
        <v>63020020002</v>
      </c>
      <c r="J350" s="14" t="s">
        <v>3723</v>
      </c>
      <c r="K350" s="15"/>
      <c r="L350" s="12" t="s">
        <v>3724</v>
      </c>
      <c r="M350" s="12" t="s">
        <v>3725</v>
      </c>
      <c r="N350" s="15"/>
      <c r="O350" s="12" t="s">
        <v>3726</v>
      </c>
      <c r="P350" s="14" t="s">
        <v>3727</v>
      </c>
      <c r="Q350" s="26"/>
      <c r="R350" s="17" t="s">
        <v>3728</v>
      </c>
      <c r="S350" s="17" t="s">
        <v>3729</v>
      </c>
      <c r="T350" s="2"/>
      <c r="U350" s="2"/>
      <c r="V350" s="2"/>
      <c r="W350" s="13"/>
      <c r="X350" s="2"/>
      <c r="Y350" s="2"/>
      <c r="Z350" s="2"/>
      <c r="AA350" s="21" t="s">
        <v>3730</v>
      </c>
      <c r="AB350" s="22" t="s">
        <v>3731</v>
      </c>
      <c r="AC350" s="21" t="s">
        <v>3732</v>
      </c>
      <c r="AD350" s="22" t="s">
        <v>3731</v>
      </c>
      <c r="AE350" s="23" t="s">
        <v>36</v>
      </c>
    </row>
    <row r="351" spans="1:31" ht="12.75" customHeight="1" x14ac:dyDescent="0.25">
      <c r="A351" s="2"/>
      <c r="B351" s="2"/>
      <c r="C351" s="2"/>
      <c r="D351" s="2"/>
      <c r="E351" s="2"/>
      <c r="F351" s="2"/>
      <c r="G351" s="2"/>
      <c r="H351" s="2"/>
      <c r="I351" s="14">
        <v>63020020003</v>
      </c>
      <c r="J351" s="14" t="s">
        <v>3733</v>
      </c>
      <c r="K351" s="15"/>
      <c r="L351" s="12" t="s">
        <v>3734</v>
      </c>
      <c r="M351" s="12" t="s">
        <v>3735</v>
      </c>
      <c r="N351" s="15"/>
      <c r="O351" s="12" t="s">
        <v>3736</v>
      </c>
      <c r="P351" s="14" t="s">
        <v>3737</v>
      </c>
      <c r="Q351" s="26"/>
      <c r="R351" s="17" t="s">
        <v>3738</v>
      </c>
      <c r="S351" s="17" t="s">
        <v>3739</v>
      </c>
      <c r="T351" s="2"/>
      <c r="U351" s="2"/>
      <c r="V351" s="2"/>
      <c r="W351" s="13"/>
      <c r="X351" s="2"/>
      <c r="Y351" s="2"/>
      <c r="Z351" s="2"/>
      <c r="AA351" s="21" t="s">
        <v>3740</v>
      </c>
      <c r="AB351" s="22" t="s">
        <v>3741</v>
      </c>
      <c r="AC351" s="21" t="s">
        <v>3742</v>
      </c>
      <c r="AD351" s="22" t="s">
        <v>3741</v>
      </c>
      <c r="AE351" s="23" t="s">
        <v>36</v>
      </c>
    </row>
    <row r="352" spans="1:31" ht="12.75" customHeight="1" x14ac:dyDescent="0.25">
      <c r="A352" s="2"/>
      <c r="B352" s="2"/>
      <c r="C352" s="2"/>
      <c r="D352" s="2"/>
      <c r="E352" s="2"/>
      <c r="F352" s="2"/>
      <c r="G352" s="2"/>
      <c r="H352" s="2"/>
      <c r="I352" s="14">
        <v>63020020004</v>
      </c>
      <c r="J352" s="14" t="s">
        <v>3743</v>
      </c>
      <c r="K352" s="15"/>
      <c r="L352" s="12" t="s">
        <v>3744</v>
      </c>
      <c r="M352" s="12" t="s">
        <v>3745</v>
      </c>
      <c r="N352" s="15"/>
      <c r="O352" s="12" t="s">
        <v>3746</v>
      </c>
      <c r="P352" s="14" t="s">
        <v>3747</v>
      </c>
      <c r="Q352" s="26"/>
      <c r="R352" s="17" t="s">
        <v>3748</v>
      </c>
      <c r="S352" s="17" t="s">
        <v>3749</v>
      </c>
      <c r="T352" s="2"/>
      <c r="U352" s="2"/>
      <c r="V352" s="2"/>
      <c r="W352" s="13"/>
      <c r="X352" s="2"/>
      <c r="Y352" s="2"/>
      <c r="Z352" s="2"/>
      <c r="AA352" s="21" t="s">
        <v>3750</v>
      </c>
      <c r="AB352" s="22" t="s">
        <v>3751</v>
      </c>
      <c r="AC352" s="21" t="s">
        <v>3752</v>
      </c>
      <c r="AD352" s="22" t="s">
        <v>3751</v>
      </c>
      <c r="AE352" s="23" t="s">
        <v>36</v>
      </c>
    </row>
    <row r="353" spans="1:31" ht="12.75" customHeight="1" x14ac:dyDescent="0.25">
      <c r="A353" s="2"/>
      <c r="B353" s="2"/>
      <c r="C353" s="2"/>
      <c r="D353" s="2"/>
      <c r="E353" s="2"/>
      <c r="F353" s="2"/>
      <c r="G353" s="2"/>
      <c r="H353" s="2"/>
      <c r="I353" s="14">
        <v>63020020005</v>
      </c>
      <c r="J353" s="14" t="s">
        <v>3753</v>
      </c>
      <c r="K353" s="15"/>
      <c r="L353" s="12" t="s">
        <v>3754</v>
      </c>
      <c r="M353" s="12" t="s">
        <v>2104</v>
      </c>
      <c r="N353" s="15"/>
      <c r="O353" s="12" t="s">
        <v>3755</v>
      </c>
      <c r="P353" s="14" t="s">
        <v>3756</v>
      </c>
      <c r="Q353" s="26"/>
      <c r="R353" s="17" t="s">
        <v>3757</v>
      </c>
      <c r="S353" s="17" t="s">
        <v>3758</v>
      </c>
      <c r="T353" s="2"/>
      <c r="U353" s="2"/>
      <c r="V353" s="2"/>
      <c r="W353" s="13"/>
      <c r="X353" s="2"/>
      <c r="Y353" s="2"/>
      <c r="Z353" s="2"/>
      <c r="AA353" s="21" t="s">
        <v>3759</v>
      </c>
      <c r="AB353" s="22" t="s">
        <v>3760</v>
      </c>
      <c r="AC353" s="21" t="s">
        <v>3761</v>
      </c>
      <c r="AD353" s="22" t="s">
        <v>3760</v>
      </c>
      <c r="AE353" s="23" t="s">
        <v>36</v>
      </c>
    </row>
    <row r="354" spans="1:31" ht="12.75" customHeight="1" x14ac:dyDescent="0.25">
      <c r="A354" s="2"/>
      <c r="B354" s="2"/>
      <c r="C354" s="2"/>
      <c r="D354" s="2"/>
      <c r="E354" s="2"/>
      <c r="F354" s="2"/>
      <c r="G354" s="2"/>
      <c r="H354" s="2"/>
      <c r="I354" s="14">
        <v>63020020006</v>
      </c>
      <c r="J354" s="14" t="s">
        <v>3762</v>
      </c>
      <c r="K354" s="15"/>
      <c r="L354" s="12" t="s">
        <v>3763</v>
      </c>
      <c r="M354" s="12" t="s">
        <v>3764</v>
      </c>
      <c r="N354" s="15"/>
      <c r="O354" s="12" t="s">
        <v>3765</v>
      </c>
      <c r="P354" s="14" t="s">
        <v>3766</v>
      </c>
      <c r="Q354" s="26"/>
      <c r="R354" s="17" t="s">
        <v>3767</v>
      </c>
      <c r="S354" s="17" t="s">
        <v>3768</v>
      </c>
      <c r="T354" s="2"/>
      <c r="U354" s="2"/>
      <c r="V354" s="2"/>
      <c r="W354" s="13"/>
      <c r="X354" s="2"/>
      <c r="Y354" s="2"/>
      <c r="Z354" s="2"/>
      <c r="AA354" s="21" t="s">
        <v>3769</v>
      </c>
      <c r="AB354" s="22" t="s">
        <v>3770</v>
      </c>
      <c r="AC354" s="21" t="s">
        <v>3771</v>
      </c>
      <c r="AD354" s="22" t="s">
        <v>3770</v>
      </c>
      <c r="AE354" s="23" t="s">
        <v>36</v>
      </c>
    </row>
    <row r="355" spans="1:31" ht="12.75" customHeight="1" x14ac:dyDescent="0.25">
      <c r="A355" s="2"/>
      <c r="B355" s="2"/>
      <c r="C355" s="2"/>
      <c r="D355" s="2"/>
      <c r="E355" s="2"/>
      <c r="F355" s="2"/>
      <c r="G355" s="2"/>
      <c r="H355" s="2"/>
      <c r="I355" s="15"/>
      <c r="J355" s="15"/>
      <c r="K355" s="15"/>
      <c r="L355" s="12" t="s">
        <v>3772</v>
      </c>
      <c r="M355" s="12" t="s">
        <v>3773</v>
      </c>
      <c r="N355" s="15"/>
      <c r="O355" s="12" t="s">
        <v>3774</v>
      </c>
      <c r="P355" s="14" t="s">
        <v>3775</v>
      </c>
      <c r="Q355" s="26"/>
      <c r="R355" s="17" t="s">
        <v>3776</v>
      </c>
      <c r="S355" s="17" t="s">
        <v>3777</v>
      </c>
      <c r="T355" s="2"/>
      <c r="U355" s="2"/>
      <c r="V355" s="2"/>
      <c r="W355" s="13"/>
      <c r="X355" s="2"/>
      <c r="Y355" s="2"/>
      <c r="Z355" s="2"/>
      <c r="AA355" s="21" t="s">
        <v>3778</v>
      </c>
      <c r="AB355" s="22" t="s">
        <v>3779</v>
      </c>
      <c r="AC355" s="21" t="s">
        <v>3780</v>
      </c>
      <c r="AD355" s="22" t="s">
        <v>3779</v>
      </c>
      <c r="AE355" s="23" t="s">
        <v>36</v>
      </c>
    </row>
    <row r="356" spans="1:31" ht="12.75" customHeight="1" x14ac:dyDescent="0.25">
      <c r="A356" s="2"/>
      <c r="B356" s="2"/>
      <c r="C356" s="2"/>
      <c r="D356" s="2"/>
      <c r="E356" s="2"/>
      <c r="F356" s="2"/>
      <c r="G356" s="2"/>
      <c r="H356" s="2"/>
      <c r="I356" s="15"/>
      <c r="J356" s="15"/>
      <c r="K356" s="15"/>
      <c r="L356" s="12" t="s">
        <v>3781</v>
      </c>
      <c r="M356" s="12" t="s">
        <v>3782</v>
      </c>
      <c r="N356" s="15"/>
      <c r="O356" s="12" t="s">
        <v>3783</v>
      </c>
      <c r="P356" s="14" t="s">
        <v>3498</v>
      </c>
      <c r="Q356" s="26"/>
      <c r="R356" s="17" t="s">
        <v>3784</v>
      </c>
      <c r="S356" s="17" t="s">
        <v>3785</v>
      </c>
      <c r="T356" s="2"/>
      <c r="U356" s="2"/>
      <c r="V356" s="2"/>
      <c r="W356" s="13"/>
      <c r="X356" s="2"/>
      <c r="Y356" s="2"/>
      <c r="Z356" s="2"/>
      <c r="AA356" s="21" t="s">
        <v>3786</v>
      </c>
      <c r="AB356" s="22" t="s">
        <v>3787</v>
      </c>
      <c r="AC356" s="21" t="s">
        <v>3788</v>
      </c>
      <c r="AD356" s="22" t="s">
        <v>3787</v>
      </c>
      <c r="AE356" s="23" t="s">
        <v>36</v>
      </c>
    </row>
    <row r="357" spans="1:31" ht="12.75" customHeight="1" x14ac:dyDescent="0.25">
      <c r="A357" s="2"/>
      <c r="B357" s="2"/>
      <c r="C357" s="2"/>
      <c r="D357" s="2"/>
      <c r="E357" s="2"/>
      <c r="F357" s="2"/>
      <c r="G357" s="2"/>
      <c r="H357" s="2"/>
      <c r="I357" s="15"/>
      <c r="J357" s="15"/>
      <c r="K357" s="15"/>
      <c r="L357" s="12" t="s">
        <v>3789</v>
      </c>
      <c r="M357" s="12" t="s">
        <v>3790</v>
      </c>
      <c r="N357" s="15"/>
      <c r="O357" s="12" t="s">
        <v>3791</v>
      </c>
      <c r="P357" s="14" t="s">
        <v>3792</v>
      </c>
      <c r="Q357" s="26"/>
      <c r="R357" s="17" t="s">
        <v>3793</v>
      </c>
      <c r="S357" s="17" t="s">
        <v>3785</v>
      </c>
      <c r="T357" s="2"/>
      <c r="U357" s="2"/>
      <c r="V357" s="2"/>
      <c r="W357" s="13"/>
      <c r="X357" s="2"/>
      <c r="Y357" s="2"/>
      <c r="Z357" s="2"/>
      <c r="AA357" s="21" t="s">
        <v>3794</v>
      </c>
      <c r="AB357" s="22" t="s">
        <v>3795</v>
      </c>
      <c r="AC357" s="21" t="s">
        <v>3796</v>
      </c>
      <c r="AD357" s="22" t="s">
        <v>3795</v>
      </c>
      <c r="AE357" s="23" t="s">
        <v>36</v>
      </c>
    </row>
    <row r="358" spans="1:31" ht="12.75" customHeight="1" x14ac:dyDescent="0.25">
      <c r="A358" s="2"/>
      <c r="B358" s="2"/>
      <c r="C358" s="2"/>
      <c r="D358" s="2"/>
      <c r="E358" s="2"/>
      <c r="F358" s="2"/>
      <c r="G358" s="2"/>
      <c r="H358" s="2"/>
      <c r="I358" s="15"/>
      <c r="J358" s="15"/>
      <c r="K358" s="15"/>
      <c r="L358" s="12" t="s">
        <v>3797</v>
      </c>
      <c r="M358" s="12" t="s">
        <v>3798</v>
      </c>
      <c r="N358" s="15"/>
      <c r="O358" s="12" t="s">
        <v>3799</v>
      </c>
      <c r="P358" s="14" t="s">
        <v>3800</v>
      </c>
      <c r="Q358" s="26"/>
      <c r="R358" s="17" t="s">
        <v>3801</v>
      </c>
      <c r="S358" s="17" t="s">
        <v>3802</v>
      </c>
      <c r="T358" s="2"/>
      <c r="U358" s="2"/>
      <c r="V358" s="2"/>
      <c r="W358" s="13"/>
      <c r="X358" s="2"/>
      <c r="Y358" s="2"/>
      <c r="Z358" s="2"/>
      <c r="AA358" s="21" t="s">
        <v>3803</v>
      </c>
      <c r="AB358" s="22" t="s">
        <v>3804</v>
      </c>
      <c r="AC358" s="21" t="s">
        <v>3805</v>
      </c>
      <c r="AD358" s="22" t="s">
        <v>3804</v>
      </c>
      <c r="AE358" s="23" t="s">
        <v>36</v>
      </c>
    </row>
    <row r="359" spans="1:31" ht="12.75" customHeight="1" x14ac:dyDescent="0.25">
      <c r="A359" s="2"/>
      <c r="B359" s="2"/>
      <c r="C359" s="2"/>
      <c r="D359" s="2"/>
      <c r="E359" s="2"/>
      <c r="F359" s="2"/>
      <c r="G359" s="2"/>
      <c r="H359" s="2"/>
      <c r="I359" s="15"/>
      <c r="J359" s="15"/>
      <c r="K359" s="15"/>
      <c r="L359" s="12" t="s">
        <v>3806</v>
      </c>
      <c r="M359" s="12" t="s">
        <v>3248</v>
      </c>
      <c r="N359" s="15"/>
      <c r="O359" s="12" t="s">
        <v>3807</v>
      </c>
      <c r="P359" s="14" t="s">
        <v>3808</v>
      </c>
      <c r="Q359" s="26"/>
      <c r="R359" s="17" t="s">
        <v>3809</v>
      </c>
      <c r="S359" s="17" t="s">
        <v>3810</v>
      </c>
      <c r="T359" s="2"/>
      <c r="U359" s="2"/>
      <c r="V359" s="2"/>
      <c r="W359" s="13"/>
      <c r="X359" s="2"/>
      <c r="Y359" s="2"/>
      <c r="Z359" s="2"/>
      <c r="AA359" s="21" t="s">
        <v>3811</v>
      </c>
      <c r="AB359" s="22" t="s">
        <v>3812</v>
      </c>
      <c r="AC359" s="21" t="s">
        <v>3813</v>
      </c>
      <c r="AD359" s="22" t="s">
        <v>3812</v>
      </c>
      <c r="AE359" s="23" t="s">
        <v>36</v>
      </c>
    </row>
    <row r="360" spans="1:31" ht="12.75" customHeight="1" x14ac:dyDescent="0.25">
      <c r="A360" s="2"/>
      <c r="B360" s="2"/>
      <c r="C360" s="2"/>
      <c r="D360" s="2"/>
      <c r="E360" s="2"/>
      <c r="F360" s="2"/>
      <c r="G360" s="2"/>
      <c r="H360" s="2"/>
      <c r="I360" s="15"/>
      <c r="J360" s="15"/>
      <c r="K360" s="15"/>
      <c r="L360" s="12" t="s">
        <v>3814</v>
      </c>
      <c r="M360" s="12" t="s">
        <v>3815</v>
      </c>
      <c r="N360" s="15"/>
      <c r="O360" s="12" t="s">
        <v>3816</v>
      </c>
      <c r="P360" s="14" t="s">
        <v>3817</v>
      </c>
      <c r="Q360" s="26"/>
      <c r="R360" s="17" t="s">
        <v>3818</v>
      </c>
      <c r="S360" s="17" t="s">
        <v>3819</v>
      </c>
      <c r="T360" s="2"/>
      <c r="U360" s="2"/>
      <c r="V360" s="2"/>
      <c r="W360" s="13"/>
      <c r="X360" s="2"/>
      <c r="Y360" s="2"/>
      <c r="Z360" s="2"/>
      <c r="AA360" s="21" t="s">
        <v>3820</v>
      </c>
      <c r="AB360" s="22" t="s">
        <v>3821</v>
      </c>
      <c r="AC360" s="21" t="s">
        <v>3822</v>
      </c>
      <c r="AD360" s="22" t="s">
        <v>3821</v>
      </c>
      <c r="AE360" s="23" t="s">
        <v>36</v>
      </c>
    </row>
    <row r="361" spans="1:31" ht="12.75" customHeight="1" x14ac:dyDescent="0.25">
      <c r="A361" s="2"/>
      <c r="B361" s="2"/>
      <c r="C361" s="2"/>
      <c r="D361" s="2"/>
      <c r="E361" s="2"/>
      <c r="F361" s="2"/>
      <c r="G361" s="2"/>
      <c r="H361" s="2"/>
      <c r="I361" s="15"/>
      <c r="J361" s="15"/>
      <c r="K361" s="15"/>
      <c r="L361" s="12" t="s">
        <v>3823</v>
      </c>
      <c r="M361" s="12" t="s">
        <v>3824</v>
      </c>
      <c r="N361" s="15"/>
      <c r="O361" s="12" t="s">
        <v>3825</v>
      </c>
      <c r="P361" s="14" t="s">
        <v>3826</v>
      </c>
      <c r="Q361" s="26"/>
      <c r="R361" s="17" t="s">
        <v>3818</v>
      </c>
      <c r="S361" s="17" t="s">
        <v>3819</v>
      </c>
      <c r="T361" s="2"/>
      <c r="U361" s="2"/>
      <c r="V361" s="2"/>
      <c r="W361" s="13"/>
      <c r="X361" s="2"/>
      <c r="Y361" s="2"/>
      <c r="Z361" s="2"/>
      <c r="AA361" s="21" t="s">
        <v>3827</v>
      </c>
      <c r="AB361" s="22" t="s">
        <v>3828</v>
      </c>
      <c r="AC361" s="21" t="s">
        <v>3829</v>
      </c>
      <c r="AD361" s="22" t="s">
        <v>3828</v>
      </c>
      <c r="AE361" s="23" t="s">
        <v>36</v>
      </c>
    </row>
    <row r="362" spans="1:31" ht="12.75" customHeight="1" x14ac:dyDescent="0.25">
      <c r="A362" s="2"/>
      <c r="B362" s="2"/>
      <c r="C362" s="2"/>
      <c r="D362" s="2"/>
      <c r="E362" s="2"/>
      <c r="F362" s="2"/>
      <c r="G362" s="2"/>
      <c r="H362" s="2"/>
      <c r="I362" s="15"/>
      <c r="J362" s="15"/>
      <c r="K362" s="15"/>
      <c r="L362" s="12" t="s">
        <v>3830</v>
      </c>
      <c r="M362" s="12" t="s">
        <v>3831</v>
      </c>
      <c r="N362" s="15"/>
      <c r="O362" s="12" t="s">
        <v>3832</v>
      </c>
      <c r="P362" s="14" t="s">
        <v>3833</v>
      </c>
      <c r="Q362" s="26"/>
      <c r="R362" s="17" t="s">
        <v>3834</v>
      </c>
      <c r="S362" s="17" t="s">
        <v>3835</v>
      </c>
      <c r="T362" s="2"/>
      <c r="U362" s="2"/>
      <c r="V362" s="2"/>
      <c r="W362" s="13"/>
      <c r="X362" s="2"/>
      <c r="Y362" s="2"/>
      <c r="Z362" s="2"/>
      <c r="AA362" s="21" t="s">
        <v>3836</v>
      </c>
      <c r="AB362" s="22" t="s">
        <v>3837</v>
      </c>
      <c r="AC362" s="21" t="s">
        <v>3838</v>
      </c>
      <c r="AD362" s="22" t="s">
        <v>3837</v>
      </c>
      <c r="AE362" s="23" t="s">
        <v>36</v>
      </c>
    </row>
    <row r="363" spans="1:31" ht="12.75" customHeight="1" x14ac:dyDescent="0.25">
      <c r="A363" s="2"/>
      <c r="B363" s="2"/>
      <c r="C363" s="2"/>
      <c r="D363" s="2"/>
      <c r="E363" s="2"/>
      <c r="F363" s="2"/>
      <c r="G363" s="2"/>
      <c r="H363" s="2"/>
      <c r="I363" s="15"/>
      <c r="J363" s="15"/>
      <c r="K363" s="15"/>
      <c r="L363" s="12" t="s">
        <v>3839</v>
      </c>
      <c r="M363" s="12" t="s">
        <v>3840</v>
      </c>
      <c r="N363" s="15"/>
      <c r="O363" s="12" t="s">
        <v>3841</v>
      </c>
      <c r="P363" s="14" t="s">
        <v>3842</v>
      </c>
      <c r="Q363" s="26"/>
      <c r="R363" s="17" t="s">
        <v>3843</v>
      </c>
      <c r="S363" s="17" t="s">
        <v>3844</v>
      </c>
      <c r="T363" s="2"/>
      <c r="U363" s="2"/>
      <c r="V363" s="2"/>
      <c r="W363" s="13"/>
      <c r="X363" s="2"/>
      <c r="Y363" s="2"/>
      <c r="Z363" s="2"/>
      <c r="AA363" s="21" t="s">
        <v>3845</v>
      </c>
      <c r="AB363" s="22" t="s">
        <v>3846</v>
      </c>
      <c r="AC363" s="21" t="s">
        <v>3847</v>
      </c>
      <c r="AD363" s="22" t="s">
        <v>3846</v>
      </c>
      <c r="AE363" s="23" t="s">
        <v>36</v>
      </c>
    </row>
    <row r="364" spans="1:31" ht="12.75" customHeight="1" x14ac:dyDescent="0.25">
      <c r="A364" s="2"/>
      <c r="B364" s="2"/>
      <c r="C364" s="2"/>
      <c r="D364" s="2"/>
      <c r="E364" s="2"/>
      <c r="F364" s="2"/>
      <c r="G364" s="2"/>
      <c r="H364" s="2"/>
      <c r="I364" s="15"/>
      <c r="J364" s="15"/>
      <c r="K364" s="15"/>
      <c r="L364" s="12" t="s">
        <v>3848</v>
      </c>
      <c r="M364" s="12" t="s">
        <v>3849</v>
      </c>
      <c r="N364" s="15"/>
      <c r="O364" s="12" t="s">
        <v>3850</v>
      </c>
      <c r="P364" s="14" t="s">
        <v>3851</v>
      </c>
      <c r="Q364" s="26"/>
      <c r="R364" s="17" t="s">
        <v>3852</v>
      </c>
      <c r="S364" s="17" t="s">
        <v>3853</v>
      </c>
      <c r="T364" s="2"/>
      <c r="U364" s="2"/>
      <c r="V364" s="2"/>
      <c r="W364" s="13"/>
      <c r="X364" s="2"/>
      <c r="Y364" s="2"/>
      <c r="Z364" s="2"/>
      <c r="AA364" s="21" t="s">
        <v>3854</v>
      </c>
      <c r="AB364" s="22" t="s">
        <v>3855</v>
      </c>
      <c r="AC364" s="21" t="s">
        <v>3856</v>
      </c>
      <c r="AD364" s="22" t="s">
        <v>3855</v>
      </c>
      <c r="AE364" s="23" t="s">
        <v>36</v>
      </c>
    </row>
    <row r="365" spans="1:31" ht="12.75" customHeight="1" x14ac:dyDescent="0.25">
      <c r="A365" s="2"/>
      <c r="B365" s="2"/>
      <c r="C365" s="2"/>
      <c r="D365" s="2"/>
      <c r="E365" s="2"/>
      <c r="F365" s="2"/>
      <c r="G365" s="2"/>
      <c r="H365" s="2"/>
      <c r="I365" s="15"/>
      <c r="J365" s="15"/>
      <c r="K365" s="15"/>
      <c r="L365" s="12" t="s">
        <v>3857</v>
      </c>
      <c r="M365" s="12" t="s">
        <v>3858</v>
      </c>
      <c r="N365" s="15"/>
      <c r="O365" s="12" t="s">
        <v>3859</v>
      </c>
      <c r="P365" s="14" t="s">
        <v>3860</v>
      </c>
      <c r="Q365" s="26"/>
      <c r="R365" s="17" t="s">
        <v>3861</v>
      </c>
      <c r="S365" s="17" t="s">
        <v>3862</v>
      </c>
      <c r="T365" s="2"/>
      <c r="U365" s="2"/>
      <c r="V365" s="2"/>
      <c r="W365" s="13"/>
      <c r="X365" s="2"/>
      <c r="Y365" s="2"/>
      <c r="Z365" s="2"/>
      <c r="AA365" s="21" t="s">
        <v>3863</v>
      </c>
      <c r="AB365" s="22" t="s">
        <v>3864</v>
      </c>
      <c r="AC365" s="21" t="s">
        <v>3865</v>
      </c>
      <c r="AD365" s="22" t="s">
        <v>3864</v>
      </c>
      <c r="AE365" s="23" t="s">
        <v>36</v>
      </c>
    </row>
    <row r="366" spans="1:31" ht="12.75" customHeight="1" x14ac:dyDescent="0.25">
      <c r="A366" s="2"/>
      <c r="B366" s="2"/>
      <c r="C366" s="2"/>
      <c r="D366" s="2"/>
      <c r="E366" s="2"/>
      <c r="F366" s="2"/>
      <c r="G366" s="2"/>
      <c r="H366" s="2"/>
      <c r="I366" s="15"/>
      <c r="J366" s="15"/>
      <c r="K366" s="15"/>
      <c r="L366" s="12" t="s">
        <v>3866</v>
      </c>
      <c r="M366" s="12" t="s">
        <v>3158</v>
      </c>
      <c r="N366" s="15"/>
      <c r="O366" s="12" t="s">
        <v>3867</v>
      </c>
      <c r="P366" s="14" t="s">
        <v>3868</v>
      </c>
      <c r="Q366" s="26"/>
      <c r="R366" s="17" t="s">
        <v>3869</v>
      </c>
      <c r="S366" s="17" t="s">
        <v>3870</v>
      </c>
      <c r="T366" s="2"/>
      <c r="U366" s="2"/>
      <c r="V366" s="2"/>
      <c r="W366" s="13"/>
      <c r="X366" s="2"/>
      <c r="Y366" s="2"/>
      <c r="Z366" s="2"/>
      <c r="AA366" s="21" t="s">
        <v>3871</v>
      </c>
      <c r="AB366" s="22" t="s">
        <v>3872</v>
      </c>
      <c r="AC366" s="21" t="s">
        <v>3873</v>
      </c>
      <c r="AD366" s="22" t="s">
        <v>3872</v>
      </c>
      <c r="AE366" s="23" t="s">
        <v>36</v>
      </c>
    </row>
    <row r="367" spans="1:31" ht="12.75" customHeight="1" x14ac:dyDescent="0.25">
      <c r="A367" s="2"/>
      <c r="B367" s="2"/>
      <c r="C367" s="2"/>
      <c r="D367" s="2"/>
      <c r="E367" s="2"/>
      <c r="F367" s="2"/>
      <c r="G367" s="2"/>
      <c r="H367" s="2"/>
      <c r="I367" s="15"/>
      <c r="J367" s="15"/>
      <c r="K367" s="15"/>
      <c r="L367" s="12" t="s">
        <v>3874</v>
      </c>
      <c r="M367" s="12" t="s">
        <v>3875</v>
      </c>
      <c r="N367" s="15"/>
      <c r="O367" s="12" t="s">
        <v>3876</v>
      </c>
      <c r="P367" s="14" t="s">
        <v>3877</v>
      </c>
      <c r="Q367" s="26"/>
      <c r="R367" s="17" t="s">
        <v>3878</v>
      </c>
      <c r="S367" s="17" t="s">
        <v>3879</v>
      </c>
      <c r="T367" s="2"/>
      <c r="U367" s="2"/>
      <c r="V367" s="2"/>
      <c r="W367" s="13"/>
      <c r="X367" s="2"/>
      <c r="Y367" s="2"/>
      <c r="Z367" s="2"/>
      <c r="AA367" s="21" t="s">
        <v>3880</v>
      </c>
      <c r="AB367" s="22" t="s">
        <v>3881</v>
      </c>
      <c r="AC367" s="21" t="s">
        <v>3882</v>
      </c>
      <c r="AD367" s="22" t="s">
        <v>3881</v>
      </c>
      <c r="AE367" s="23" t="s">
        <v>36</v>
      </c>
    </row>
    <row r="368" spans="1:31" ht="12.75" customHeight="1" x14ac:dyDescent="0.25">
      <c r="A368" s="2"/>
      <c r="B368" s="2"/>
      <c r="C368" s="2"/>
      <c r="D368" s="2"/>
      <c r="E368" s="2"/>
      <c r="F368" s="2"/>
      <c r="G368" s="2"/>
      <c r="H368" s="2"/>
      <c r="I368" s="15"/>
      <c r="J368" s="15"/>
      <c r="K368" s="15"/>
      <c r="L368" s="12" t="s">
        <v>3883</v>
      </c>
      <c r="M368" s="12" t="s">
        <v>3514</v>
      </c>
      <c r="N368" s="15"/>
      <c r="O368" s="12" t="s">
        <v>3884</v>
      </c>
      <c r="P368" s="14" t="s">
        <v>3885</v>
      </c>
      <c r="Q368" s="26"/>
      <c r="R368" s="17" t="s">
        <v>3886</v>
      </c>
      <c r="S368" s="17" t="s">
        <v>3887</v>
      </c>
      <c r="T368" s="2"/>
      <c r="U368" s="2"/>
      <c r="V368" s="2"/>
      <c r="W368" s="13"/>
      <c r="X368" s="2"/>
      <c r="Y368" s="2"/>
      <c r="Z368" s="2"/>
      <c r="AA368" s="21" t="s">
        <v>3888</v>
      </c>
      <c r="AB368" s="22" t="s">
        <v>3889</v>
      </c>
      <c r="AC368" s="21" t="s">
        <v>3890</v>
      </c>
      <c r="AD368" s="22" t="s">
        <v>3889</v>
      </c>
      <c r="AE368" s="23" t="s">
        <v>36</v>
      </c>
    </row>
    <row r="369" spans="1:31" ht="12.75" customHeight="1" x14ac:dyDescent="0.25">
      <c r="A369" s="2"/>
      <c r="B369" s="2"/>
      <c r="C369" s="2"/>
      <c r="D369" s="2"/>
      <c r="E369" s="2"/>
      <c r="F369" s="2"/>
      <c r="G369" s="2"/>
      <c r="H369" s="2"/>
      <c r="I369" s="15"/>
      <c r="J369" s="15"/>
      <c r="K369" s="15"/>
      <c r="L369" s="12" t="s">
        <v>3891</v>
      </c>
      <c r="M369" s="12" t="s">
        <v>3600</v>
      </c>
      <c r="N369" s="15"/>
      <c r="O369" s="12" t="s">
        <v>3892</v>
      </c>
      <c r="P369" s="14" t="s">
        <v>3893</v>
      </c>
      <c r="Q369" s="26"/>
      <c r="R369" s="17" t="s">
        <v>3894</v>
      </c>
      <c r="S369" s="17" t="s">
        <v>3895</v>
      </c>
      <c r="T369" s="2"/>
      <c r="U369" s="2"/>
      <c r="V369" s="2"/>
      <c r="W369" s="13"/>
      <c r="X369" s="2"/>
      <c r="Y369" s="2"/>
      <c r="Z369" s="2"/>
      <c r="AA369" s="21" t="s">
        <v>3896</v>
      </c>
      <c r="AB369" s="22" t="s">
        <v>3897</v>
      </c>
      <c r="AC369" s="21" t="s">
        <v>3898</v>
      </c>
      <c r="AD369" s="22" t="s">
        <v>3897</v>
      </c>
      <c r="AE369" s="23" t="s">
        <v>36</v>
      </c>
    </row>
    <row r="370" spans="1:31" ht="12.75" customHeight="1" x14ac:dyDescent="0.25">
      <c r="A370" s="2"/>
      <c r="B370" s="2"/>
      <c r="C370" s="2"/>
      <c r="D370" s="2"/>
      <c r="E370" s="2"/>
      <c r="F370" s="2"/>
      <c r="G370" s="2"/>
      <c r="H370" s="2"/>
      <c r="I370" s="15"/>
      <c r="J370" s="15"/>
      <c r="K370" s="15"/>
      <c r="L370" s="12" t="s">
        <v>3899</v>
      </c>
      <c r="M370" s="12" t="s">
        <v>3815</v>
      </c>
      <c r="N370" s="15"/>
      <c r="O370" s="12" t="s">
        <v>3900</v>
      </c>
      <c r="P370" s="14" t="s">
        <v>3901</v>
      </c>
      <c r="Q370" s="26"/>
      <c r="R370" s="17" t="s">
        <v>3902</v>
      </c>
      <c r="S370" s="17" t="s">
        <v>3903</v>
      </c>
      <c r="T370" s="2"/>
      <c r="U370" s="2"/>
      <c r="V370" s="2"/>
      <c r="W370" s="13"/>
      <c r="X370" s="2"/>
      <c r="Y370" s="2"/>
      <c r="Z370" s="2"/>
      <c r="AA370" s="21" t="s">
        <v>3904</v>
      </c>
      <c r="AB370" s="22" t="s">
        <v>3905</v>
      </c>
      <c r="AC370" s="21" t="s">
        <v>3906</v>
      </c>
      <c r="AD370" s="22" t="s">
        <v>3905</v>
      </c>
      <c r="AE370" s="23" t="s">
        <v>36</v>
      </c>
    </row>
    <row r="371" spans="1:31" ht="12.75" customHeight="1" x14ac:dyDescent="0.25">
      <c r="A371" s="2"/>
      <c r="B371" s="2"/>
      <c r="C371" s="2"/>
      <c r="D371" s="2"/>
      <c r="E371" s="2"/>
      <c r="F371" s="2"/>
      <c r="G371" s="2"/>
      <c r="H371" s="2"/>
      <c r="I371" s="15"/>
      <c r="J371" s="15"/>
      <c r="K371" s="15"/>
      <c r="L371" s="12" t="s">
        <v>3907</v>
      </c>
      <c r="M371" s="12" t="s">
        <v>3908</v>
      </c>
      <c r="N371" s="15"/>
      <c r="O371" s="12" t="s">
        <v>3909</v>
      </c>
      <c r="P371" s="14" t="s">
        <v>3910</v>
      </c>
      <c r="Q371" s="16"/>
      <c r="R371" s="17" t="s">
        <v>3911</v>
      </c>
      <c r="S371" s="17" t="s">
        <v>3912</v>
      </c>
      <c r="T371" s="2"/>
      <c r="U371" s="2"/>
      <c r="V371" s="2"/>
      <c r="W371" s="13"/>
      <c r="X371" s="2"/>
      <c r="Y371" s="2"/>
      <c r="Z371" s="2"/>
      <c r="AA371" s="21" t="s">
        <v>3913</v>
      </c>
      <c r="AB371" s="22" t="s">
        <v>3914</v>
      </c>
      <c r="AC371" s="21" t="s">
        <v>3915</v>
      </c>
      <c r="AD371" s="22" t="s">
        <v>3914</v>
      </c>
      <c r="AE371" s="23" t="s">
        <v>36</v>
      </c>
    </row>
    <row r="372" spans="1:31" ht="12.75" customHeight="1" x14ac:dyDescent="0.25">
      <c r="A372" s="2"/>
      <c r="B372" s="2"/>
      <c r="C372" s="2"/>
      <c r="D372" s="2"/>
      <c r="E372" s="2"/>
      <c r="F372" s="2"/>
      <c r="G372" s="2"/>
      <c r="H372" s="2"/>
      <c r="I372" s="15"/>
      <c r="J372" s="15"/>
      <c r="K372" s="15"/>
      <c r="L372" s="12" t="s">
        <v>3916</v>
      </c>
      <c r="M372" s="12" t="s">
        <v>3248</v>
      </c>
      <c r="N372" s="15"/>
      <c r="O372" s="12" t="s">
        <v>3917</v>
      </c>
      <c r="P372" s="14" t="s">
        <v>3918</v>
      </c>
      <c r="Q372" s="26"/>
      <c r="R372" s="17" t="s">
        <v>3919</v>
      </c>
      <c r="S372" s="17" t="s">
        <v>3920</v>
      </c>
      <c r="T372" s="2"/>
      <c r="U372" s="2"/>
      <c r="V372" s="2"/>
      <c r="W372" s="13"/>
      <c r="X372" s="2"/>
      <c r="Y372" s="2"/>
      <c r="Z372" s="2"/>
      <c r="AA372" s="21" t="s">
        <v>3921</v>
      </c>
      <c r="AB372" s="22" t="s">
        <v>3922</v>
      </c>
      <c r="AC372" s="21" t="s">
        <v>3923</v>
      </c>
      <c r="AD372" s="22" t="s">
        <v>3922</v>
      </c>
      <c r="AE372" s="23" t="s">
        <v>36</v>
      </c>
    </row>
    <row r="373" spans="1:31" ht="12.75" customHeight="1" x14ac:dyDescent="0.25">
      <c r="A373" s="2"/>
      <c r="B373" s="2"/>
      <c r="C373" s="2"/>
      <c r="D373" s="2"/>
      <c r="E373" s="2"/>
      <c r="F373" s="2"/>
      <c r="G373" s="2"/>
      <c r="H373" s="2"/>
      <c r="I373" s="15"/>
      <c r="J373" s="15"/>
      <c r="K373" s="15"/>
      <c r="L373" s="12" t="s">
        <v>3924</v>
      </c>
      <c r="M373" s="12" t="s">
        <v>2826</v>
      </c>
      <c r="N373" s="15"/>
      <c r="O373" s="12" t="s">
        <v>3925</v>
      </c>
      <c r="P373" s="14" t="s">
        <v>3926</v>
      </c>
      <c r="Q373" s="26"/>
      <c r="R373" s="17" t="s">
        <v>3927</v>
      </c>
      <c r="S373" s="17" t="s">
        <v>3928</v>
      </c>
      <c r="T373" s="2"/>
      <c r="U373" s="2"/>
      <c r="V373" s="2"/>
      <c r="W373" s="13"/>
      <c r="X373" s="2"/>
      <c r="Y373" s="2"/>
      <c r="Z373" s="2"/>
      <c r="AA373" s="21" t="s">
        <v>3929</v>
      </c>
      <c r="AB373" s="22" t="s">
        <v>3930</v>
      </c>
      <c r="AC373" s="21" t="s">
        <v>3931</v>
      </c>
      <c r="AD373" s="22" t="s">
        <v>3930</v>
      </c>
      <c r="AE373" s="23" t="s">
        <v>36</v>
      </c>
    </row>
    <row r="374" spans="1:31" ht="12.75" customHeight="1" x14ac:dyDescent="0.25">
      <c r="A374" s="2"/>
      <c r="B374" s="2"/>
      <c r="C374" s="2"/>
      <c r="D374" s="2"/>
      <c r="E374" s="2"/>
      <c r="F374" s="2"/>
      <c r="G374" s="2"/>
      <c r="H374" s="2"/>
      <c r="I374" s="15"/>
      <c r="J374" s="15"/>
      <c r="K374" s="15"/>
      <c r="L374" s="12" t="s">
        <v>3932</v>
      </c>
      <c r="M374" s="12" t="s">
        <v>2104</v>
      </c>
      <c r="N374" s="15"/>
      <c r="O374" s="12" t="s">
        <v>3933</v>
      </c>
      <c r="P374" s="14" t="s">
        <v>3934</v>
      </c>
      <c r="Q374" s="26"/>
      <c r="R374" s="17" t="s">
        <v>3935</v>
      </c>
      <c r="S374" s="17" t="s">
        <v>3936</v>
      </c>
      <c r="T374" s="2"/>
      <c r="U374" s="2"/>
      <c r="V374" s="2"/>
      <c r="W374" s="13"/>
      <c r="X374" s="2"/>
      <c r="Y374" s="2"/>
      <c r="Z374" s="2"/>
      <c r="AA374" s="21" t="s">
        <v>3937</v>
      </c>
      <c r="AB374" s="22" t="s">
        <v>3938</v>
      </c>
      <c r="AC374" s="21" t="s">
        <v>3939</v>
      </c>
      <c r="AD374" s="22" t="s">
        <v>3938</v>
      </c>
      <c r="AE374" s="23" t="s">
        <v>36</v>
      </c>
    </row>
    <row r="375" spans="1:31" ht="12.75" customHeight="1" x14ac:dyDescent="0.25">
      <c r="A375" s="2"/>
      <c r="B375" s="2"/>
      <c r="C375" s="2"/>
      <c r="D375" s="2"/>
      <c r="E375" s="2"/>
      <c r="F375" s="2"/>
      <c r="G375" s="2"/>
      <c r="H375" s="2"/>
      <c r="I375" s="15"/>
      <c r="J375" s="15"/>
      <c r="K375" s="15"/>
      <c r="L375" s="12" t="s">
        <v>3940</v>
      </c>
      <c r="M375" s="12" t="s">
        <v>3941</v>
      </c>
      <c r="N375" s="15"/>
      <c r="O375" s="12" t="s">
        <v>3942</v>
      </c>
      <c r="P375" s="14" t="s">
        <v>3943</v>
      </c>
      <c r="Q375" s="26"/>
      <c r="R375" s="17" t="s">
        <v>3944</v>
      </c>
      <c r="S375" s="17" t="s">
        <v>3945</v>
      </c>
      <c r="T375" s="2"/>
      <c r="U375" s="2"/>
      <c r="V375" s="2"/>
      <c r="W375" s="13"/>
      <c r="X375" s="2"/>
      <c r="Y375" s="2"/>
      <c r="Z375" s="2"/>
      <c r="AA375" s="21" t="s">
        <v>3946</v>
      </c>
      <c r="AB375" s="22" t="s">
        <v>3947</v>
      </c>
      <c r="AC375" s="21" t="s">
        <v>3948</v>
      </c>
      <c r="AD375" s="22" t="s">
        <v>3947</v>
      </c>
      <c r="AE375" s="23" t="s">
        <v>36</v>
      </c>
    </row>
    <row r="376" spans="1:31" ht="12.75" customHeight="1" x14ac:dyDescent="0.25">
      <c r="A376" s="2"/>
      <c r="B376" s="2"/>
      <c r="C376" s="2"/>
      <c r="D376" s="2"/>
      <c r="E376" s="2"/>
      <c r="F376" s="2"/>
      <c r="G376" s="2"/>
      <c r="H376" s="2"/>
      <c r="I376" s="15"/>
      <c r="J376" s="15"/>
      <c r="K376" s="15"/>
      <c r="L376" s="12" t="s">
        <v>3949</v>
      </c>
      <c r="M376" s="12" t="s">
        <v>3950</v>
      </c>
      <c r="N376" s="15"/>
      <c r="O376" s="12" t="s">
        <v>3951</v>
      </c>
      <c r="P376" s="14" t="s">
        <v>3952</v>
      </c>
      <c r="Q376" s="26"/>
      <c r="R376" s="17" t="s">
        <v>3953</v>
      </c>
      <c r="S376" s="17" t="s">
        <v>3954</v>
      </c>
      <c r="T376" s="2"/>
      <c r="U376" s="2"/>
      <c r="V376" s="2"/>
      <c r="W376" s="13"/>
      <c r="X376" s="2"/>
      <c r="Y376" s="2"/>
      <c r="Z376" s="2"/>
      <c r="AA376" s="21" t="s">
        <v>3955</v>
      </c>
      <c r="AB376" s="22" t="s">
        <v>3956</v>
      </c>
      <c r="AC376" s="21" t="s">
        <v>3957</v>
      </c>
      <c r="AD376" s="22" t="s">
        <v>3956</v>
      </c>
      <c r="AE376" s="23" t="s">
        <v>36</v>
      </c>
    </row>
    <row r="377" spans="1:31" ht="12.75" customHeight="1" x14ac:dyDescent="0.25">
      <c r="A377" s="2"/>
      <c r="B377" s="2"/>
      <c r="C377" s="2"/>
      <c r="D377" s="2"/>
      <c r="E377" s="2"/>
      <c r="F377" s="2"/>
      <c r="G377" s="2"/>
      <c r="H377" s="2"/>
      <c r="I377" s="15"/>
      <c r="J377" s="15"/>
      <c r="K377" s="15"/>
      <c r="L377" s="12" t="s">
        <v>3958</v>
      </c>
      <c r="M377" s="12" t="s">
        <v>3959</v>
      </c>
      <c r="N377" s="15"/>
      <c r="O377" s="12" t="s">
        <v>3960</v>
      </c>
      <c r="P377" s="14" t="s">
        <v>3961</v>
      </c>
      <c r="Q377" s="16"/>
      <c r="R377" s="17" t="s">
        <v>3962</v>
      </c>
      <c r="S377" s="17" t="s">
        <v>3963</v>
      </c>
      <c r="T377" s="2"/>
      <c r="U377" s="2"/>
      <c r="V377" s="2"/>
      <c r="W377" s="13"/>
      <c r="X377" s="2"/>
      <c r="Y377" s="2"/>
      <c r="Z377" s="2"/>
      <c r="AA377" s="21" t="s">
        <v>3964</v>
      </c>
      <c r="AB377" s="22" t="s">
        <v>3965</v>
      </c>
      <c r="AC377" s="21" t="s">
        <v>3966</v>
      </c>
      <c r="AD377" s="22" t="s">
        <v>3965</v>
      </c>
      <c r="AE377" s="23" t="s">
        <v>36</v>
      </c>
    </row>
    <row r="378" spans="1:31" ht="12.75" customHeight="1" x14ac:dyDescent="0.25">
      <c r="A378" s="2"/>
      <c r="B378" s="2"/>
      <c r="C378" s="2"/>
      <c r="D378" s="2"/>
      <c r="E378" s="2"/>
      <c r="F378" s="2"/>
      <c r="G378" s="2"/>
      <c r="H378" s="2"/>
      <c r="I378" s="15"/>
      <c r="J378" s="15"/>
      <c r="K378" s="15"/>
      <c r="L378" s="12" t="s">
        <v>3967</v>
      </c>
      <c r="M378" s="12" t="s">
        <v>3968</v>
      </c>
      <c r="N378" s="15"/>
      <c r="O378" s="12" t="s">
        <v>3969</v>
      </c>
      <c r="P378" s="14" t="s">
        <v>3970</v>
      </c>
      <c r="Q378" s="26"/>
      <c r="R378" s="17" t="s">
        <v>3971</v>
      </c>
      <c r="S378" s="17" t="s">
        <v>3972</v>
      </c>
      <c r="T378" s="2"/>
      <c r="U378" s="2"/>
      <c r="V378" s="2"/>
      <c r="W378" s="13"/>
      <c r="X378" s="2"/>
      <c r="Y378" s="2"/>
      <c r="Z378" s="2"/>
      <c r="AA378" s="21" t="s">
        <v>3973</v>
      </c>
      <c r="AB378" s="22" t="s">
        <v>3974</v>
      </c>
      <c r="AC378" s="21" t="s">
        <v>3975</v>
      </c>
      <c r="AD378" s="22" t="s">
        <v>3974</v>
      </c>
      <c r="AE378" s="23" t="s">
        <v>36</v>
      </c>
    </row>
    <row r="379" spans="1:31" ht="12.75" customHeight="1" x14ac:dyDescent="0.25">
      <c r="A379" s="2"/>
      <c r="B379" s="2"/>
      <c r="C379" s="2"/>
      <c r="D379" s="2"/>
      <c r="E379" s="2"/>
      <c r="F379" s="2"/>
      <c r="G379" s="2"/>
      <c r="H379" s="2"/>
      <c r="I379" s="15"/>
      <c r="J379" s="15"/>
      <c r="K379" s="15"/>
      <c r="L379" s="12" t="s">
        <v>3976</v>
      </c>
      <c r="M379" s="12" t="s">
        <v>3977</v>
      </c>
      <c r="N379" s="15"/>
      <c r="O379" s="12" t="s">
        <v>3978</v>
      </c>
      <c r="P379" s="14" t="s">
        <v>3979</v>
      </c>
      <c r="Q379" s="26"/>
      <c r="R379" s="17" t="s">
        <v>3980</v>
      </c>
      <c r="S379" s="17" t="s">
        <v>3981</v>
      </c>
      <c r="T379" s="2"/>
      <c r="U379" s="2"/>
      <c r="V379" s="2"/>
      <c r="W379" s="13"/>
      <c r="X379" s="2"/>
      <c r="Y379" s="2"/>
      <c r="Z379" s="2"/>
      <c r="AA379" s="21" t="s">
        <v>3982</v>
      </c>
      <c r="AB379" s="22" t="s">
        <v>3983</v>
      </c>
      <c r="AC379" s="21" t="s">
        <v>3984</v>
      </c>
      <c r="AD379" s="22" t="s">
        <v>3983</v>
      </c>
      <c r="AE379" s="23" t="s">
        <v>36</v>
      </c>
    </row>
    <row r="380" spans="1:31" ht="12.75" customHeight="1" x14ac:dyDescent="0.25">
      <c r="A380" s="2"/>
      <c r="B380" s="2"/>
      <c r="C380" s="2"/>
      <c r="D380" s="2"/>
      <c r="E380" s="2"/>
      <c r="F380" s="2"/>
      <c r="G380" s="2"/>
      <c r="H380" s="2"/>
      <c r="I380" s="15"/>
      <c r="J380" s="15"/>
      <c r="K380" s="15"/>
      <c r="L380" s="12" t="s">
        <v>3985</v>
      </c>
      <c r="M380" s="12" t="s">
        <v>2104</v>
      </c>
      <c r="N380" s="15"/>
      <c r="O380" s="12" t="s">
        <v>3986</v>
      </c>
      <c r="P380" s="14" t="s">
        <v>3987</v>
      </c>
      <c r="Q380" s="26"/>
      <c r="R380" s="17" t="s">
        <v>3988</v>
      </c>
      <c r="S380" s="17" t="s">
        <v>3989</v>
      </c>
      <c r="T380" s="2"/>
      <c r="U380" s="2"/>
      <c r="V380" s="2"/>
      <c r="W380" s="13"/>
      <c r="X380" s="2"/>
      <c r="Y380" s="2"/>
      <c r="Z380" s="2"/>
      <c r="AA380" s="21" t="s">
        <v>3990</v>
      </c>
      <c r="AB380" s="22" t="s">
        <v>3991</v>
      </c>
      <c r="AC380" s="21" t="s">
        <v>3992</v>
      </c>
      <c r="AD380" s="22" t="s">
        <v>3993</v>
      </c>
      <c r="AE380" s="23" t="s">
        <v>36</v>
      </c>
    </row>
    <row r="381" spans="1:31" ht="12.75" customHeight="1" x14ac:dyDescent="0.25">
      <c r="A381" s="2"/>
      <c r="B381" s="2"/>
      <c r="C381" s="2"/>
      <c r="D381" s="2"/>
      <c r="E381" s="2"/>
      <c r="F381" s="2"/>
      <c r="G381" s="2"/>
      <c r="H381" s="2"/>
      <c r="I381" s="15"/>
      <c r="J381" s="15"/>
      <c r="K381" s="15"/>
      <c r="L381" s="12" t="s">
        <v>3994</v>
      </c>
      <c r="M381" s="12" t="s">
        <v>3147</v>
      </c>
      <c r="N381" s="15"/>
      <c r="O381" s="12" t="s">
        <v>3995</v>
      </c>
      <c r="P381" s="14" t="s">
        <v>3996</v>
      </c>
      <c r="Q381" s="26"/>
      <c r="R381" s="17" t="s">
        <v>3997</v>
      </c>
      <c r="S381" s="17" t="s">
        <v>3998</v>
      </c>
      <c r="T381" s="2"/>
      <c r="U381" s="2"/>
      <c r="V381" s="2"/>
      <c r="W381" s="13"/>
      <c r="X381" s="2"/>
      <c r="Y381" s="2"/>
      <c r="Z381" s="2"/>
      <c r="AA381" s="21" t="s">
        <v>3999</v>
      </c>
      <c r="AB381" s="22" t="s">
        <v>4000</v>
      </c>
      <c r="AC381" s="21" t="s">
        <v>4001</v>
      </c>
      <c r="AD381" s="22" t="s">
        <v>4000</v>
      </c>
      <c r="AE381" s="23" t="s">
        <v>36</v>
      </c>
    </row>
    <row r="382" spans="1:31" ht="12.75" customHeight="1" x14ac:dyDescent="0.25">
      <c r="A382" s="2"/>
      <c r="B382" s="2"/>
      <c r="C382" s="2"/>
      <c r="D382" s="2"/>
      <c r="E382" s="2"/>
      <c r="F382" s="2"/>
      <c r="G382" s="2"/>
      <c r="H382" s="2"/>
      <c r="I382" s="15"/>
      <c r="J382" s="15"/>
      <c r="K382" s="15"/>
      <c r="L382" s="12" t="s">
        <v>4002</v>
      </c>
      <c r="M382" s="12" t="s">
        <v>4003</v>
      </c>
      <c r="N382" s="15"/>
      <c r="O382" s="12" t="s">
        <v>4004</v>
      </c>
      <c r="P382" s="14" t="s">
        <v>4005</v>
      </c>
      <c r="Q382" s="26"/>
      <c r="R382" s="17" t="s">
        <v>4006</v>
      </c>
      <c r="S382" s="17" t="s">
        <v>4007</v>
      </c>
      <c r="T382" s="2"/>
      <c r="U382" s="2"/>
      <c r="V382" s="2"/>
      <c r="W382" s="13"/>
      <c r="X382" s="2"/>
      <c r="Y382" s="2"/>
      <c r="Z382" s="2"/>
      <c r="AA382" s="21" t="s">
        <v>4008</v>
      </c>
      <c r="AB382" s="22" t="s">
        <v>4009</v>
      </c>
      <c r="AC382" s="21" t="s">
        <v>4010</v>
      </c>
      <c r="AD382" s="22" t="s">
        <v>4009</v>
      </c>
      <c r="AE382" s="23" t="s">
        <v>36</v>
      </c>
    </row>
    <row r="383" spans="1:31" ht="12.75" customHeight="1" x14ac:dyDescent="0.25">
      <c r="A383" s="2"/>
      <c r="B383" s="2"/>
      <c r="C383" s="2"/>
      <c r="D383" s="2"/>
      <c r="E383" s="2"/>
      <c r="F383" s="2"/>
      <c r="G383" s="2"/>
      <c r="H383" s="2"/>
      <c r="I383" s="15"/>
      <c r="J383" s="15"/>
      <c r="K383" s="15"/>
      <c r="L383" s="12" t="s">
        <v>4011</v>
      </c>
      <c r="M383" s="12" t="s">
        <v>3158</v>
      </c>
      <c r="N383" s="15"/>
      <c r="O383" s="12" t="s">
        <v>4012</v>
      </c>
      <c r="P383" s="14" t="s">
        <v>4013</v>
      </c>
      <c r="Q383" s="26"/>
      <c r="R383" s="17" t="s">
        <v>4014</v>
      </c>
      <c r="S383" s="17" t="s">
        <v>4015</v>
      </c>
      <c r="T383" s="2"/>
      <c r="U383" s="2"/>
      <c r="V383" s="2"/>
      <c r="W383" s="13"/>
      <c r="X383" s="2"/>
      <c r="Y383" s="2"/>
      <c r="Z383" s="2"/>
      <c r="AA383" s="21" t="s">
        <v>4016</v>
      </c>
      <c r="AB383" s="22" t="s">
        <v>4017</v>
      </c>
      <c r="AC383" s="21" t="s">
        <v>4018</v>
      </c>
      <c r="AD383" s="22" t="s">
        <v>4017</v>
      </c>
      <c r="AE383" s="23" t="s">
        <v>36</v>
      </c>
    </row>
    <row r="384" spans="1:31" ht="12.75" customHeight="1" x14ac:dyDescent="0.25">
      <c r="A384" s="2"/>
      <c r="B384" s="2"/>
      <c r="C384" s="2"/>
      <c r="D384" s="2"/>
      <c r="E384" s="2"/>
      <c r="F384" s="2"/>
      <c r="G384" s="2"/>
      <c r="H384" s="2"/>
      <c r="I384" s="15"/>
      <c r="J384" s="15"/>
      <c r="K384" s="15"/>
      <c r="L384" s="12" t="s">
        <v>4019</v>
      </c>
      <c r="M384" s="12" t="s">
        <v>4020</v>
      </c>
      <c r="N384" s="15"/>
      <c r="O384" s="12" t="s">
        <v>4021</v>
      </c>
      <c r="P384" s="14" t="s">
        <v>4022</v>
      </c>
      <c r="Q384" s="26"/>
      <c r="R384" s="17" t="s">
        <v>4023</v>
      </c>
      <c r="S384" s="17" t="s">
        <v>4024</v>
      </c>
      <c r="T384" s="2"/>
      <c r="U384" s="2"/>
      <c r="V384" s="2"/>
      <c r="W384" s="13"/>
      <c r="X384" s="2"/>
      <c r="Y384" s="2"/>
      <c r="Z384" s="2"/>
      <c r="AA384" s="21" t="s">
        <v>4025</v>
      </c>
      <c r="AB384" s="22" t="s">
        <v>4026</v>
      </c>
      <c r="AC384" s="21" t="s">
        <v>4027</v>
      </c>
      <c r="AD384" s="22" t="s">
        <v>4026</v>
      </c>
      <c r="AE384" s="23" t="s">
        <v>36</v>
      </c>
    </row>
    <row r="385" spans="1:31" ht="12.75" customHeight="1" x14ac:dyDescent="0.25">
      <c r="A385" s="2"/>
      <c r="B385" s="2"/>
      <c r="C385" s="2"/>
      <c r="D385" s="2"/>
      <c r="E385" s="2"/>
      <c r="F385" s="2"/>
      <c r="G385" s="2"/>
      <c r="H385" s="2"/>
      <c r="I385" s="15"/>
      <c r="J385" s="15"/>
      <c r="K385" s="15"/>
      <c r="L385" s="12" t="s">
        <v>4028</v>
      </c>
      <c r="M385" s="12" t="s">
        <v>4029</v>
      </c>
      <c r="N385" s="15"/>
      <c r="O385" s="12" t="s">
        <v>4030</v>
      </c>
      <c r="P385" s="14" t="s">
        <v>4031</v>
      </c>
      <c r="Q385" s="26"/>
      <c r="R385" s="17" t="s">
        <v>4032</v>
      </c>
      <c r="S385" s="17" t="s">
        <v>4033</v>
      </c>
      <c r="T385" s="2"/>
      <c r="U385" s="2"/>
      <c r="V385" s="2"/>
      <c r="W385" s="13"/>
      <c r="X385" s="2"/>
      <c r="Y385" s="2"/>
      <c r="Z385" s="2"/>
      <c r="AA385" s="21" t="s">
        <v>4034</v>
      </c>
      <c r="AB385" s="22" t="s">
        <v>4035</v>
      </c>
      <c r="AC385" s="21" t="s">
        <v>4036</v>
      </c>
      <c r="AD385" s="22" t="s">
        <v>4035</v>
      </c>
      <c r="AE385" s="23" t="s">
        <v>36</v>
      </c>
    </row>
    <row r="386" spans="1:31" ht="12.75" customHeight="1" x14ac:dyDescent="0.25">
      <c r="A386" s="2"/>
      <c r="B386" s="2"/>
      <c r="C386" s="2"/>
      <c r="D386" s="2"/>
      <c r="E386" s="2"/>
      <c r="F386" s="2"/>
      <c r="G386" s="2"/>
      <c r="H386" s="2"/>
      <c r="I386" s="15"/>
      <c r="J386" s="15"/>
      <c r="K386" s="15"/>
      <c r="L386" s="12" t="s">
        <v>4037</v>
      </c>
      <c r="M386" s="12" t="s">
        <v>4038</v>
      </c>
      <c r="N386" s="15"/>
      <c r="O386" s="12" t="s">
        <v>4039</v>
      </c>
      <c r="P386" s="14" t="s">
        <v>3979</v>
      </c>
      <c r="Q386" s="26"/>
      <c r="R386" s="17" t="s">
        <v>4040</v>
      </c>
      <c r="S386" s="17" t="s">
        <v>4041</v>
      </c>
      <c r="T386" s="2"/>
      <c r="U386" s="2"/>
      <c r="V386" s="2"/>
      <c r="W386" s="13"/>
      <c r="X386" s="2"/>
      <c r="Y386" s="2"/>
      <c r="Z386" s="2"/>
      <c r="AA386" s="21" t="s">
        <v>4042</v>
      </c>
      <c r="AB386" s="22" t="s">
        <v>4043</v>
      </c>
      <c r="AC386" s="21" t="s">
        <v>4044</v>
      </c>
      <c r="AD386" s="22" t="s">
        <v>4045</v>
      </c>
      <c r="AE386" s="23" t="s">
        <v>36</v>
      </c>
    </row>
    <row r="387" spans="1:31" ht="12.75" customHeight="1" x14ac:dyDescent="0.25">
      <c r="A387" s="2"/>
      <c r="B387" s="2"/>
      <c r="C387" s="2"/>
      <c r="D387" s="2"/>
      <c r="E387" s="2"/>
      <c r="F387" s="2"/>
      <c r="G387" s="2"/>
      <c r="H387" s="2"/>
      <c r="I387" s="15"/>
      <c r="J387" s="15"/>
      <c r="K387" s="15"/>
      <c r="L387" s="12" t="s">
        <v>4046</v>
      </c>
      <c r="M387" s="12" t="s">
        <v>4003</v>
      </c>
      <c r="N387" s="15"/>
      <c r="O387" s="12" t="s">
        <v>4047</v>
      </c>
      <c r="P387" s="14" t="s">
        <v>3987</v>
      </c>
      <c r="Q387" s="26"/>
      <c r="R387" s="17" t="s">
        <v>4048</v>
      </c>
      <c r="S387" s="17" t="s">
        <v>4049</v>
      </c>
      <c r="T387" s="2"/>
      <c r="U387" s="2"/>
      <c r="V387" s="2"/>
      <c r="W387" s="13"/>
      <c r="X387" s="2"/>
      <c r="Y387" s="2"/>
      <c r="Z387" s="2"/>
      <c r="AA387" s="21" t="s">
        <v>4050</v>
      </c>
      <c r="AB387" s="22" t="s">
        <v>4051</v>
      </c>
      <c r="AC387" s="21" t="s">
        <v>4052</v>
      </c>
      <c r="AD387" s="22" t="s">
        <v>4053</v>
      </c>
      <c r="AE387" s="23" t="s">
        <v>36</v>
      </c>
    </row>
    <row r="388" spans="1:31" ht="12.75" customHeight="1" x14ac:dyDescent="0.25">
      <c r="A388" s="2"/>
      <c r="B388" s="2"/>
      <c r="C388" s="2"/>
      <c r="D388" s="2"/>
      <c r="E388" s="2"/>
      <c r="F388" s="2"/>
      <c r="G388" s="2"/>
      <c r="H388" s="2"/>
      <c r="I388" s="15"/>
      <c r="J388" s="15"/>
      <c r="K388" s="15"/>
      <c r="L388" s="12" t="s">
        <v>4054</v>
      </c>
      <c r="M388" s="12" t="s">
        <v>4055</v>
      </c>
      <c r="N388" s="15"/>
      <c r="O388" s="12" t="s">
        <v>4056</v>
      </c>
      <c r="P388" s="14" t="s">
        <v>3996</v>
      </c>
      <c r="Q388" s="26"/>
      <c r="R388" s="17" t="s">
        <v>4057</v>
      </c>
      <c r="S388" s="17" t="s">
        <v>4058</v>
      </c>
      <c r="T388" s="2"/>
      <c r="U388" s="2"/>
      <c r="V388" s="2"/>
      <c r="W388" s="13"/>
      <c r="X388" s="2"/>
      <c r="Y388" s="2"/>
      <c r="Z388" s="2"/>
      <c r="AA388" s="21" t="s">
        <v>4059</v>
      </c>
      <c r="AB388" s="22" t="s">
        <v>4060</v>
      </c>
      <c r="AC388" s="21" t="s">
        <v>4061</v>
      </c>
      <c r="AD388" s="22" t="s">
        <v>4060</v>
      </c>
      <c r="AE388" s="23" t="s">
        <v>36</v>
      </c>
    </row>
    <row r="389" spans="1:31" ht="12.75" customHeight="1" x14ac:dyDescent="0.25">
      <c r="A389" s="2"/>
      <c r="B389" s="2"/>
      <c r="C389" s="2"/>
      <c r="D389" s="2"/>
      <c r="E389" s="2"/>
      <c r="F389" s="2"/>
      <c r="G389" s="2"/>
      <c r="H389" s="2"/>
      <c r="I389" s="15"/>
      <c r="J389" s="15"/>
      <c r="K389" s="15"/>
      <c r="L389" s="12" t="s">
        <v>4062</v>
      </c>
      <c r="M389" s="12" t="s">
        <v>4063</v>
      </c>
      <c r="N389" s="15"/>
      <c r="O389" s="12" t="s">
        <v>4064</v>
      </c>
      <c r="P389" s="14" t="s">
        <v>4005</v>
      </c>
      <c r="Q389" s="26"/>
      <c r="R389" s="17" t="s">
        <v>4065</v>
      </c>
      <c r="S389" s="17" t="s">
        <v>4066</v>
      </c>
      <c r="T389" s="2"/>
      <c r="U389" s="2"/>
      <c r="V389" s="2"/>
      <c r="W389" s="13"/>
      <c r="X389" s="2"/>
      <c r="Y389" s="2"/>
      <c r="Z389" s="2"/>
      <c r="AA389" s="21" t="s">
        <v>4067</v>
      </c>
      <c r="AB389" s="22" t="s">
        <v>4068</v>
      </c>
      <c r="AC389" s="21" t="s">
        <v>4069</v>
      </c>
      <c r="AD389" s="22" t="s">
        <v>4070</v>
      </c>
      <c r="AE389" s="23" t="s">
        <v>36</v>
      </c>
    </row>
    <row r="390" spans="1:31" ht="12.75" customHeight="1" x14ac:dyDescent="0.25">
      <c r="A390" s="2"/>
      <c r="B390" s="2"/>
      <c r="C390" s="2"/>
      <c r="D390" s="2"/>
      <c r="E390" s="2"/>
      <c r="F390" s="2"/>
      <c r="G390" s="2"/>
      <c r="H390" s="2"/>
      <c r="I390" s="15"/>
      <c r="J390" s="15"/>
      <c r="K390" s="15"/>
      <c r="L390" s="12" t="s">
        <v>4071</v>
      </c>
      <c r="M390" s="12" t="s">
        <v>2104</v>
      </c>
      <c r="N390" s="15"/>
      <c r="O390" s="12" t="s">
        <v>4072</v>
      </c>
      <c r="P390" s="14" t="s">
        <v>4013</v>
      </c>
      <c r="Q390" s="26"/>
      <c r="R390" s="17" t="s">
        <v>4073</v>
      </c>
      <c r="S390" s="17" t="s">
        <v>4074</v>
      </c>
      <c r="T390" s="2"/>
      <c r="U390" s="2"/>
      <c r="V390" s="2"/>
      <c r="W390" s="13"/>
      <c r="X390" s="2"/>
      <c r="Y390" s="2"/>
      <c r="Z390" s="2"/>
      <c r="AA390" s="21" t="s">
        <v>4075</v>
      </c>
      <c r="AB390" s="22" t="s">
        <v>4076</v>
      </c>
      <c r="AC390" s="21" t="s">
        <v>4077</v>
      </c>
      <c r="AD390" s="22" t="s">
        <v>4078</v>
      </c>
      <c r="AE390" s="23" t="s">
        <v>36</v>
      </c>
    </row>
    <row r="391" spans="1:31" ht="12.75" customHeight="1" x14ac:dyDescent="0.25">
      <c r="A391" s="2"/>
      <c r="B391" s="2"/>
      <c r="C391" s="2"/>
      <c r="D391" s="2"/>
      <c r="E391" s="2"/>
      <c r="F391" s="2"/>
      <c r="G391" s="2"/>
      <c r="H391" s="2"/>
      <c r="I391" s="15"/>
      <c r="J391" s="15"/>
      <c r="K391" s="15"/>
      <c r="L391" s="12" t="s">
        <v>4079</v>
      </c>
      <c r="M391" s="12" t="s">
        <v>4080</v>
      </c>
      <c r="N391" s="15"/>
      <c r="O391" s="12" t="s">
        <v>4081</v>
      </c>
      <c r="P391" s="14" t="s">
        <v>4082</v>
      </c>
      <c r="Q391" s="26"/>
      <c r="R391" s="17" t="s">
        <v>4083</v>
      </c>
      <c r="S391" s="17" t="s">
        <v>4084</v>
      </c>
      <c r="T391" s="2"/>
      <c r="U391" s="2"/>
      <c r="V391" s="2"/>
      <c r="W391" s="13"/>
      <c r="X391" s="2"/>
      <c r="Y391" s="2"/>
      <c r="Z391" s="2"/>
      <c r="AA391" s="21" t="s">
        <v>4085</v>
      </c>
      <c r="AB391" s="22" t="s">
        <v>4086</v>
      </c>
      <c r="AC391" s="21" t="s">
        <v>4087</v>
      </c>
      <c r="AD391" s="22" t="s">
        <v>4088</v>
      </c>
      <c r="AE391" s="23" t="s">
        <v>36</v>
      </c>
    </row>
    <row r="392" spans="1:31" ht="12.75" customHeight="1" x14ac:dyDescent="0.25">
      <c r="A392" s="2"/>
      <c r="B392" s="2"/>
      <c r="C392" s="2"/>
      <c r="D392" s="2"/>
      <c r="E392" s="2"/>
      <c r="F392" s="2"/>
      <c r="G392" s="2"/>
      <c r="H392" s="2"/>
      <c r="I392" s="15"/>
      <c r="J392" s="15"/>
      <c r="K392" s="15"/>
      <c r="L392" s="12" t="s">
        <v>4089</v>
      </c>
      <c r="M392" s="12" t="s">
        <v>4090</v>
      </c>
      <c r="N392" s="15"/>
      <c r="O392" s="12" t="s">
        <v>4091</v>
      </c>
      <c r="P392" s="14" t="s">
        <v>4092</v>
      </c>
      <c r="Q392" s="26"/>
      <c r="R392" s="17" t="s">
        <v>4093</v>
      </c>
      <c r="S392" s="17" t="s">
        <v>4094</v>
      </c>
      <c r="T392" s="2"/>
      <c r="U392" s="2"/>
      <c r="V392" s="2"/>
      <c r="W392" s="13"/>
      <c r="X392" s="2"/>
      <c r="Y392" s="2"/>
      <c r="Z392" s="2"/>
      <c r="AA392" s="21" t="s">
        <v>4095</v>
      </c>
      <c r="AB392" s="22" t="s">
        <v>4096</v>
      </c>
      <c r="AC392" s="21" t="s">
        <v>4097</v>
      </c>
      <c r="AD392" s="22" t="s">
        <v>4098</v>
      </c>
      <c r="AE392" s="23" t="s">
        <v>36</v>
      </c>
    </row>
    <row r="393" spans="1:31" ht="12.75" customHeight="1" x14ac:dyDescent="0.25">
      <c r="A393" s="2"/>
      <c r="B393" s="2"/>
      <c r="C393" s="2"/>
      <c r="D393" s="2"/>
      <c r="E393" s="2"/>
      <c r="F393" s="2"/>
      <c r="G393" s="2"/>
      <c r="H393" s="2"/>
      <c r="I393" s="15"/>
      <c r="J393" s="15"/>
      <c r="K393" s="15"/>
      <c r="L393" s="12" t="s">
        <v>4099</v>
      </c>
      <c r="M393" s="12" t="s">
        <v>3309</v>
      </c>
      <c r="N393" s="15"/>
      <c r="O393" s="12" t="s">
        <v>4100</v>
      </c>
      <c r="P393" s="14" t="s">
        <v>4101</v>
      </c>
      <c r="Q393" s="26"/>
      <c r="R393" s="17" t="s">
        <v>4102</v>
      </c>
      <c r="S393" s="17" t="s">
        <v>4103</v>
      </c>
      <c r="T393" s="2"/>
      <c r="U393" s="2"/>
      <c r="V393" s="2"/>
      <c r="W393" s="13"/>
      <c r="X393" s="2"/>
      <c r="Y393" s="2"/>
      <c r="Z393" s="2"/>
      <c r="AA393" s="21" t="s">
        <v>4104</v>
      </c>
      <c r="AB393" s="22" t="s">
        <v>4105</v>
      </c>
      <c r="AC393" s="21" t="s">
        <v>4106</v>
      </c>
      <c r="AD393" s="22" t="s">
        <v>4107</v>
      </c>
      <c r="AE393" s="23" t="s">
        <v>36</v>
      </c>
    </row>
    <row r="394" spans="1:31" ht="12.75" customHeight="1" x14ac:dyDescent="0.25">
      <c r="A394" s="2"/>
      <c r="B394" s="2"/>
      <c r="C394" s="2"/>
      <c r="D394" s="2"/>
      <c r="E394" s="2"/>
      <c r="F394" s="2"/>
      <c r="G394" s="2"/>
      <c r="H394" s="2"/>
      <c r="I394" s="15"/>
      <c r="J394" s="15"/>
      <c r="K394" s="15"/>
      <c r="L394" s="12" t="s">
        <v>4108</v>
      </c>
      <c r="M394" s="12" t="s">
        <v>4109</v>
      </c>
      <c r="N394" s="15"/>
      <c r="O394" s="12" t="s">
        <v>4110</v>
      </c>
      <c r="P394" s="14" t="s">
        <v>4111</v>
      </c>
      <c r="Q394" s="26"/>
      <c r="R394" s="17" t="s">
        <v>4112</v>
      </c>
      <c r="S394" s="17" t="s">
        <v>4113</v>
      </c>
      <c r="T394" s="2"/>
      <c r="U394" s="2"/>
      <c r="V394" s="2"/>
      <c r="W394" s="13"/>
      <c r="X394" s="2"/>
      <c r="Y394" s="2"/>
      <c r="Z394" s="2"/>
      <c r="AA394" s="21" t="s">
        <v>4114</v>
      </c>
      <c r="AB394" s="22" t="s">
        <v>2208</v>
      </c>
      <c r="AC394" s="21" t="s">
        <v>4115</v>
      </c>
      <c r="AD394" s="22" t="s">
        <v>2208</v>
      </c>
      <c r="AE394" s="23" t="s">
        <v>36</v>
      </c>
    </row>
    <row r="395" spans="1:31" ht="12.75" customHeight="1" x14ac:dyDescent="0.25">
      <c r="A395" s="2"/>
      <c r="B395" s="2"/>
      <c r="C395" s="2"/>
      <c r="D395" s="2"/>
      <c r="E395" s="2"/>
      <c r="F395" s="2"/>
      <c r="G395" s="2"/>
      <c r="H395" s="2"/>
      <c r="I395" s="15"/>
      <c r="J395" s="15"/>
      <c r="K395" s="15"/>
      <c r="L395" s="12" t="s">
        <v>4116</v>
      </c>
      <c r="M395" s="12" t="s">
        <v>4117</v>
      </c>
      <c r="N395" s="15"/>
      <c r="O395" s="12" t="s">
        <v>4118</v>
      </c>
      <c r="P395" s="14" t="s">
        <v>4119</v>
      </c>
      <c r="Q395" s="26"/>
      <c r="R395" s="17" t="s">
        <v>4120</v>
      </c>
      <c r="S395" s="17" t="s">
        <v>4121</v>
      </c>
      <c r="T395" s="2"/>
      <c r="U395" s="2"/>
      <c r="V395" s="2"/>
      <c r="W395" s="13"/>
      <c r="X395" s="2"/>
      <c r="Y395" s="2"/>
      <c r="Z395" s="2"/>
      <c r="AA395" s="21" t="s">
        <v>4122</v>
      </c>
      <c r="AB395" s="22" t="s">
        <v>4123</v>
      </c>
      <c r="AC395" s="21" t="s">
        <v>4124</v>
      </c>
      <c r="AD395" s="22" t="s">
        <v>4123</v>
      </c>
      <c r="AE395" s="23" t="s">
        <v>36</v>
      </c>
    </row>
    <row r="396" spans="1:31" ht="12.75" customHeight="1" x14ac:dyDescent="0.25">
      <c r="A396" s="2"/>
      <c r="B396" s="2"/>
      <c r="C396" s="2"/>
      <c r="D396" s="2"/>
      <c r="E396" s="2"/>
      <c r="F396" s="2"/>
      <c r="G396" s="2"/>
      <c r="H396" s="2"/>
      <c r="I396" s="15"/>
      <c r="J396" s="15"/>
      <c r="K396" s="15"/>
      <c r="L396" s="12" t="s">
        <v>4125</v>
      </c>
      <c r="M396" s="12" t="s">
        <v>2104</v>
      </c>
      <c r="N396" s="15"/>
      <c r="O396" s="12" t="s">
        <v>4126</v>
      </c>
      <c r="P396" s="14" t="s">
        <v>4127</v>
      </c>
      <c r="Q396" s="26"/>
      <c r="R396" s="17" t="s">
        <v>4128</v>
      </c>
      <c r="S396" s="17" t="s">
        <v>4129</v>
      </c>
      <c r="T396" s="2"/>
      <c r="U396" s="2"/>
      <c r="V396" s="2"/>
      <c r="W396" s="13"/>
      <c r="X396" s="2"/>
      <c r="Y396" s="2"/>
      <c r="Z396" s="2"/>
      <c r="AA396" s="21" t="s">
        <v>4130</v>
      </c>
      <c r="AB396" s="22" t="s">
        <v>4131</v>
      </c>
      <c r="AC396" s="21" t="s">
        <v>4132</v>
      </c>
      <c r="AD396" s="22" t="s">
        <v>4131</v>
      </c>
      <c r="AE396" s="23" t="s">
        <v>36</v>
      </c>
    </row>
    <row r="397" spans="1:31" ht="12.75" customHeight="1" x14ac:dyDescent="0.25">
      <c r="A397" s="2"/>
      <c r="B397" s="2"/>
      <c r="C397" s="2"/>
      <c r="D397" s="2"/>
      <c r="E397" s="2"/>
      <c r="F397" s="2"/>
      <c r="G397" s="2"/>
      <c r="H397" s="2"/>
      <c r="I397" s="15"/>
      <c r="J397" s="15"/>
      <c r="K397" s="15"/>
      <c r="L397" s="12" t="s">
        <v>4133</v>
      </c>
      <c r="M397" s="12" t="s">
        <v>4134</v>
      </c>
      <c r="N397" s="15"/>
      <c r="O397" s="12" t="s">
        <v>4135</v>
      </c>
      <c r="P397" s="14" t="s">
        <v>4136</v>
      </c>
      <c r="Q397" s="26"/>
      <c r="R397" s="17" t="s">
        <v>4137</v>
      </c>
      <c r="S397" s="17" t="s">
        <v>4138</v>
      </c>
      <c r="T397" s="2"/>
      <c r="U397" s="2"/>
      <c r="V397" s="2"/>
      <c r="W397" s="13"/>
      <c r="X397" s="2"/>
      <c r="Y397" s="2"/>
      <c r="Z397" s="2"/>
      <c r="AA397" s="21" t="s">
        <v>4139</v>
      </c>
      <c r="AB397" s="22" t="s">
        <v>4140</v>
      </c>
      <c r="AC397" s="21" t="s">
        <v>4141</v>
      </c>
      <c r="AD397" s="22" t="s">
        <v>4140</v>
      </c>
      <c r="AE397" s="23" t="s">
        <v>36</v>
      </c>
    </row>
    <row r="398" spans="1:31" ht="12.75" customHeight="1" x14ac:dyDescent="0.25">
      <c r="A398" s="2"/>
      <c r="B398" s="2"/>
      <c r="C398" s="2"/>
      <c r="D398" s="2"/>
      <c r="E398" s="2"/>
      <c r="F398" s="2"/>
      <c r="G398" s="2"/>
      <c r="H398" s="2"/>
      <c r="I398" s="15"/>
      <c r="J398" s="15"/>
      <c r="K398" s="15"/>
      <c r="L398" s="12" t="s">
        <v>4142</v>
      </c>
      <c r="M398" s="12" t="s">
        <v>4143</v>
      </c>
      <c r="N398" s="15"/>
      <c r="O398" s="12" t="s">
        <v>4144</v>
      </c>
      <c r="P398" s="14" t="s">
        <v>4145</v>
      </c>
      <c r="Q398" s="26"/>
      <c r="R398" s="17" t="s">
        <v>4146</v>
      </c>
      <c r="S398" s="17" t="s">
        <v>4147</v>
      </c>
      <c r="T398" s="2"/>
      <c r="U398" s="2"/>
      <c r="V398" s="2"/>
      <c r="W398" s="13"/>
      <c r="X398" s="2"/>
      <c r="Y398" s="2"/>
      <c r="Z398" s="2"/>
      <c r="AA398" s="21" t="s">
        <v>4148</v>
      </c>
      <c r="AB398" s="22" t="s">
        <v>4149</v>
      </c>
      <c r="AC398" s="21" t="s">
        <v>4150</v>
      </c>
      <c r="AD398" s="22" t="s">
        <v>4149</v>
      </c>
      <c r="AE398" s="23" t="s">
        <v>36</v>
      </c>
    </row>
    <row r="399" spans="1:31" ht="12.75" customHeight="1" x14ac:dyDescent="0.25">
      <c r="A399" s="2"/>
      <c r="B399" s="2"/>
      <c r="C399" s="2"/>
      <c r="D399" s="2"/>
      <c r="E399" s="2"/>
      <c r="F399" s="2"/>
      <c r="G399" s="2"/>
      <c r="H399" s="2"/>
      <c r="I399" s="15"/>
      <c r="J399" s="15"/>
      <c r="K399" s="15"/>
      <c r="L399" s="12" t="s">
        <v>4151</v>
      </c>
      <c r="M399" s="12" t="s">
        <v>3600</v>
      </c>
      <c r="N399" s="15"/>
      <c r="O399" s="12" t="s">
        <v>4152</v>
      </c>
      <c r="P399" s="14" t="s">
        <v>4153</v>
      </c>
      <c r="Q399" s="26"/>
      <c r="R399" s="17" t="s">
        <v>4154</v>
      </c>
      <c r="S399" s="17" t="s">
        <v>4155</v>
      </c>
      <c r="T399" s="2"/>
      <c r="U399" s="2"/>
      <c r="V399" s="2"/>
      <c r="W399" s="13"/>
      <c r="X399" s="2"/>
      <c r="Y399" s="2"/>
      <c r="Z399" s="2"/>
      <c r="AA399" s="21" t="s">
        <v>4156</v>
      </c>
      <c r="AB399" s="22" t="s">
        <v>4157</v>
      </c>
      <c r="AC399" s="21" t="s">
        <v>4158</v>
      </c>
      <c r="AD399" s="22" t="s">
        <v>4157</v>
      </c>
      <c r="AE399" s="23" t="s">
        <v>36</v>
      </c>
    </row>
    <row r="400" spans="1:31" ht="12.75" customHeight="1" x14ac:dyDescent="0.25">
      <c r="A400" s="2"/>
      <c r="B400" s="2"/>
      <c r="C400" s="2"/>
      <c r="D400" s="2"/>
      <c r="E400" s="2"/>
      <c r="F400" s="2"/>
      <c r="G400" s="2"/>
      <c r="H400" s="2"/>
      <c r="I400" s="15"/>
      <c r="J400" s="15"/>
      <c r="K400" s="15"/>
      <c r="L400" s="15"/>
      <c r="M400" s="15"/>
      <c r="N400" s="15"/>
      <c r="O400" s="12" t="s">
        <v>4159</v>
      </c>
      <c r="P400" s="14" t="s">
        <v>4160</v>
      </c>
      <c r="Q400" s="26"/>
      <c r="R400" s="17" t="s">
        <v>4161</v>
      </c>
      <c r="S400" s="17" t="s">
        <v>4162</v>
      </c>
      <c r="T400" s="2"/>
      <c r="U400" s="2"/>
      <c r="V400" s="2"/>
      <c r="W400" s="13"/>
      <c r="X400" s="2"/>
      <c r="Y400" s="2"/>
      <c r="Z400" s="2"/>
      <c r="AA400" s="21" t="s">
        <v>4163</v>
      </c>
      <c r="AB400" s="22" t="s">
        <v>4164</v>
      </c>
      <c r="AC400" s="21" t="s">
        <v>4165</v>
      </c>
      <c r="AD400" s="22" t="s">
        <v>4166</v>
      </c>
      <c r="AE400" s="23" t="s">
        <v>36</v>
      </c>
    </row>
    <row r="401" spans="1:31" ht="12.75" customHeight="1" x14ac:dyDescent="0.25">
      <c r="A401" s="2"/>
      <c r="B401" s="2"/>
      <c r="C401" s="2"/>
      <c r="D401" s="2"/>
      <c r="E401" s="2"/>
      <c r="F401" s="2"/>
      <c r="G401" s="2"/>
      <c r="H401" s="2"/>
      <c r="I401" s="15"/>
      <c r="J401" s="15"/>
      <c r="K401" s="15"/>
      <c r="L401" s="15"/>
      <c r="M401" s="15"/>
      <c r="N401" s="15"/>
      <c r="O401" s="12" t="s">
        <v>4167</v>
      </c>
      <c r="P401" s="14" t="s">
        <v>4168</v>
      </c>
      <c r="Q401" s="26"/>
      <c r="R401" s="17" t="s">
        <v>4169</v>
      </c>
      <c r="S401" s="17" t="s">
        <v>4170</v>
      </c>
      <c r="T401" s="2"/>
      <c r="U401" s="2"/>
      <c r="V401" s="2"/>
      <c r="W401" s="13"/>
      <c r="X401" s="2"/>
      <c r="Y401" s="2"/>
      <c r="Z401" s="2"/>
      <c r="AA401" s="21" t="s">
        <v>4171</v>
      </c>
      <c r="AB401" s="22" t="s">
        <v>4172</v>
      </c>
      <c r="AC401" s="21" t="s">
        <v>4173</v>
      </c>
      <c r="AD401" s="22" t="s">
        <v>4174</v>
      </c>
      <c r="AE401" s="23" t="s">
        <v>36</v>
      </c>
    </row>
    <row r="402" spans="1:31" ht="12.75" customHeight="1" x14ac:dyDescent="0.25">
      <c r="A402" s="2"/>
      <c r="B402" s="2"/>
      <c r="C402" s="2"/>
      <c r="D402" s="2"/>
      <c r="E402" s="2"/>
      <c r="F402" s="2"/>
      <c r="G402" s="2"/>
      <c r="H402" s="2"/>
      <c r="I402" s="15"/>
      <c r="J402" s="15"/>
      <c r="K402" s="15"/>
      <c r="L402" s="15"/>
      <c r="M402" s="15"/>
      <c r="N402" s="15"/>
      <c r="O402" s="12" t="s">
        <v>4175</v>
      </c>
      <c r="P402" s="14" t="s">
        <v>4176</v>
      </c>
      <c r="Q402" s="26"/>
      <c r="R402" s="17" t="s">
        <v>4177</v>
      </c>
      <c r="S402" s="17" t="s">
        <v>4178</v>
      </c>
      <c r="T402" s="2"/>
      <c r="U402" s="2"/>
      <c r="V402" s="2"/>
      <c r="W402" s="13"/>
      <c r="X402" s="2"/>
      <c r="Y402" s="2"/>
      <c r="Z402" s="2"/>
      <c r="AA402" s="21" t="s">
        <v>4179</v>
      </c>
      <c r="AB402" s="22" t="s">
        <v>4180</v>
      </c>
      <c r="AC402" s="21" t="s">
        <v>4181</v>
      </c>
      <c r="AD402" s="22" t="s">
        <v>4182</v>
      </c>
      <c r="AE402" s="23" t="s">
        <v>36</v>
      </c>
    </row>
    <row r="403" spans="1:31" ht="12.75" customHeight="1" x14ac:dyDescent="0.25">
      <c r="A403" s="2"/>
      <c r="B403" s="2"/>
      <c r="C403" s="2"/>
      <c r="D403" s="2"/>
      <c r="E403" s="2"/>
      <c r="F403" s="2"/>
      <c r="G403" s="2"/>
      <c r="H403" s="2"/>
      <c r="I403" s="15"/>
      <c r="J403" s="15"/>
      <c r="K403" s="15"/>
      <c r="L403" s="15"/>
      <c r="M403" s="15"/>
      <c r="N403" s="15"/>
      <c r="O403" s="12" t="s">
        <v>4183</v>
      </c>
      <c r="P403" s="14" t="s">
        <v>4184</v>
      </c>
      <c r="Q403" s="26"/>
      <c r="R403" s="17" t="s">
        <v>4185</v>
      </c>
      <c r="S403" s="17" t="s">
        <v>4186</v>
      </c>
      <c r="T403" s="2"/>
      <c r="U403" s="2"/>
      <c r="V403" s="2"/>
      <c r="W403" s="13"/>
      <c r="X403" s="2"/>
      <c r="Y403" s="2"/>
      <c r="Z403" s="2"/>
      <c r="AA403" s="21" t="s">
        <v>4187</v>
      </c>
      <c r="AB403" s="22" t="s">
        <v>4188</v>
      </c>
      <c r="AC403" s="21" t="s">
        <v>4189</v>
      </c>
      <c r="AD403" s="22" t="s">
        <v>4190</v>
      </c>
      <c r="AE403" s="23" t="s">
        <v>36</v>
      </c>
    </row>
    <row r="404" spans="1:31" ht="12.75" customHeight="1" x14ac:dyDescent="0.25">
      <c r="A404" s="2"/>
      <c r="B404" s="2"/>
      <c r="C404" s="2"/>
      <c r="D404" s="2"/>
      <c r="E404" s="2"/>
      <c r="F404" s="2"/>
      <c r="G404" s="2"/>
      <c r="H404" s="2"/>
      <c r="I404" s="15"/>
      <c r="J404" s="15"/>
      <c r="K404" s="15"/>
      <c r="L404" s="15"/>
      <c r="M404" s="15"/>
      <c r="N404" s="15"/>
      <c r="O404" s="12" t="s">
        <v>4191</v>
      </c>
      <c r="P404" s="14" t="s">
        <v>4192</v>
      </c>
      <c r="Q404" s="26"/>
      <c r="R404" s="17" t="s">
        <v>4193</v>
      </c>
      <c r="S404" s="17" t="s">
        <v>4194</v>
      </c>
      <c r="T404" s="2"/>
      <c r="U404" s="2"/>
      <c r="V404" s="2"/>
      <c r="W404" s="13"/>
      <c r="X404" s="2"/>
      <c r="Y404" s="2"/>
      <c r="Z404" s="2"/>
      <c r="AA404" s="21" t="s">
        <v>4195</v>
      </c>
      <c r="AB404" s="22" t="s">
        <v>4196</v>
      </c>
      <c r="AC404" s="21" t="s">
        <v>4197</v>
      </c>
      <c r="AD404" s="22" t="s">
        <v>4198</v>
      </c>
      <c r="AE404" s="23" t="s">
        <v>36</v>
      </c>
    </row>
    <row r="405" spans="1:31" ht="12.75" customHeight="1" x14ac:dyDescent="0.25">
      <c r="A405" s="2"/>
      <c r="B405" s="2"/>
      <c r="C405" s="2"/>
      <c r="D405" s="2"/>
      <c r="E405" s="2"/>
      <c r="F405" s="2"/>
      <c r="G405" s="2"/>
      <c r="H405" s="2"/>
      <c r="I405" s="15"/>
      <c r="J405" s="15"/>
      <c r="K405" s="15"/>
      <c r="L405" s="15"/>
      <c r="M405" s="15"/>
      <c r="N405" s="15"/>
      <c r="O405" s="12" t="s">
        <v>4199</v>
      </c>
      <c r="P405" s="14" t="s">
        <v>4200</v>
      </c>
      <c r="Q405" s="26"/>
      <c r="R405" s="17" t="s">
        <v>4201</v>
      </c>
      <c r="S405" s="17" t="s">
        <v>4202</v>
      </c>
      <c r="T405" s="2"/>
      <c r="U405" s="2"/>
      <c r="V405" s="2"/>
      <c r="W405" s="13"/>
      <c r="X405" s="2"/>
      <c r="Y405" s="2"/>
      <c r="Z405" s="2"/>
      <c r="AA405" s="21" t="s">
        <v>4203</v>
      </c>
      <c r="AB405" s="22" t="s">
        <v>2169</v>
      </c>
      <c r="AC405" s="21" t="s">
        <v>4204</v>
      </c>
      <c r="AD405" s="22" t="s">
        <v>4205</v>
      </c>
      <c r="AE405" s="23" t="s">
        <v>36</v>
      </c>
    </row>
    <row r="406" spans="1:31" ht="12.75" customHeight="1" x14ac:dyDescent="0.25">
      <c r="A406" s="2"/>
      <c r="B406" s="2"/>
      <c r="C406" s="2"/>
      <c r="D406" s="2"/>
      <c r="E406" s="2"/>
      <c r="F406" s="2"/>
      <c r="G406" s="2"/>
      <c r="H406" s="2"/>
      <c r="I406" s="15"/>
      <c r="J406" s="15"/>
      <c r="K406" s="15"/>
      <c r="L406" s="15"/>
      <c r="M406" s="15"/>
      <c r="N406" s="15"/>
      <c r="O406" s="12" t="s">
        <v>4206</v>
      </c>
      <c r="P406" s="14" t="s">
        <v>4207</v>
      </c>
      <c r="Q406" s="26"/>
      <c r="R406" s="17" t="s">
        <v>4208</v>
      </c>
      <c r="S406" s="17" t="s">
        <v>4209</v>
      </c>
      <c r="T406" s="2"/>
      <c r="U406" s="2"/>
      <c r="V406" s="2"/>
      <c r="W406" s="13"/>
      <c r="X406" s="2"/>
      <c r="Y406" s="2"/>
      <c r="Z406" s="2"/>
      <c r="AA406" s="21" t="s">
        <v>4210</v>
      </c>
      <c r="AB406" s="22" t="s">
        <v>4211</v>
      </c>
      <c r="AC406" s="21" t="s">
        <v>4212</v>
      </c>
      <c r="AD406" s="22" t="s">
        <v>4213</v>
      </c>
      <c r="AE406" s="23" t="s">
        <v>841</v>
      </c>
    </row>
    <row r="407" spans="1:31" ht="12.75" customHeight="1" x14ac:dyDescent="0.25">
      <c r="A407" s="2"/>
      <c r="B407" s="2"/>
      <c r="C407" s="2"/>
      <c r="D407" s="2"/>
      <c r="E407" s="2"/>
      <c r="F407" s="2"/>
      <c r="G407" s="2"/>
      <c r="H407" s="2"/>
      <c r="I407" s="15"/>
      <c r="J407" s="15"/>
      <c r="K407" s="15"/>
      <c r="L407" s="15"/>
      <c r="M407" s="15"/>
      <c r="N407" s="15"/>
      <c r="O407" s="12" t="s">
        <v>4214</v>
      </c>
      <c r="P407" s="14" t="s">
        <v>4215</v>
      </c>
      <c r="Q407" s="26"/>
      <c r="R407" s="17" t="s">
        <v>4216</v>
      </c>
      <c r="S407" s="17" t="s">
        <v>4217</v>
      </c>
      <c r="T407" s="2"/>
      <c r="U407" s="2"/>
      <c r="V407" s="2"/>
      <c r="W407" s="13"/>
      <c r="X407" s="2"/>
      <c r="Y407" s="2"/>
      <c r="Z407" s="2"/>
      <c r="AA407" s="21" t="s">
        <v>4218</v>
      </c>
      <c r="AB407" s="22" t="s">
        <v>4219</v>
      </c>
      <c r="AC407" s="21" t="s">
        <v>4220</v>
      </c>
      <c r="AD407" s="22" t="s">
        <v>4221</v>
      </c>
      <c r="AE407" s="23" t="s">
        <v>841</v>
      </c>
    </row>
    <row r="408" spans="1:31" ht="12.75" customHeight="1" x14ac:dyDescent="0.25">
      <c r="A408" s="2"/>
      <c r="B408" s="2"/>
      <c r="C408" s="2"/>
      <c r="D408" s="2"/>
      <c r="E408" s="2"/>
      <c r="F408" s="2"/>
      <c r="G408" s="2"/>
      <c r="H408" s="2"/>
      <c r="I408" s="15"/>
      <c r="J408" s="15"/>
      <c r="K408" s="15"/>
      <c r="L408" s="15"/>
      <c r="M408" s="15"/>
      <c r="N408" s="15"/>
      <c r="O408" s="12" t="s">
        <v>4222</v>
      </c>
      <c r="P408" s="14" t="s">
        <v>4223</v>
      </c>
      <c r="Q408" s="26"/>
      <c r="R408" s="17" t="s">
        <v>4224</v>
      </c>
      <c r="S408" s="17" t="s">
        <v>4225</v>
      </c>
      <c r="T408" s="2"/>
      <c r="U408" s="2"/>
      <c r="V408" s="2"/>
      <c r="W408" s="13"/>
      <c r="X408" s="2"/>
      <c r="Y408" s="2"/>
      <c r="Z408" s="2"/>
      <c r="AA408" s="21" t="s">
        <v>4226</v>
      </c>
      <c r="AB408" s="22" t="s">
        <v>4227</v>
      </c>
      <c r="AC408" s="21" t="s">
        <v>4228</v>
      </c>
      <c r="AD408" s="22" t="s">
        <v>4229</v>
      </c>
      <c r="AE408" s="23" t="s">
        <v>841</v>
      </c>
    </row>
    <row r="409" spans="1:31" ht="12.75" customHeight="1" x14ac:dyDescent="0.25">
      <c r="A409" s="2"/>
      <c r="B409" s="2"/>
      <c r="C409" s="2"/>
      <c r="D409" s="2"/>
      <c r="E409" s="2"/>
      <c r="F409" s="2"/>
      <c r="G409" s="2"/>
      <c r="H409" s="2"/>
      <c r="I409" s="15"/>
      <c r="J409" s="15"/>
      <c r="K409" s="15"/>
      <c r="L409" s="15"/>
      <c r="M409" s="15"/>
      <c r="N409" s="15"/>
      <c r="O409" s="12" t="s">
        <v>4230</v>
      </c>
      <c r="P409" s="14" t="s">
        <v>4231</v>
      </c>
      <c r="Q409" s="26"/>
      <c r="R409" s="17" t="s">
        <v>4232</v>
      </c>
      <c r="S409" s="17" t="s">
        <v>4233</v>
      </c>
      <c r="T409" s="2"/>
      <c r="U409" s="2"/>
      <c r="V409" s="2"/>
      <c r="W409" s="13"/>
      <c r="X409" s="2"/>
      <c r="Y409" s="2"/>
      <c r="Z409" s="2"/>
      <c r="AA409" s="21" t="s">
        <v>4234</v>
      </c>
      <c r="AB409" s="22" t="s">
        <v>4235</v>
      </c>
      <c r="AC409" s="21" t="s">
        <v>4236</v>
      </c>
      <c r="AD409" s="22" t="s">
        <v>4237</v>
      </c>
      <c r="AE409" s="23" t="s">
        <v>36</v>
      </c>
    </row>
    <row r="410" spans="1:31" ht="12.75" customHeight="1" x14ac:dyDescent="0.25">
      <c r="A410" s="2"/>
      <c r="B410" s="2"/>
      <c r="C410" s="2"/>
      <c r="D410" s="2"/>
      <c r="E410" s="2"/>
      <c r="F410" s="2"/>
      <c r="G410" s="2"/>
      <c r="H410" s="2"/>
      <c r="I410" s="15"/>
      <c r="J410" s="15"/>
      <c r="K410" s="15"/>
      <c r="L410" s="15"/>
      <c r="M410" s="15"/>
      <c r="N410" s="15"/>
      <c r="O410" s="12" t="s">
        <v>4238</v>
      </c>
      <c r="P410" s="14" t="s">
        <v>4239</v>
      </c>
      <c r="Q410" s="26"/>
      <c r="R410" s="17" t="s">
        <v>4240</v>
      </c>
      <c r="S410" s="17" t="s">
        <v>4241</v>
      </c>
      <c r="T410" s="2"/>
      <c r="U410" s="2"/>
      <c r="V410" s="2"/>
      <c r="W410" s="13"/>
      <c r="X410" s="2"/>
      <c r="Y410" s="2"/>
      <c r="Z410" s="2"/>
      <c r="AA410" s="21" t="s">
        <v>4242</v>
      </c>
      <c r="AB410" s="22" t="s">
        <v>4243</v>
      </c>
      <c r="AC410" s="21" t="s">
        <v>4244</v>
      </c>
      <c r="AD410" s="22" t="s">
        <v>4245</v>
      </c>
      <c r="AE410" s="23" t="s">
        <v>36</v>
      </c>
    </row>
    <row r="411" spans="1:31" ht="12.75" customHeight="1" x14ac:dyDescent="0.25">
      <c r="A411" s="2"/>
      <c r="B411" s="2"/>
      <c r="C411" s="2"/>
      <c r="D411" s="2"/>
      <c r="E411" s="2"/>
      <c r="F411" s="2"/>
      <c r="G411" s="2"/>
      <c r="H411" s="2"/>
      <c r="I411" s="15"/>
      <c r="J411" s="15"/>
      <c r="K411" s="15"/>
      <c r="L411" s="15"/>
      <c r="M411" s="15"/>
      <c r="N411" s="15"/>
      <c r="O411" s="12" t="s">
        <v>4246</v>
      </c>
      <c r="P411" s="14" t="s">
        <v>4247</v>
      </c>
      <c r="Q411" s="26"/>
      <c r="R411" s="17" t="s">
        <v>4248</v>
      </c>
      <c r="S411" s="17" t="s">
        <v>4249</v>
      </c>
      <c r="T411" s="2"/>
      <c r="U411" s="2"/>
      <c r="V411" s="2"/>
      <c r="W411" s="13"/>
      <c r="X411" s="2"/>
      <c r="Y411" s="2"/>
      <c r="Z411" s="2"/>
      <c r="AA411" s="21" t="s">
        <v>4250</v>
      </c>
      <c r="AB411" s="22" t="s">
        <v>4251</v>
      </c>
      <c r="AC411" s="21" t="s">
        <v>4252</v>
      </c>
      <c r="AD411" s="22" t="s">
        <v>4253</v>
      </c>
      <c r="AE411" s="23" t="s">
        <v>36</v>
      </c>
    </row>
    <row r="412" spans="1:31" ht="12.75" customHeight="1" x14ac:dyDescent="0.25">
      <c r="A412" s="2"/>
      <c r="B412" s="2"/>
      <c r="C412" s="2"/>
      <c r="D412" s="2"/>
      <c r="E412" s="2"/>
      <c r="F412" s="2"/>
      <c r="G412" s="2"/>
      <c r="H412" s="2"/>
      <c r="I412" s="15"/>
      <c r="J412" s="15"/>
      <c r="K412" s="15"/>
      <c r="L412" s="15"/>
      <c r="M412" s="15"/>
      <c r="N412" s="15"/>
      <c r="O412" s="12" t="s">
        <v>4254</v>
      </c>
      <c r="P412" s="14" t="s">
        <v>4255</v>
      </c>
      <c r="Q412" s="16"/>
      <c r="R412" s="17" t="s">
        <v>4256</v>
      </c>
      <c r="S412" s="17" t="s">
        <v>4257</v>
      </c>
      <c r="T412" s="2"/>
      <c r="U412" s="2"/>
      <c r="V412" s="2"/>
      <c r="W412" s="13"/>
      <c r="X412" s="2"/>
      <c r="Y412" s="2"/>
      <c r="Z412" s="2"/>
      <c r="AA412" s="21" t="s">
        <v>4258</v>
      </c>
      <c r="AB412" s="22" t="s">
        <v>959</v>
      </c>
      <c r="AC412" s="21" t="s">
        <v>4259</v>
      </c>
      <c r="AD412" s="22" t="s">
        <v>2143</v>
      </c>
      <c r="AE412" s="23" t="s">
        <v>36</v>
      </c>
    </row>
    <row r="413" spans="1:31" ht="12.75" customHeight="1" x14ac:dyDescent="0.25">
      <c r="A413" s="2"/>
      <c r="B413" s="2"/>
      <c r="C413" s="2"/>
      <c r="D413" s="2"/>
      <c r="E413" s="2"/>
      <c r="F413" s="2"/>
      <c r="G413" s="2"/>
      <c r="H413" s="2"/>
      <c r="I413" s="15"/>
      <c r="J413" s="15"/>
      <c r="K413" s="15"/>
      <c r="L413" s="15"/>
      <c r="M413" s="15"/>
      <c r="N413" s="15"/>
      <c r="O413" s="12" t="s">
        <v>4260</v>
      </c>
      <c r="P413" s="14" t="s">
        <v>4261</v>
      </c>
      <c r="Q413" s="26"/>
      <c r="R413" s="17" t="s">
        <v>4262</v>
      </c>
      <c r="S413" s="17" t="s">
        <v>4263</v>
      </c>
      <c r="T413" s="2"/>
      <c r="U413" s="2"/>
      <c r="V413" s="2"/>
      <c r="W413" s="13"/>
      <c r="X413" s="2"/>
      <c r="Y413" s="2"/>
      <c r="Z413" s="2"/>
      <c r="AA413" s="21" t="s">
        <v>4264</v>
      </c>
      <c r="AB413" s="22" t="s">
        <v>4265</v>
      </c>
      <c r="AC413" s="21" t="s">
        <v>4266</v>
      </c>
      <c r="AD413" s="22" t="s">
        <v>4267</v>
      </c>
      <c r="AE413" s="23" t="s">
        <v>36</v>
      </c>
    </row>
    <row r="414" spans="1:31" ht="12.75" customHeight="1" x14ac:dyDescent="0.25">
      <c r="A414" s="2"/>
      <c r="B414" s="2"/>
      <c r="C414" s="2"/>
      <c r="D414" s="2"/>
      <c r="E414" s="2"/>
      <c r="F414" s="2"/>
      <c r="G414" s="2"/>
      <c r="H414" s="2"/>
      <c r="I414" s="15"/>
      <c r="J414" s="15"/>
      <c r="K414" s="15"/>
      <c r="L414" s="15"/>
      <c r="M414" s="15"/>
      <c r="N414" s="15"/>
      <c r="O414" s="12" t="s">
        <v>4268</v>
      </c>
      <c r="P414" s="14" t="s">
        <v>4269</v>
      </c>
      <c r="Q414" s="26"/>
      <c r="R414" s="17" t="s">
        <v>4270</v>
      </c>
      <c r="S414" s="17" t="s">
        <v>4271</v>
      </c>
      <c r="T414" s="2"/>
      <c r="U414" s="2"/>
      <c r="V414" s="2"/>
      <c r="W414" s="13"/>
      <c r="X414" s="2"/>
      <c r="Y414" s="2"/>
      <c r="Z414" s="2"/>
      <c r="AA414" s="21" t="s">
        <v>4272</v>
      </c>
      <c r="AB414" s="22" t="s">
        <v>4273</v>
      </c>
      <c r="AC414" s="21" t="s">
        <v>4274</v>
      </c>
      <c r="AD414" s="22" t="s">
        <v>4267</v>
      </c>
      <c r="AE414" s="23" t="s">
        <v>36</v>
      </c>
    </row>
    <row r="415" spans="1:31" ht="12.75" customHeight="1" x14ac:dyDescent="0.25">
      <c r="A415" s="2"/>
      <c r="B415" s="2"/>
      <c r="C415" s="2"/>
      <c r="D415" s="2"/>
      <c r="E415" s="2"/>
      <c r="F415" s="2"/>
      <c r="G415" s="2"/>
      <c r="H415" s="2"/>
      <c r="I415" s="15"/>
      <c r="J415" s="15"/>
      <c r="K415" s="15"/>
      <c r="L415" s="15"/>
      <c r="M415" s="15"/>
      <c r="N415" s="15"/>
      <c r="O415" s="12" t="s">
        <v>4275</v>
      </c>
      <c r="P415" s="14" t="s">
        <v>4276</v>
      </c>
      <c r="Q415" s="26"/>
      <c r="R415" s="17" t="s">
        <v>4277</v>
      </c>
      <c r="S415" s="17" t="s">
        <v>4278</v>
      </c>
      <c r="T415" s="2"/>
      <c r="U415" s="2"/>
      <c r="V415" s="2"/>
      <c r="W415" s="13"/>
      <c r="X415" s="2"/>
      <c r="Y415" s="2"/>
      <c r="Z415" s="2"/>
      <c r="AA415" s="21" t="s">
        <v>4279</v>
      </c>
      <c r="AB415" s="22" t="s">
        <v>4280</v>
      </c>
      <c r="AC415" s="21" t="s">
        <v>4281</v>
      </c>
      <c r="AD415" s="22" t="s">
        <v>4282</v>
      </c>
      <c r="AE415" s="23" t="s">
        <v>36</v>
      </c>
    </row>
    <row r="416" spans="1:31" ht="12.75" customHeight="1" x14ac:dyDescent="0.25">
      <c r="A416" s="2"/>
      <c r="B416" s="2"/>
      <c r="C416" s="2"/>
      <c r="D416" s="2"/>
      <c r="E416" s="2"/>
      <c r="F416" s="2"/>
      <c r="G416" s="2"/>
      <c r="H416" s="2"/>
      <c r="I416" s="15"/>
      <c r="J416" s="15"/>
      <c r="K416" s="15"/>
      <c r="L416" s="15"/>
      <c r="M416" s="15"/>
      <c r="N416" s="15"/>
      <c r="O416" s="12" t="s">
        <v>4283</v>
      </c>
      <c r="P416" s="14" t="s">
        <v>4284</v>
      </c>
      <c r="Q416" s="16"/>
      <c r="R416" s="17" t="s">
        <v>4285</v>
      </c>
      <c r="S416" s="17" t="s">
        <v>4286</v>
      </c>
      <c r="T416" s="2"/>
      <c r="U416" s="2"/>
      <c r="V416" s="2"/>
      <c r="W416" s="13"/>
      <c r="X416" s="2"/>
      <c r="Y416" s="2"/>
      <c r="Z416" s="2"/>
      <c r="AA416" s="21" t="s">
        <v>4287</v>
      </c>
      <c r="AB416" s="22" t="s">
        <v>2905</v>
      </c>
      <c r="AC416" s="21" t="s">
        <v>4288</v>
      </c>
      <c r="AD416" s="22" t="s">
        <v>4289</v>
      </c>
      <c r="AE416" s="23" t="s">
        <v>36</v>
      </c>
    </row>
    <row r="417" spans="1:31" ht="12.75" customHeight="1" x14ac:dyDescent="0.25">
      <c r="A417" s="2"/>
      <c r="B417" s="2"/>
      <c r="C417" s="2"/>
      <c r="D417" s="2"/>
      <c r="E417" s="2"/>
      <c r="F417" s="2"/>
      <c r="G417" s="2"/>
      <c r="H417" s="2"/>
      <c r="I417" s="15"/>
      <c r="J417" s="15"/>
      <c r="K417" s="15"/>
      <c r="L417" s="15"/>
      <c r="M417" s="15"/>
      <c r="N417" s="15"/>
      <c r="O417" s="12" t="s">
        <v>4290</v>
      </c>
      <c r="P417" s="14" t="s">
        <v>4291</v>
      </c>
      <c r="Q417" s="16"/>
      <c r="R417" s="17" t="s">
        <v>4292</v>
      </c>
      <c r="S417" s="17" t="s">
        <v>4293</v>
      </c>
      <c r="T417" s="2"/>
      <c r="U417" s="2"/>
      <c r="V417" s="2"/>
      <c r="W417" s="13"/>
      <c r="X417" s="2"/>
      <c r="Y417" s="2"/>
      <c r="Z417" s="2"/>
      <c r="AA417" s="21" t="s">
        <v>4294</v>
      </c>
      <c r="AB417" s="22" t="s">
        <v>1128</v>
      </c>
      <c r="AC417" s="21" t="s">
        <v>4295</v>
      </c>
      <c r="AD417" s="22" t="s">
        <v>1130</v>
      </c>
      <c r="AE417" s="23" t="s">
        <v>36</v>
      </c>
    </row>
    <row r="418" spans="1:31" ht="12.75" customHeight="1" x14ac:dyDescent="0.25">
      <c r="A418" s="2"/>
      <c r="B418" s="2"/>
      <c r="C418" s="2"/>
      <c r="D418" s="2"/>
      <c r="E418" s="2"/>
      <c r="F418" s="2"/>
      <c r="G418" s="2"/>
      <c r="H418" s="2"/>
      <c r="I418" s="15"/>
      <c r="J418" s="15"/>
      <c r="K418" s="15"/>
      <c r="L418" s="15"/>
      <c r="M418" s="15"/>
      <c r="N418" s="15"/>
      <c r="O418" s="12" t="s">
        <v>4296</v>
      </c>
      <c r="P418" s="14" t="s">
        <v>4297</v>
      </c>
      <c r="Q418" s="16"/>
      <c r="R418" s="17" t="s">
        <v>4298</v>
      </c>
      <c r="S418" s="17" t="s">
        <v>4299</v>
      </c>
      <c r="T418" s="2"/>
      <c r="U418" s="2"/>
      <c r="V418" s="2"/>
      <c r="W418" s="13"/>
      <c r="X418" s="2"/>
      <c r="Y418" s="2"/>
      <c r="Z418" s="2"/>
      <c r="AA418" s="21" t="s">
        <v>4300</v>
      </c>
      <c r="AB418" s="22" t="s">
        <v>4301</v>
      </c>
      <c r="AC418" s="21" t="s">
        <v>4302</v>
      </c>
      <c r="AD418" s="22" t="s">
        <v>4303</v>
      </c>
      <c r="AE418" s="23" t="s">
        <v>36</v>
      </c>
    </row>
    <row r="419" spans="1:31" ht="12.75" customHeight="1" x14ac:dyDescent="0.25">
      <c r="A419" s="2"/>
      <c r="B419" s="2"/>
      <c r="C419" s="2"/>
      <c r="D419" s="2"/>
      <c r="E419" s="2"/>
      <c r="F419" s="2"/>
      <c r="G419" s="2"/>
      <c r="H419" s="2"/>
      <c r="I419" s="15"/>
      <c r="J419" s="15"/>
      <c r="K419" s="15"/>
      <c r="L419" s="15"/>
      <c r="M419" s="15"/>
      <c r="N419" s="15"/>
      <c r="O419" s="12" t="s">
        <v>4304</v>
      </c>
      <c r="P419" s="14" t="s">
        <v>4305</v>
      </c>
      <c r="Q419" s="26"/>
      <c r="R419" s="17" t="s">
        <v>4306</v>
      </c>
      <c r="S419" s="17" t="s">
        <v>4307</v>
      </c>
      <c r="T419" s="2"/>
      <c r="U419" s="2"/>
      <c r="V419" s="2"/>
      <c r="W419" s="13"/>
      <c r="X419" s="2"/>
      <c r="Y419" s="2"/>
      <c r="Z419" s="2"/>
      <c r="AA419" s="21" t="s">
        <v>4308</v>
      </c>
      <c r="AB419" s="22" t="s">
        <v>1026</v>
      </c>
      <c r="AC419" s="21" t="s">
        <v>4309</v>
      </c>
      <c r="AD419" s="22" t="s">
        <v>1521</v>
      </c>
      <c r="AE419" s="23" t="s">
        <v>36</v>
      </c>
    </row>
    <row r="420" spans="1:31" ht="12.75" customHeight="1" x14ac:dyDescent="0.25">
      <c r="A420" s="2"/>
      <c r="B420" s="2"/>
      <c r="C420" s="2"/>
      <c r="D420" s="2"/>
      <c r="E420" s="2"/>
      <c r="F420" s="2"/>
      <c r="G420" s="2"/>
      <c r="H420" s="2"/>
      <c r="I420" s="15"/>
      <c r="J420" s="15"/>
      <c r="K420" s="15"/>
      <c r="L420" s="15"/>
      <c r="M420" s="15"/>
      <c r="N420" s="15"/>
      <c r="O420" s="12" t="s">
        <v>4310</v>
      </c>
      <c r="P420" s="14" t="s">
        <v>4311</v>
      </c>
      <c r="Q420" s="26"/>
      <c r="R420" s="17" t="s">
        <v>4312</v>
      </c>
      <c r="S420" s="17" t="s">
        <v>4313</v>
      </c>
      <c r="T420" s="2"/>
      <c r="U420" s="2"/>
      <c r="V420" s="2"/>
      <c r="W420" s="13"/>
      <c r="X420" s="2"/>
      <c r="Y420" s="2"/>
      <c r="Z420" s="2"/>
      <c r="AA420" s="21" t="s">
        <v>4314</v>
      </c>
      <c r="AB420" s="22" t="s">
        <v>4315</v>
      </c>
      <c r="AC420" s="21" t="s">
        <v>4316</v>
      </c>
      <c r="AD420" s="22" t="s">
        <v>4315</v>
      </c>
      <c r="AE420" s="23" t="s">
        <v>36</v>
      </c>
    </row>
    <row r="421" spans="1:31" ht="12.75" customHeight="1" x14ac:dyDescent="0.25">
      <c r="A421" s="2"/>
      <c r="B421" s="2"/>
      <c r="C421" s="2"/>
      <c r="D421" s="2"/>
      <c r="E421" s="2"/>
      <c r="F421" s="2"/>
      <c r="G421" s="2"/>
      <c r="H421" s="2"/>
      <c r="I421" s="15"/>
      <c r="J421" s="15"/>
      <c r="K421" s="15"/>
      <c r="L421" s="15"/>
      <c r="M421" s="15"/>
      <c r="N421" s="15"/>
      <c r="O421" s="12" t="s">
        <v>4317</v>
      </c>
      <c r="P421" s="14" t="s">
        <v>4318</v>
      </c>
      <c r="Q421" s="26"/>
      <c r="R421" s="17" t="s">
        <v>4319</v>
      </c>
      <c r="S421" s="17" t="s">
        <v>4320</v>
      </c>
      <c r="T421" s="2"/>
      <c r="U421" s="2"/>
      <c r="V421" s="2"/>
      <c r="W421" s="13"/>
      <c r="X421" s="2"/>
      <c r="Y421" s="2"/>
      <c r="Z421" s="2"/>
      <c r="AA421" s="21" t="s">
        <v>4321</v>
      </c>
      <c r="AB421" s="22" t="s">
        <v>4322</v>
      </c>
      <c r="AC421" s="21" t="s">
        <v>4323</v>
      </c>
      <c r="AD421" s="22" t="s">
        <v>4322</v>
      </c>
      <c r="AE421" s="23" t="s">
        <v>36</v>
      </c>
    </row>
    <row r="422" spans="1:31" ht="12.75" customHeight="1" x14ac:dyDescent="0.25">
      <c r="A422" s="2"/>
      <c r="B422" s="2"/>
      <c r="C422" s="2"/>
      <c r="D422" s="2"/>
      <c r="E422" s="2"/>
      <c r="F422" s="2"/>
      <c r="G422" s="2"/>
      <c r="H422" s="2"/>
      <c r="I422" s="15"/>
      <c r="J422" s="15"/>
      <c r="K422" s="15"/>
      <c r="L422" s="15"/>
      <c r="M422" s="15"/>
      <c r="N422" s="15"/>
      <c r="O422" s="12" t="s">
        <v>4324</v>
      </c>
      <c r="P422" s="14" t="s">
        <v>4291</v>
      </c>
      <c r="Q422" s="26"/>
      <c r="R422" s="17" t="s">
        <v>4325</v>
      </c>
      <c r="S422" s="17" t="s">
        <v>4326</v>
      </c>
      <c r="T422" s="2"/>
      <c r="U422" s="2"/>
      <c r="V422" s="2"/>
      <c r="W422" s="13"/>
      <c r="X422" s="2"/>
      <c r="Y422" s="2"/>
      <c r="Z422" s="2"/>
      <c r="AA422" s="21" t="s">
        <v>4327</v>
      </c>
      <c r="AB422" s="22" t="s">
        <v>4328</v>
      </c>
      <c r="AC422" s="21" t="s">
        <v>4329</v>
      </c>
      <c r="AD422" s="22" t="s">
        <v>4330</v>
      </c>
      <c r="AE422" s="23" t="s">
        <v>36</v>
      </c>
    </row>
    <row r="423" spans="1:31" ht="12.75" customHeight="1" x14ac:dyDescent="0.25">
      <c r="A423" s="2"/>
      <c r="B423" s="2"/>
      <c r="C423" s="2"/>
      <c r="D423" s="2"/>
      <c r="E423" s="2"/>
      <c r="F423" s="2"/>
      <c r="G423" s="2"/>
      <c r="H423" s="2"/>
      <c r="I423" s="15"/>
      <c r="J423" s="15"/>
      <c r="K423" s="15"/>
      <c r="L423" s="15"/>
      <c r="M423" s="15"/>
      <c r="N423" s="15"/>
      <c r="O423" s="12" t="s">
        <v>4331</v>
      </c>
      <c r="P423" s="14" t="s">
        <v>4332</v>
      </c>
      <c r="Q423" s="26"/>
      <c r="R423" s="17" t="s">
        <v>4333</v>
      </c>
      <c r="S423" s="17" t="s">
        <v>4334</v>
      </c>
      <c r="T423" s="2"/>
      <c r="U423" s="2"/>
      <c r="V423" s="2"/>
      <c r="W423" s="13"/>
      <c r="X423" s="2"/>
      <c r="Y423" s="2"/>
      <c r="Z423" s="2"/>
      <c r="AA423" s="21" t="s">
        <v>4335</v>
      </c>
      <c r="AB423" s="22" t="s">
        <v>4336</v>
      </c>
      <c r="AC423" s="21" t="s">
        <v>4337</v>
      </c>
      <c r="AD423" s="22" t="s">
        <v>4338</v>
      </c>
      <c r="AE423" s="23" t="s">
        <v>36</v>
      </c>
    </row>
    <row r="424" spans="1:31" ht="12.75" customHeight="1" x14ac:dyDescent="0.25">
      <c r="A424" s="2"/>
      <c r="B424" s="2"/>
      <c r="C424" s="2"/>
      <c r="D424" s="2"/>
      <c r="E424" s="2"/>
      <c r="F424" s="2"/>
      <c r="G424" s="2"/>
      <c r="H424" s="2"/>
      <c r="I424" s="15"/>
      <c r="J424" s="15"/>
      <c r="K424" s="15"/>
      <c r="L424" s="15"/>
      <c r="M424" s="15"/>
      <c r="N424" s="15"/>
      <c r="O424" s="12" t="s">
        <v>4339</v>
      </c>
      <c r="P424" s="14" t="s">
        <v>4340</v>
      </c>
      <c r="Q424" s="26"/>
      <c r="R424" s="17" t="s">
        <v>4341</v>
      </c>
      <c r="S424" s="17" t="s">
        <v>4342</v>
      </c>
      <c r="T424" s="2"/>
      <c r="U424" s="2"/>
      <c r="V424" s="2"/>
      <c r="W424" s="13"/>
      <c r="X424" s="2"/>
      <c r="Y424" s="2"/>
      <c r="Z424" s="2"/>
      <c r="AA424" s="21" t="s">
        <v>4343</v>
      </c>
      <c r="AB424" s="22" t="s">
        <v>4344</v>
      </c>
      <c r="AC424" s="21" t="s">
        <v>4345</v>
      </c>
      <c r="AD424" s="22" t="s">
        <v>4346</v>
      </c>
      <c r="AE424" s="23" t="s">
        <v>36</v>
      </c>
    </row>
    <row r="425" spans="1:31" ht="12.75" customHeight="1" x14ac:dyDescent="0.25">
      <c r="A425" s="2"/>
      <c r="B425" s="2"/>
      <c r="C425" s="2"/>
      <c r="D425" s="2"/>
      <c r="E425" s="2"/>
      <c r="F425" s="2"/>
      <c r="G425" s="2"/>
      <c r="H425" s="2"/>
      <c r="I425" s="15"/>
      <c r="J425" s="15"/>
      <c r="K425" s="15"/>
      <c r="L425" s="15"/>
      <c r="M425" s="15"/>
      <c r="N425" s="15"/>
      <c r="O425" s="12" t="s">
        <v>4347</v>
      </c>
      <c r="P425" s="14" t="s">
        <v>4348</v>
      </c>
      <c r="Q425" s="26"/>
      <c r="R425" s="17" t="s">
        <v>4349</v>
      </c>
      <c r="S425" s="17" t="s">
        <v>4350</v>
      </c>
      <c r="T425" s="2"/>
      <c r="U425" s="2"/>
      <c r="V425" s="2"/>
      <c r="W425" s="13"/>
      <c r="X425" s="2"/>
      <c r="Y425" s="2"/>
      <c r="Z425" s="2"/>
      <c r="AA425" s="21" t="s">
        <v>4351</v>
      </c>
      <c r="AB425" s="22" t="s">
        <v>4352</v>
      </c>
      <c r="AC425" s="21" t="s">
        <v>4353</v>
      </c>
      <c r="AD425" s="22" t="s">
        <v>4354</v>
      </c>
      <c r="AE425" s="23" t="s">
        <v>36</v>
      </c>
    </row>
    <row r="426" spans="1:31" ht="12.75" customHeight="1" x14ac:dyDescent="0.25">
      <c r="A426" s="2"/>
      <c r="B426" s="2"/>
      <c r="C426" s="2"/>
      <c r="D426" s="2"/>
      <c r="E426" s="2"/>
      <c r="F426" s="2"/>
      <c r="G426" s="2"/>
      <c r="H426" s="2"/>
      <c r="I426" s="15"/>
      <c r="J426" s="15"/>
      <c r="K426" s="15"/>
      <c r="L426" s="15"/>
      <c r="M426" s="15"/>
      <c r="N426" s="15"/>
      <c r="O426" s="12" t="s">
        <v>4355</v>
      </c>
      <c r="P426" s="14" t="s">
        <v>4356</v>
      </c>
      <c r="Q426" s="26"/>
      <c r="R426" s="17" t="s">
        <v>4357</v>
      </c>
      <c r="S426" s="17" t="s">
        <v>4358</v>
      </c>
      <c r="T426" s="2"/>
      <c r="U426" s="2"/>
      <c r="V426" s="2"/>
      <c r="W426" s="13"/>
      <c r="X426" s="2"/>
      <c r="Y426" s="2"/>
      <c r="Z426" s="2"/>
      <c r="AA426" s="21" t="s">
        <v>4359</v>
      </c>
      <c r="AB426" s="22" t="s">
        <v>4360</v>
      </c>
      <c r="AC426" s="21" t="s">
        <v>4361</v>
      </c>
      <c r="AD426" s="22" t="s">
        <v>4362</v>
      </c>
      <c r="AE426" s="23" t="s">
        <v>36</v>
      </c>
    </row>
    <row r="427" spans="1:31" ht="12.75" customHeight="1" x14ac:dyDescent="0.25">
      <c r="A427" s="2"/>
      <c r="B427" s="2"/>
      <c r="C427" s="2"/>
      <c r="D427" s="2"/>
      <c r="E427" s="2"/>
      <c r="F427" s="2"/>
      <c r="G427" s="2"/>
      <c r="H427" s="2"/>
      <c r="I427" s="15"/>
      <c r="J427" s="15"/>
      <c r="K427" s="15"/>
      <c r="L427" s="15"/>
      <c r="M427" s="15"/>
      <c r="N427" s="15"/>
      <c r="O427" s="12" t="s">
        <v>4363</v>
      </c>
      <c r="P427" s="14" t="s">
        <v>4364</v>
      </c>
      <c r="Q427" s="26"/>
      <c r="R427" s="17" t="s">
        <v>4365</v>
      </c>
      <c r="S427" s="17" t="s">
        <v>4366</v>
      </c>
      <c r="T427" s="2"/>
      <c r="U427" s="2"/>
      <c r="V427" s="2"/>
      <c r="W427" s="13"/>
      <c r="X427" s="2"/>
      <c r="Y427" s="2"/>
      <c r="Z427" s="2"/>
      <c r="AA427" s="21" t="s">
        <v>4367</v>
      </c>
      <c r="AB427" s="22" t="s">
        <v>4368</v>
      </c>
      <c r="AC427" s="21" t="s">
        <v>4369</v>
      </c>
      <c r="AD427" s="22" t="s">
        <v>4370</v>
      </c>
      <c r="AE427" s="23" t="s">
        <v>36</v>
      </c>
    </row>
    <row r="428" spans="1:31" ht="12.75" customHeight="1" x14ac:dyDescent="0.25">
      <c r="A428" s="2"/>
      <c r="B428" s="2"/>
      <c r="C428" s="2"/>
      <c r="D428" s="2"/>
      <c r="E428" s="2"/>
      <c r="F428" s="2"/>
      <c r="G428" s="2"/>
      <c r="H428" s="2"/>
      <c r="I428" s="15"/>
      <c r="J428" s="15"/>
      <c r="K428" s="15"/>
      <c r="L428" s="15"/>
      <c r="M428" s="15"/>
      <c r="N428" s="15"/>
      <c r="O428" s="12" t="s">
        <v>4371</v>
      </c>
      <c r="P428" s="14" t="s">
        <v>4372</v>
      </c>
      <c r="Q428" s="26"/>
      <c r="R428" s="17" t="s">
        <v>4373</v>
      </c>
      <c r="S428" s="17" t="s">
        <v>4374</v>
      </c>
      <c r="T428" s="2"/>
      <c r="U428" s="2"/>
      <c r="V428" s="2"/>
      <c r="W428" s="13"/>
      <c r="X428" s="2"/>
      <c r="Y428" s="2"/>
      <c r="Z428" s="2"/>
      <c r="AA428" s="21" t="s">
        <v>4375</v>
      </c>
      <c r="AB428" s="22" t="s">
        <v>4376</v>
      </c>
      <c r="AC428" s="21" t="s">
        <v>4377</v>
      </c>
      <c r="AD428" s="22" t="s">
        <v>4378</v>
      </c>
      <c r="AE428" s="23" t="s">
        <v>36</v>
      </c>
    </row>
    <row r="429" spans="1:31" ht="12.75" customHeight="1" x14ac:dyDescent="0.25">
      <c r="A429" s="2"/>
      <c r="B429" s="2"/>
      <c r="C429" s="2"/>
      <c r="D429" s="2"/>
      <c r="E429" s="2"/>
      <c r="F429" s="2"/>
      <c r="G429" s="2"/>
      <c r="H429" s="2"/>
      <c r="I429" s="15"/>
      <c r="J429" s="15"/>
      <c r="K429" s="15"/>
      <c r="L429" s="15"/>
      <c r="M429" s="15"/>
      <c r="N429" s="15"/>
      <c r="O429" s="12" t="s">
        <v>4379</v>
      </c>
      <c r="P429" s="14" t="s">
        <v>4380</v>
      </c>
      <c r="Q429" s="26"/>
      <c r="R429" s="17" t="s">
        <v>4381</v>
      </c>
      <c r="S429" s="17" t="s">
        <v>4382</v>
      </c>
      <c r="T429" s="2"/>
      <c r="U429" s="2"/>
      <c r="V429" s="2"/>
      <c r="W429" s="13"/>
      <c r="X429" s="2"/>
      <c r="Y429" s="2"/>
      <c r="Z429" s="2"/>
      <c r="AA429" s="21" t="s">
        <v>4383</v>
      </c>
      <c r="AB429" s="22" t="s">
        <v>4384</v>
      </c>
      <c r="AC429" s="21" t="s">
        <v>4385</v>
      </c>
      <c r="AD429" s="22" t="s">
        <v>4386</v>
      </c>
      <c r="AE429" s="23" t="s">
        <v>36</v>
      </c>
    </row>
    <row r="430" spans="1:31" ht="12.75" customHeight="1" x14ac:dyDescent="0.25">
      <c r="A430" s="2"/>
      <c r="B430" s="2"/>
      <c r="C430" s="2"/>
      <c r="D430" s="2"/>
      <c r="E430" s="2"/>
      <c r="F430" s="2"/>
      <c r="G430" s="2"/>
      <c r="H430" s="2"/>
      <c r="I430" s="15"/>
      <c r="J430" s="15"/>
      <c r="K430" s="15"/>
      <c r="L430" s="15"/>
      <c r="M430" s="15"/>
      <c r="N430" s="15"/>
      <c r="O430" s="12" t="s">
        <v>4387</v>
      </c>
      <c r="P430" s="14" t="s">
        <v>4380</v>
      </c>
      <c r="Q430" s="26"/>
      <c r="R430" s="17" t="s">
        <v>4388</v>
      </c>
      <c r="S430" s="17" t="s">
        <v>4389</v>
      </c>
      <c r="T430" s="2"/>
      <c r="U430" s="2"/>
      <c r="V430" s="2"/>
      <c r="W430" s="13"/>
      <c r="X430" s="2"/>
      <c r="Y430" s="2"/>
      <c r="Z430" s="2"/>
      <c r="AA430" s="21" t="s">
        <v>4390</v>
      </c>
      <c r="AB430" s="22" t="s">
        <v>4391</v>
      </c>
      <c r="AC430" s="21" t="s">
        <v>4392</v>
      </c>
      <c r="AD430" s="22" t="s">
        <v>4393</v>
      </c>
      <c r="AE430" s="23" t="s">
        <v>36</v>
      </c>
    </row>
    <row r="431" spans="1:31" ht="12.75" customHeight="1" x14ac:dyDescent="0.25">
      <c r="A431" s="2"/>
      <c r="B431" s="2"/>
      <c r="C431" s="2"/>
      <c r="D431" s="2"/>
      <c r="E431" s="2"/>
      <c r="F431" s="2"/>
      <c r="G431" s="2"/>
      <c r="H431" s="2"/>
      <c r="I431" s="15"/>
      <c r="J431" s="15"/>
      <c r="K431" s="15"/>
      <c r="L431" s="15"/>
      <c r="M431" s="15"/>
      <c r="N431" s="15"/>
      <c r="O431" s="12" t="s">
        <v>4394</v>
      </c>
      <c r="P431" s="14" t="s">
        <v>4395</v>
      </c>
      <c r="Q431" s="26"/>
      <c r="R431" s="17" t="s">
        <v>4396</v>
      </c>
      <c r="S431" s="17" t="s">
        <v>4397</v>
      </c>
      <c r="T431" s="2"/>
      <c r="U431" s="2"/>
      <c r="V431" s="2"/>
      <c r="W431" s="13"/>
      <c r="X431" s="2"/>
      <c r="Y431" s="2"/>
      <c r="Z431" s="2"/>
      <c r="AA431" s="21" t="s">
        <v>4398</v>
      </c>
      <c r="AB431" s="22" t="s">
        <v>4399</v>
      </c>
      <c r="AC431" s="21" t="s">
        <v>4400</v>
      </c>
      <c r="AD431" s="22" t="s">
        <v>4401</v>
      </c>
      <c r="AE431" s="23" t="s">
        <v>36</v>
      </c>
    </row>
    <row r="432" spans="1:31" ht="12.75" customHeight="1" x14ac:dyDescent="0.25">
      <c r="A432" s="2"/>
      <c r="B432" s="2"/>
      <c r="C432" s="2"/>
      <c r="D432" s="2"/>
      <c r="E432" s="2"/>
      <c r="F432" s="2"/>
      <c r="G432" s="2"/>
      <c r="H432" s="2"/>
      <c r="I432" s="15"/>
      <c r="J432" s="15"/>
      <c r="K432" s="15"/>
      <c r="L432" s="15"/>
      <c r="M432" s="15"/>
      <c r="N432" s="15"/>
      <c r="O432" s="12" t="s">
        <v>4402</v>
      </c>
      <c r="P432" s="14" t="s">
        <v>4403</v>
      </c>
      <c r="Q432" s="26"/>
      <c r="R432" s="17" t="s">
        <v>4404</v>
      </c>
      <c r="S432" s="17" t="s">
        <v>4405</v>
      </c>
      <c r="T432" s="2"/>
      <c r="U432" s="2"/>
      <c r="V432" s="2"/>
      <c r="W432" s="13"/>
      <c r="X432" s="2"/>
      <c r="Y432" s="2"/>
      <c r="Z432" s="2"/>
      <c r="AA432" s="21" t="s">
        <v>4406</v>
      </c>
      <c r="AB432" s="22" t="s">
        <v>4407</v>
      </c>
      <c r="AC432" s="21" t="s">
        <v>4408</v>
      </c>
      <c r="AD432" s="22" t="s">
        <v>4409</v>
      </c>
      <c r="AE432" s="23" t="s">
        <v>36</v>
      </c>
    </row>
    <row r="433" spans="1:31" ht="12.75" customHeight="1" x14ac:dyDescent="0.25">
      <c r="A433" s="2"/>
      <c r="B433" s="2"/>
      <c r="C433" s="2"/>
      <c r="D433" s="2"/>
      <c r="E433" s="2"/>
      <c r="F433" s="2"/>
      <c r="G433" s="2"/>
      <c r="H433" s="2"/>
      <c r="I433" s="15"/>
      <c r="J433" s="15"/>
      <c r="K433" s="15"/>
      <c r="L433" s="15"/>
      <c r="M433" s="15"/>
      <c r="N433" s="15"/>
      <c r="O433" s="12" t="s">
        <v>4410</v>
      </c>
      <c r="P433" s="14" t="s">
        <v>4411</v>
      </c>
      <c r="Q433" s="26"/>
      <c r="R433" s="17" t="s">
        <v>4412</v>
      </c>
      <c r="S433" s="17" t="s">
        <v>4413</v>
      </c>
      <c r="T433" s="2"/>
      <c r="U433" s="2"/>
      <c r="V433" s="2"/>
      <c r="W433" s="13"/>
      <c r="X433" s="2"/>
      <c r="Y433" s="2"/>
      <c r="Z433" s="2"/>
      <c r="AA433" s="21" t="s">
        <v>4414</v>
      </c>
      <c r="AB433" s="22" t="s">
        <v>959</v>
      </c>
      <c r="AC433" s="21" t="s">
        <v>4415</v>
      </c>
      <c r="AD433" s="22" t="s">
        <v>4416</v>
      </c>
      <c r="AE433" s="23" t="s">
        <v>36</v>
      </c>
    </row>
    <row r="434" spans="1:31" ht="12.75" customHeight="1" x14ac:dyDescent="0.25">
      <c r="A434" s="2"/>
      <c r="B434" s="2"/>
      <c r="C434" s="2"/>
      <c r="D434" s="2"/>
      <c r="E434" s="2"/>
      <c r="F434" s="2"/>
      <c r="G434" s="2"/>
      <c r="H434" s="2"/>
      <c r="I434" s="15"/>
      <c r="J434" s="15"/>
      <c r="K434" s="15"/>
      <c r="L434" s="15"/>
      <c r="M434" s="15"/>
      <c r="N434" s="15"/>
      <c r="O434" s="12" t="s">
        <v>4417</v>
      </c>
      <c r="P434" s="14" t="s">
        <v>4418</v>
      </c>
      <c r="Q434" s="26"/>
      <c r="R434" s="17" t="s">
        <v>4419</v>
      </c>
      <c r="S434" s="17" t="s">
        <v>4420</v>
      </c>
      <c r="T434" s="2"/>
      <c r="U434" s="2"/>
      <c r="V434" s="2"/>
      <c r="W434" s="13"/>
      <c r="X434" s="2"/>
      <c r="Y434" s="2"/>
      <c r="Z434" s="2"/>
      <c r="AA434" s="21" t="s">
        <v>4421</v>
      </c>
      <c r="AB434" s="22" t="s">
        <v>4422</v>
      </c>
      <c r="AC434" s="21" t="s">
        <v>4423</v>
      </c>
      <c r="AD434" s="22" t="s">
        <v>4424</v>
      </c>
      <c r="AE434" s="23" t="s">
        <v>36</v>
      </c>
    </row>
    <row r="435" spans="1:31" ht="12.75" customHeight="1" x14ac:dyDescent="0.25">
      <c r="A435" s="2"/>
      <c r="B435" s="2"/>
      <c r="C435" s="2"/>
      <c r="D435" s="2"/>
      <c r="E435" s="2"/>
      <c r="F435" s="2"/>
      <c r="G435" s="2"/>
      <c r="H435" s="2"/>
      <c r="I435" s="15"/>
      <c r="J435" s="15"/>
      <c r="K435" s="15"/>
      <c r="L435" s="15"/>
      <c r="M435" s="15"/>
      <c r="N435" s="15"/>
      <c r="O435" s="12" t="s">
        <v>4425</v>
      </c>
      <c r="P435" s="14" t="s">
        <v>4426</v>
      </c>
      <c r="Q435" s="26"/>
      <c r="R435" s="17" t="s">
        <v>4427</v>
      </c>
      <c r="S435" s="17" t="s">
        <v>4428</v>
      </c>
      <c r="T435" s="2"/>
      <c r="U435" s="2"/>
      <c r="V435" s="2"/>
      <c r="W435" s="13"/>
      <c r="X435" s="2"/>
      <c r="Y435" s="2"/>
      <c r="Z435" s="2"/>
      <c r="AA435" s="21" t="s">
        <v>4429</v>
      </c>
      <c r="AB435" s="22" t="s">
        <v>4430</v>
      </c>
      <c r="AC435" s="21" t="s">
        <v>4431</v>
      </c>
      <c r="AD435" s="22" t="s">
        <v>4432</v>
      </c>
      <c r="AE435" s="23" t="s">
        <v>1153</v>
      </c>
    </row>
    <row r="436" spans="1:31" ht="12.75" customHeight="1" x14ac:dyDescent="0.25">
      <c r="A436" s="2"/>
      <c r="B436" s="2"/>
      <c r="C436" s="2"/>
      <c r="D436" s="2"/>
      <c r="E436" s="2"/>
      <c r="F436" s="2"/>
      <c r="G436" s="2"/>
      <c r="H436" s="2"/>
      <c r="I436" s="15"/>
      <c r="J436" s="15"/>
      <c r="K436" s="15"/>
      <c r="L436" s="15"/>
      <c r="M436" s="15"/>
      <c r="N436" s="15"/>
      <c r="O436" s="12" t="s">
        <v>4433</v>
      </c>
      <c r="P436" s="14" t="s">
        <v>4434</v>
      </c>
      <c r="Q436" s="26"/>
      <c r="R436" s="17" t="s">
        <v>4435</v>
      </c>
      <c r="S436" s="17" t="s">
        <v>4436</v>
      </c>
      <c r="T436" s="2"/>
      <c r="U436" s="2"/>
      <c r="V436" s="2"/>
      <c r="W436" s="13"/>
      <c r="X436" s="2"/>
      <c r="Y436" s="2"/>
      <c r="Z436" s="2"/>
      <c r="AA436" s="21" t="s">
        <v>4437</v>
      </c>
      <c r="AB436" s="22" t="s">
        <v>4438</v>
      </c>
      <c r="AC436" s="21" t="s">
        <v>4439</v>
      </c>
      <c r="AD436" s="22" t="s">
        <v>4440</v>
      </c>
      <c r="AE436" s="23" t="s">
        <v>1153</v>
      </c>
    </row>
    <row r="437" spans="1:31" ht="12.75" customHeight="1" x14ac:dyDescent="0.25">
      <c r="A437" s="2"/>
      <c r="B437" s="2"/>
      <c r="C437" s="2"/>
      <c r="D437" s="2"/>
      <c r="E437" s="2"/>
      <c r="F437" s="2"/>
      <c r="G437" s="2"/>
      <c r="H437" s="2"/>
      <c r="I437" s="15"/>
      <c r="J437" s="15"/>
      <c r="K437" s="15"/>
      <c r="L437" s="15"/>
      <c r="M437" s="15"/>
      <c r="N437" s="15"/>
      <c r="O437" s="12" t="s">
        <v>4441</v>
      </c>
      <c r="P437" s="14" t="s">
        <v>4442</v>
      </c>
      <c r="Q437" s="26"/>
      <c r="R437" s="17" t="s">
        <v>4443</v>
      </c>
      <c r="S437" s="17" t="s">
        <v>4444</v>
      </c>
      <c r="T437" s="2"/>
      <c r="U437" s="2"/>
      <c r="V437" s="2"/>
      <c r="W437" s="13"/>
      <c r="X437" s="2"/>
      <c r="Y437" s="2"/>
      <c r="Z437" s="2"/>
      <c r="AA437" s="21" t="s">
        <v>4445</v>
      </c>
      <c r="AB437" s="22" t="s">
        <v>4446</v>
      </c>
      <c r="AC437" s="21" t="s">
        <v>4447</v>
      </c>
      <c r="AD437" s="22" t="s">
        <v>4448</v>
      </c>
      <c r="AE437" s="23" t="s">
        <v>36</v>
      </c>
    </row>
    <row r="438" spans="1:31" ht="12.75" customHeight="1" x14ac:dyDescent="0.25">
      <c r="A438" s="2"/>
      <c r="B438" s="2"/>
      <c r="C438" s="2"/>
      <c r="D438" s="2"/>
      <c r="E438" s="2"/>
      <c r="F438" s="2"/>
      <c r="G438" s="2"/>
      <c r="H438" s="2"/>
      <c r="I438" s="15"/>
      <c r="J438" s="15"/>
      <c r="K438" s="15"/>
      <c r="L438" s="15"/>
      <c r="M438" s="15"/>
      <c r="N438" s="15"/>
      <c r="O438" s="12" t="s">
        <v>4449</v>
      </c>
      <c r="P438" s="14" t="s">
        <v>4450</v>
      </c>
      <c r="Q438" s="26"/>
      <c r="R438" s="17" t="s">
        <v>4451</v>
      </c>
      <c r="S438" s="17" t="s">
        <v>4452</v>
      </c>
      <c r="T438" s="2"/>
      <c r="U438" s="2"/>
      <c r="V438" s="2"/>
      <c r="W438" s="13"/>
      <c r="X438" s="2"/>
      <c r="Y438" s="2"/>
      <c r="Z438" s="2"/>
      <c r="AA438" s="21" t="s">
        <v>4453</v>
      </c>
      <c r="AB438" s="22" t="s">
        <v>4454</v>
      </c>
      <c r="AC438" s="21" t="s">
        <v>4455</v>
      </c>
      <c r="AD438" s="22" t="s">
        <v>4456</v>
      </c>
      <c r="AE438" s="23" t="s">
        <v>36</v>
      </c>
    </row>
    <row r="439" spans="1:31" ht="12.75" customHeight="1" x14ac:dyDescent="0.25">
      <c r="A439" s="2"/>
      <c r="B439" s="2"/>
      <c r="C439" s="2"/>
      <c r="D439" s="2"/>
      <c r="E439" s="2"/>
      <c r="F439" s="2"/>
      <c r="G439" s="2"/>
      <c r="H439" s="2"/>
      <c r="I439" s="15"/>
      <c r="J439" s="15"/>
      <c r="K439" s="15"/>
      <c r="L439" s="15"/>
      <c r="M439" s="15"/>
      <c r="N439" s="15"/>
      <c r="O439" s="12" t="s">
        <v>4457</v>
      </c>
      <c r="P439" s="14" t="s">
        <v>4458</v>
      </c>
      <c r="Q439" s="26"/>
      <c r="R439" s="17" t="s">
        <v>4459</v>
      </c>
      <c r="S439" s="17" t="s">
        <v>4460</v>
      </c>
      <c r="T439" s="2"/>
      <c r="U439" s="2"/>
      <c r="V439" s="2"/>
      <c r="W439" s="13"/>
      <c r="X439" s="2"/>
      <c r="Y439" s="2"/>
      <c r="Z439" s="2"/>
      <c r="AA439" s="21" t="s">
        <v>4461</v>
      </c>
      <c r="AB439" s="22" t="s">
        <v>4462</v>
      </c>
      <c r="AC439" s="21" t="s">
        <v>4463</v>
      </c>
      <c r="AD439" s="22" t="s">
        <v>4464</v>
      </c>
      <c r="AE439" s="23" t="s">
        <v>36</v>
      </c>
    </row>
    <row r="440" spans="1:31" ht="12.75" customHeight="1" x14ac:dyDescent="0.25">
      <c r="A440" s="2"/>
      <c r="B440" s="2"/>
      <c r="C440" s="2"/>
      <c r="D440" s="2"/>
      <c r="E440" s="2"/>
      <c r="F440" s="2"/>
      <c r="G440" s="2"/>
      <c r="H440" s="2"/>
      <c r="I440" s="15"/>
      <c r="J440" s="15"/>
      <c r="K440" s="15"/>
      <c r="L440" s="15"/>
      <c r="M440" s="15"/>
      <c r="N440" s="15"/>
      <c r="O440" s="12" t="s">
        <v>4465</v>
      </c>
      <c r="P440" s="14" t="s">
        <v>4466</v>
      </c>
      <c r="Q440" s="26"/>
      <c r="R440" s="17" t="s">
        <v>4467</v>
      </c>
      <c r="S440" s="17" t="s">
        <v>4468</v>
      </c>
      <c r="T440" s="2"/>
      <c r="U440" s="2"/>
      <c r="V440" s="2"/>
      <c r="W440" s="13"/>
      <c r="X440" s="2"/>
      <c r="Y440" s="2"/>
      <c r="Z440" s="2"/>
      <c r="AA440" s="21" t="s">
        <v>4469</v>
      </c>
      <c r="AB440" s="22" t="s">
        <v>4470</v>
      </c>
      <c r="AC440" s="21" t="s">
        <v>4471</v>
      </c>
      <c r="AD440" s="22" t="s">
        <v>4472</v>
      </c>
      <c r="AE440" s="23" t="s">
        <v>36</v>
      </c>
    </row>
    <row r="441" spans="1:31" ht="12.75" customHeight="1" x14ac:dyDescent="0.25">
      <c r="A441" s="2"/>
      <c r="B441" s="2"/>
      <c r="C441" s="2"/>
      <c r="D441" s="2"/>
      <c r="E441" s="2"/>
      <c r="F441" s="2"/>
      <c r="G441" s="2"/>
      <c r="H441" s="2"/>
      <c r="I441" s="15"/>
      <c r="J441" s="15"/>
      <c r="K441" s="15"/>
      <c r="L441" s="15"/>
      <c r="M441" s="15"/>
      <c r="N441" s="15"/>
      <c r="O441" s="12" t="s">
        <v>4473</v>
      </c>
      <c r="P441" s="14" t="s">
        <v>4474</v>
      </c>
      <c r="Q441" s="16"/>
      <c r="R441" s="17" t="s">
        <v>4475</v>
      </c>
      <c r="S441" s="17" t="s">
        <v>4476</v>
      </c>
      <c r="T441" s="2"/>
      <c r="U441" s="2"/>
      <c r="V441" s="2"/>
      <c r="W441" s="13"/>
      <c r="X441" s="2"/>
      <c r="Y441" s="2"/>
      <c r="Z441" s="2"/>
      <c r="AA441" s="21" t="s">
        <v>4477</v>
      </c>
      <c r="AB441" s="22" t="s">
        <v>4478</v>
      </c>
      <c r="AC441" s="21" t="s">
        <v>4479</v>
      </c>
      <c r="AD441" s="22" t="s">
        <v>4448</v>
      </c>
      <c r="AE441" s="23" t="s">
        <v>36</v>
      </c>
    </row>
    <row r="442" spans="1:31" ht="12.75" customHeight="1" x14ac:dyDescent="0.25">
      <c r="A442" s="2"/>
      <c r="B442" s="2"/>
      <c r="C442" s="2"/>
      <c r="D442" s="2"/>
      <c r="E442" s="2"/>
      <c r="F442" s="2"/>
      <c r="G442" s="2"/>
      <c r="H442" s="2"/>
      <c r="I442" s="15"/>
      <c r="J442" s="15"/>
      <c r="K442" s="15"/>
      <c r="L442" s="15"/>
      <c r="M442" s="15"/>
      <c r="N442" s="15"/>
      <c r="O442" s="12" t="s">
        <v>4480</v>
      </c>
      <c r="P442" s="14" t="s">
        <v>4481</v>
      </c>
      <c r="Q442" s="26"/>
      <c r="R442" s="17" t="s">
        <v>4482</v>
      </c>
      <c r="S442" s="17" t="s">
        <v>4483</v>
      </c>
      <c r="T442" s="2"/>
      <c r="U442" s="2"/>
      <c r="V442" s="2"/>
      <c r="W442" s="13"/>
      <c r="X442" s="2"/>
      <c r="Y442" s="2"/>
      <c r="Z442" s="2"/>
      <c r="AA442" s="21" t="s">
        <v>4484</v>
      </c>
      <c r="AB442" s="22" t="s">
        <v>4485</v>
      </c>
      <c r="AC442" s="21" t="s">
        <v>4486</v>
      </c>
      <c r="AD442" s="22" t="s">
        <v>4487</v>
      </c>
      <c r="AE442" s="23" t="s">
        <v>1153</v>
      </c>
    </row>
    <row r="443" spans="1:31" ht="12.75" customHeight="1" x14ac:dyDescent="0.25">
      <c r="A443" s="2"/>
      <c r="B443" s="2"/>
      <c r="C443" s="2"/>
      <c r="D443" s="2"/>
      <c r="E443" s="2"/>
      <c r="F443" s="2"/>
      <c r="G443" s="2"/>
      <c r="H443" s="2"/>
      <c r="I443" s="15"/>
      <c r="J443" s="15"/>
      <c r="K443" s="15"/>
      <c r="L443" s="15"/>
      <c r="M443" s="15"/>
      <c r="N443" s="15"/>
      <c r="O443" s="12" t="s">
        <v>4488</v>
      </c>
      <c r="P443" s="14" t="s">
        <v>4489</v>
      </c>
      <c r="Q443" s="26"/>
      <c r="R443" s="17" t="s">
        <v>4490</v>
      </c>
      <c r="S443" s="17" t="s">
        <v>4491</v>
      </c>
      <c r="T443" s="2"/>
      <c r="U443" s="2"/>
      <c r="V443" s="2"/>
      <c r="W443" s="13"/>
      <c r="X443" s="2"/>
      <c r="Y443" s="2"/>
      <c r="Z443" s="2"/>
      <c r="AA443" s="21" t="s">
        <v>4492</v>
      </c>
      <c r="AB443" s="22" t="s">
        <v>4493</v>
      </c>
      <c r="AC443" s="21" t="s">
        <v>4494</v>
      </c>
      <c r="AD443" s="22" t="s">
        <v>4495</v>
      </c>
      <c r="AE443" s="23" t="s">
        <v>36</v>
      </c>
    </row>
    <row r="444" spans="1:31" ht="12.75" customHeight="1" x14ac:dyDescent="0.25">
      <c r="A444" s="2"/>
      <c r="B444" s="2"/>
      <c r="C444" s="2"/>
      <c r="D444" s="2"/>
      <c r="E444" s="2"/>
      <c r="F444" s="2"/>
      <c r="G444" s="2"/>
      <c r="H444" s="2"/>
      <c r="I444" s="15"/>
      <c r="J444" s="15"/>
      <c r="K444" s="15"/>
      <c r="L444" s="15"/>
      <c r="M444" s="15"/>
      <c r="N444" s="15"/>
      <c r="O444" s="12" t="s">
        <v>4496</v>
      </c>
      <c r="P444" s="14" t="s">
        <v>4497</v>
      </c>
      <c r="Q444" s="26"/>
      <c r="R444" s="17" t="s">
        <v>4498</v>
      </c>
      <c r="S444" s="17" t="s">
        <v>4499</v>
      </c>
      <c r="T444" s="2"/>
      <c r="U444" s="2"/>
      <c r="V444" s="2"/>
      <c r="W444" s="13"/>
      <c r="X444" s="2"/>
      <c r="Y444" s="2"/>
      <c r="Z444" s="2"/>
      <c r="AA444" s="21" t="s">
        <v>4500</v>
      </c>
      <c r="AB444" s="22" t="s">
        <v>4501</v>
      </c>
      <c r="AC444" s="21" t="s">
        <v>4502</v>
      </c>
      <c r="AD444" s="22" t="s">
        <v>4503</v>
      </c>
      <c r="AE444" s="23" t="s">
        <v>36</v>
      </c>
    </row>
    <row r="445" spans="1:31" ht="12.75" customHeight="1" x14ac:dyDescent="0.25">
      <c r="A445" s="2"/>
      <c r="B445" s="2"/>
      <c r="C445" s="2"/>
      <c r="D445" s="2"/>
      <c r="E445" s="2"/>
      <c r="F445" s="2"/>
      <c r="G445" s="2"/>
      <c r="H445" s="2"/>
      <c r="I445" s="15"/>
      <c r="J445" s="15"/>
      <c r="K445" s="15"/>
      <c r="L445" s="15"/>
      <c r="M445" s="15"/>
      <c r="N445" s="15"/>
      <c r="O445" s="12" t="s">
        <v>4504</v>
      </c>
      <c r="P445" s="14" t="s">
        <v>4505</v>
      </c>
      <c r="Q445" s="26"/>
      <c r="R445" s="17" t="s">
        <v>4506</v>
      </c>
      <c r="S445" s="17" t="s">
        <v>4507</v>
      </c>
      <c r="T445" s="2"/>
      <c r="U445" s="2"/>
      <c r="V445" s="2"/>
      <c r="W445" s="13"/>
      <c r="X445" s="2"/>
      <c r="Y445" s="2"/>
      <c r="Z445" s="2"/>
      <c r="AA445" s="21" t="s">
        <v>4508</v>
      </c>
      <c r="AB445" s="22" t="s">
        <v>4509</v>
      </c>
      <c r="AC445" s="21" t="s">
        <v>4510</v>
      </c>
      <c r="AD445" s="22" t="s">
        <v>4511</v>
      </c>
      <c r="AE445" s="23" t="s">
        <v>36</v>
      </c>
    </row>
    <row r="446" spans="1:31" ht="12.75" customHeight="1" x14ac:dyDescent="0.25">
      <c r="A446" s="2"/>
      <c r="B446" s="2"/>
      <c r="C446" s="2"/>
      <c r="D446" s="2"/>
      <c r="E446" s="2"/>
      <c r="F446" s="2"/>
      <c r="G446" s="2"/>
      <c r="H446" s="2"/>
      <c r="I446" s="15"/>
      <c r="J446" s="15"/>
      <c r="K446" s="15"/>
      <c r="L446" s="15"/>
      <c r="M446" s="15"/>
      <c r="N446" s="15"/>
      <c r="O446" s="12" t="s">
        <v>4512</v>
      </c>
      <c r="P446" s="14" t="s">
        <v>4513</v>
      </c>
      <c r="Q446" s="26"/>
      <c r="R446" s="17" t="s">
        <v>4514</v>
      </c>
      <c r="S446" s="17" t="s">
        <v>4515</v>
      </c>
      <c r="T446" s="2"/>
      <c r="U446" s="2"/>
      <c r="V446" s="2"/>
      <c r="W446" s="13"/>
      <c r="X446" s="2"/>
      <c r="Y446" s="2"/>
      <c r="Z446" s="2"/>
      <c r="AA446" s="21" t="s">
        <v>4516</v>
      </c>
      <c r="AB446" s="22" t="s">
        <v>4517</v>
      </c>
      <c r="AC446" s="21" t="s">
        <v>4518</v>
      </c>
      <c r="AD446" s="22" t="s">
        <v>4519</v>
      </c>
      <c r="AE446" s="23" t="s">
        <v>36</v>
      </c>
    </row>
    <row r="447" spans="1:31" ht="12.75" customHeight="1" x14ac:dyDescent="0.25">
      <c r="A447" s="2"/>
      <c r="B447" s="2"/>
      <c r="C447" s="2"/>
      <c r="D447" s="2"/>
      <c r="E447" s="2"/>
      <c r="F447" s="2"/>
      <c r="G447" s="2"/>
      <c r="H447" s="2"/>
      <c r="I447" s="15"/>
      <c r="J447" s="15"/>
      <c r="K447" s="15"/>
      <c r="L447" s="15"/>
      <c r="M447" s="15"/>
      <c r="N447" s="15"/>
      <c r="O447" s="12" t="s">
        <v>4520</v>
      </c>
      <c r="P447" s="14" t="s">
        <v>44</v>
      </c>
      <c r="Q447" s="26"/>
      <c r="R447" s="17" t="s">
        <v>4521</v>
      </c>
      <c r="S447" s="17" t="s">
        <v>4522</v>
      </c>
      <c r="T447" s="2"/>
      <c r="U447" s="2"/>
      <c r="V447" s="2"/>
      <c r="W447" s="13"/>
      <c r="X447" s="2"/>
      <c r="Y447" s="2"/>
      <c r="Z447" s="2"/>
      <c r="AA447" s="21" t="s">
        <v>4523</v>
      </c>
      <c r="AB447" s="22" t="s">
        <v>4524</v>
      </c>
      <c r="AC447" s="21" t="s">
        <v>4525</v>
      </c>
      <c r="AD447" s="22" t="s">
        <v>4526</v>
      </c>
      <c r="AE447" s="23" t="s">
        <v>36</v>
      </c>
    </row>
    <row r="448" spans="1:31" ht="12.75" customHeight="1" x14ac:dyDescent="0.25">
      <c r="A448" s="2"/>
      <c r="B448" s="2"/>
      <c r="C448" s="2"/>
      <c r="D448" s="2"/>
      <c r="E448" s="2"/>
      <c r="F448" s="2"/>
      <c r="G448" s="2"/>
      <c r="H448" s="2"/>
      <c r="I448" s="15"/>
      <c r="J448" s="15"/>
      <c r="K448" s="15"/>
      <c r="L448" s="15"/>
      <c r="M448" s="15"/>
      <c r="N448" s="15"/>
      <c r="O448" s="12" t="s">
        <v>4527</v>
      </c>
      <c r="P448" s="14" t="s">
        <v>2457</v>
      </c>
      <c r="Q448" s="26"/>
      <c r="R448" s="17" t="s">
        <v>4528</v>
      </c>
      <c r="S448" s="17" t="s">
        <v>4529</v>
      </c>
      <c r="T448" s="2"/>
      <c r="U448" s="2"/>
      <c r="V448" s="2"/>
      <c r="W448" s="13"/>
      <c r="X448" s="2"/>
      <c r="Y448" s="2"/>
      <c r="Z448" s="2"/>
      <c r="AA448" s="21" t="s">
        <v>4530</v>
      </c>
      <c r="AB448" s="22" t="s">
        <v>4531</v>
      </c>
      <c r="AC448" s="21" t="s">
        <v>4532</v>
      </c>
      <c r="AD448" s="22" t="s">
        <v>4533</v>
      </c>
      <c r="AE448" s="23" t="s">
        <v>36</v>
      </c>
    </row>
    <row r="449" spans="1:31" ht="12.75" customHeight="1" x14ac:dyDescent="0.25">
      <c r="A449" s="2"/>
      <c r="B449" s="2"/>
      <c r="C449" s="2"/>
      <c r="D449" s="2"/>
      <c r="E449" s="2"/>
      <c r="F449" s="2"/>
      <c r="G449" s="2"/>
      <c r="H449" s="2"/>
      <c r="I449" s="15"/>
      <c r="J449" s="15"/>
      <c r="K449" s="15"/>
      <c r="L449" s="15"/>
      <c r="M449" s="15"/>
      <c r="N449" s="15"/>
      <c r="O449" s="12" t="s">
        <v>4534</v>
      </c>
      <c r="P449" s="14" t="s">
        <v>3943</v>
      </c>
      <c r="Q449" s="26"/>
      <c r="R449" s="17" t="s">
        <v>4535</v>
      </c>
      <c r="S449" s="17" t="s">
        <v>4536</v>
      </c>
      <c r="T449" s="2"/>
      <c r="U449" s="2"/>
      <c r="V449" s="2"/>
      <c r="W449" s="13"/>
      <c r="X449" s="2"/>
      <c r="Y449" s="2"/>
      <c r="Z449" s="2"/>
      <c r="AA449" s="21" t="s">
        <v>4537</v>
      </c>
      <c r="AB449" s="22" t="s">
        <v>4538</v>
      </c>
      <c r="AC449" s="21" t="s">
        <v>4539</v>
      </c>
      <c r="AD449" s="22" t="s">
        <v>4540</v>
      </c>
      <c r="AE449" s="23" t="s">
        <v>36</v>
      </c>
    </row>
    <row r="450" spans="1:31" ht="12.75" customHeight="1" x14ac:dyDescent="0.25">
      <c r="A450" s="2"/>
      <c r="B450" s="2"/>
      <c r="C450" s="2"/>
      <c r="D450" s="2"/>
      <c r="E450" s="2"/>
      <c r="F450" s="2"/>
      <c r="G450" s="2"/>
      <c r="H450" s="2"/>
      <c r="I450" s="15"/>
      <c r="J450" s="15"/>
      <c r="K450" s="15"/>
      <c r="L450" s="15"/>
      <c r="M450" s="15"/>
      <c r="N450" s="15"/>
      <c r="O450" s="12" t="s">
        <v>4541</v>
      </c>
      <c r="P450" s="14" t="s">
        <v>4542</v>
      </c>
      <c r="Q450" s="26"/>
      <c r="R450" s="17" t="s">
        <v>4543</v>
      </c>
      <c r="S450" s="17" t="s">
        <v>4544</v>
      </c>
      <c r="T450" s="2"/>
      <c r="U450" s="2"/>
      <c r="V450" s="2"/>
      <c r="W450" s="13"/>
      <c r="X450" s="2"/>
      <c r="Y450" s="2"/>
      <c r="Z450" s="2"/>
      <c r="AA450" s="21" t="s">
        <v>4545</v>
      </c>
      <c r="AB450" s="22" t="s">
        <v>4546</v>
      </c>
      <c r="AC450" s="21" t="s">
        <v>4547</v>
      </c>
      <c r="AD450" s="22" t="s">
        <v>4548</v>
      </c>
      <c r="AE450" s="23" t="s">
        <v>36</v>
      </c>
    </row>
    <row r="451" spans="1:31" ht="12.75" customHeight="1" x14ac:dyDescent="0.25">
      <c r="A451" s="2"/>
      <c r="B451" s="2"/>
      <c r="C451" s="2"/>
      <c r="D451" s="2"/>
      <c r="E451" s="2"/>
      <c r="F451" s="2"/>
      <c r="G451" s="2"/>
      <c r="H451" s="2"/>
      <c r="I451" s="15"/>
      <c r="J451" s="15"/>
      <c r="K451" s="15"/>
      <c r="L451" s="15"/>
      <c r="M451" s="15"/>
      <c r="N451" s="15"/>
      <c r="O451" s="12" t="s">
        <v>4549</v>
      </c>
      <c r="P451" s="14" t="s">
        <v>4550</v>
      </c>
      <c r="Q451" s="26"/>
      <c r="R451" s="17" t="s">
        <v>4551</v>
      </c>
      <c r="S451" s="17" t="s">
        <v>4552</v>
      </c>
      <c r="T451" s="2"/>
      <c r="U451" s="2"/>
      <c r="V451" s="2"/>
      <c r="W451" s="13"/>
      <c r="X451" s="2"/>
      <c r="Y451" s="2"/>
      <c r="Z451" s="2"/>
      <c r="AA451" s="21" t="s">
        <v>4553</v>
      </c>
      <c r="AB451" s="22" t="s">
        <v>4554</v>
      </c>
      <c r="AC451" s="21" t="s">
        <v>4555</v>
      </c>
      <c r="AD451" s="22" t="s">
        <v>4556</v>
      </c>
      <c r="AE451" s="23" t="s">
        <v>36</v>
      </c>
    </row>
    <row r="452" spans="1:31" ht="12.75" customHeight="1" x14ac:dyDescent="0.25">
      <c r="A452" s="2"/>
      <c r="B452" s="2"/>
      <c r="C452" s="2"/>
      <c r="D452" s="2"/>
      <c r="E452" s="2"/>
      <c r="F452" s="2"/>
      <c r="G452" s="2"/>
      <c r="H452" s="2"/>
      <c r="I452" s="15"/>
      <c r="J452" s="15"/>
      <c r="K452" s="15"/>
      <c r="L452" s="15"/>
      <c r="M452" s="15"/>
      <c r="N452" s="15"/>
      <c r="O452" s="12" t="s">
        <v>4557</v>
      </c>
      <c r="P452" s="14" t="s">
        <v>4558</v>
      </c>
      <c r="Q452" s="26"/>
      <c r="R452" s="17" t="s">
        <v>4559</v>
      </c>
      <c r="S452" s="17" t="s">
        <v>4560</v>
      </c>
      <c r="T452" s="2"/>
      <c r="U452" s="2"/>
      <c r="V452" s="2"/>
      <c r="W452" s="13"/>
      <c r="X452" s="2"/>
      <c r="Y452" s="2"/>
      <c r="Z452" s="2"/>
      <c r="AA452" s="21" t="s">
        <v>4561</v>
      </c>
      <c r="AB452" s="22" t="s">
        <v>4562</v>
      </c>
      <c r="AC452" s="21" t="s">
        <v>4563</v>
      </c>
      <c r="AD452" s="22" t="s">
        <v>4564</v>
      </c>
      <c r="AE452" s="23" t="s">
        <v>36</v>
      </c>
    </row>
    <row r="453" spans="1:31" ht="12.75" customHeight="1" x14ac:dyDescent="0.25">
      <c r="A453" s="2"/>
      <c r="B453" s="2"/>
      <c r="C453" s="2"/>
      <c r="D453" s="2"/>
      <c r="E453" s="2"/>
      <c r="F453" s="2"/>
      <c r="G453" s="2"/>
      <c r="H453" s="2"/>
      <c r="I453" s="15"/>
      <c r="J453" s="15"/>
      <c r="K453" s="15"/>
      <c r="L453" s="15"/>
      <c r="M453" s="15"/>
      <c r="N453" s="15"/>
      <c r="O453" s="12" t="s">
        <v>4565</v>
      </c>
      <c r="P453" s="14" t="s">
        <v>4566</v>
      </c>
      <c r="Q453" s="16"/>
      <c r="R453" s="17" t="s">
        <v>4567</v>
      </c>
      <c r="S453" s="17" t="s">
        <v>4568</v>
      </c>
      <c r="T453" s="2"/>
      <c r="U453" s="2"/>
      <c r="V453" s="2"/>
      <c r="W453" s="13"/>
      <c r="X453" s="2"/>
      <c r="Y453" s="2"/>
      <c r="Z453" s="2"/>
      <c r="AA453" s="21" t="s">
        <v>4569</v>
      </c>
      <c r="AB453" s="22" t="s">
        <v>4570</v>
      </c>
      <c r="AC453" s="21" t="s">
        <v>4571</v>
      </c>
      <c r="AD453" s="22" t="s">
        <v>4572</v>
      </c>
      <c r="AE453" s="23" t="s">
        <v>36</v>
      </c>
    </row>
    <row r="454" spans="1:31" ht="12.75" customHeight="1" x14ac:dyDescent="0.25">
      <c r="A454" s="2"/>
      <c r="B454" s="2"/>
      <c r="C454" s="2"/>
      <c r="D454" s="2"/>
      <c r="E454" s="2"/>
      <c r="F454" s="2"/>
      <c r="G454" s="2"/>
      <c r="H454" s="2"/>
      <c r="I454" s="15"/>
      <c r="J454" s="15"/>
      <c r="K454" s="15"/>
      <c r="L454" s="15"/>
      <c r="M454" s="15"/>
      <c r="N454" s="15"/>
      <c r="O454" s="12" t="s">
        <v>4573</v>
      </c>
      <c r="P454" s="14" t="s">
        <v>4574</v>
      </c>
      <c r="Q454" s="16"/>
      <c r="R454" s="17" t="s">
        <v>4575</v>
      </c>
      <c r="S454" s="17" t="s">
        <v>4576</v>
      </c>
      <c r="T454" s="2"/>
      <c r="U454" s="2"/>
      <c r="V454" s="2"/>
      <c r="W454" s="13"/>
      <c r="X454" s="2"/>
      <c r="Y454" s="2"/>
      <c r="Z454" s="2"/>
      <c r="AA454" s="21" t="s">
        <v>4577</v>
      </c>
      <c r="AB454" s="22" t="s">
        <v>4578</v>
      </c>
      <c r="AC454" s="21" t="s">
        <v>4579</v>
      </c>
      <c r="AD454" s="22" t="s">
        <v>4580</v>
      </c>
      <c r="AE454" s="23" t="s">
        <v>36</v>
      </c>
    </row>
    <row r="455" spans="1:31" ht="12.75" customHeight="1" x14ac:dyDescent="0.25">
      <c r="A455" s="2"/>
      <c r="B455" s="2"/>
      <c r="C455" s="2"/>
      <c r="D455" s="2"/>
      <c r="E455" s="2"/>
      <c r="F455" s="2"/>
      <c r="G455" s="2"/>
      <c r="H455" s="2"/>
      <c r="I455" s="15"/>
      <c r="J455" s="15"/>
      <c r="K455" s="15"/>
      <c r="L455" s="15"/>
      <c r="M455" s="15"/>
      <c r="N455" s="15"/>
      <c r="O455" s="12" t="s">
        <v>4581</v>
      </c>
      <c r="P455" s="14" t="s">
        <v>4582</v>
      </c>
      <c r="Q455" s="26"/>
      <c r="R455" s="17" t="s">
        <v>4583</v>
      </c>
      <c r="S455" s="17" t="s">
        <v>4584</v>
      </c>
      <c r="T455" s="2"/>
      <c r="U455" s="2"/>
      <c r="V455" s="2"/>
      <c r="W455" s="13"/>
      <c r="X455" s="2"/>
      <c r="Y455" s="2"/>
      <c r="Z455" s="2"/>
      <c r="AA455" s="21" t="s">
        <v>4585</v>
      </c>
      <c r="AB455" s="22" t="s">
        <v>4586</v>
      </c>
      <c r="AC455" s="21" t="s">
        <v>4587</v>
      </c>
      <c r="AD455" s="22" t="s">
        <v>4588</v>
      </c>
      <c r="AE455" s="23" t="s">
        <v>36</v>
      </c>
    </row>
    <row r="456" spans="1:31" ht="12.75" customHeight="1" x14ac:dyDescent="0.25">
      <c r="A456" s="2"/>
      <c r="B456" s="2"/>
      <c r="C456" s="2"/>
      <c r="D456" s="2"/>
      <c r="E456" s="2"/>
      <c r="F456" s="2"/>
      <c r="G456" s="2"/>
      <c r="H456" s="2"/>
      <c r="I456" s="15"/>
      <c r="J456" s="15"/>
      <c r="K456" s="15"/>
      <c r="L456" s="15"/>
      <c r="M456" s="15"/>
      <c r="N456" s="15"/>
      <c r="O456" s="12" t="s">
        <v>4589</v>
      </c>
      <c r="P456" s="14" t="s">
        <v>4590</v>
      </c>
      <c r="Q456" s="26"/>
      <c r="R456" s="17" t="s">
        <v>4591</v>
      </c>
      <c r="S456" s="17" t="s">
        <v>4592</v>
      </c>
      <c r="T456" s="2"/>
      <c r="U456" s="2"/>
      <c r="V456" s="2"/>
      <c r="W456" s="13"/>
      <c r="X456" s="2"/>
      <c r="Y456" s="2"/>
      <c r="Z456" s="2"/>
      <c r="AA456" s="21" t="s">
        <v>4593</v>
      </c>
      <c r="AB456" s="22" t="s">
        <v>4594</v>
      </c>
      <c r="AC456" s="21" t="s">
        <v>4595</v>
      </c>
      <c r="AD456" s="22" t="s">
        <v>4596</v>
      </c>
      <c r="AE456" s="23" t="s">
        <v>36</v>
      </c>
    </row>
    <row r="457" spans="1:31" ht="12.75" customHeight="1" x14ac:dyDescent="0.25">
      <c r="A457" s="2"/>
      <c r="B457" s="2"/>
      <c r="C457" s="2"/>
      <c r="D457" s="2"/>
      <c r="E457" s="2"/>
      <c r="F457" s="2"/>
      <c r="G457" s="2"/>
      <c r="H457" s="2"/>
      <c r="I457" s="15"/>
      <c r="J457" s="15"/>
      <c r="K457" s="15"/>
      <c r="L457" s="15"/>
      <c r="M457" s="15"/>
      <c r="N457" s="15"/>
      <c r="O457" s="12" t="s">
        <v>4597</v>
      </c>
      <c r="P457" s="14" t="s">
        <v>4598</v>
      </c>
      <c r="Q457" s="26"/>
      <c r="R457" s="17" t="s">
        <v>4599</v>
      </c>
      <c r="S457" s="17" t="s">
        <v>4600</v>
      </c>
      <c r="T457" s="2"/>
      <c r="U457" s="2"/>
      <c r="V457" s="2"/>
      <c r="W457" s="13"/>
      <c r="X457" s="2"/>
      <c r="Y457" s="2"/>
      <c r="Z457" s="2"/>
      <c r="AA457" s="21" t="s">
        <v>4601</v>
      </c>
      <c r="AB457" s="22" t="s">
        <v>4602</v>
      </c>
      <c r="AC457" s="21" t="s">
        <v>4603</v>
      </c>
      <c r="AD457" s="22" t="s">
        <v>4604</v>
      </c>
      <c r="AE457" s="23" t="s">
        <v>36</v>
      </c>
    </row>
    <row r="458" spans="1:31" ht="12.75" customHeight="1" x14ac:dyDescent="0.25">
      <c r="A458" s="2"/>
      <c r="B458" s="2"/>
      <c r="C458" s="2"/>
      <c r="D458" s="2"/>
      <c r="E458" s="2"/>
      <c r="F458" s="2"/>
      <c r="G458" s="2"/>
      <c r="H458" s="2"/>
      <c r="I458" s="15"/>
      <c r="J458" s="15"/>
      <c r="K458" s="15"/>
      <c r="L458" s="15"/>
      <c r="M458" s="15"/>
      <c r="N458" s="15"/>
      <c r="O458" s="12" t="s">
        <v>4605</v>
      </c>
      <c r="P458" s="14" t="s">
        <v>4606</v>
      </c>
      <c r="Q458" s="26"/>
      <c r="R458" s="17" t="s">
        <v>4607</v>
      </c>
      <c r="S458" s="17" t="s">
        <v>4608</v>
      </c>
      <c r="T458" s="2"/>
      <c r="U458" s="2"/>
      <c r="V458" s="2"/>
      <c r="W458" s="13"/>
      <c r="X458" s="2"/>
      <c r="Y458" s="2"/>
      <c r="Z458" s="2"/>
      <c r="AA458" s="21" t="s">
        <v>4609</v>
      </c>
      <c r="AB458" s="22" t="s">
        <v>4610</v>
      </c>
      <c r="AC458" s="21" t="s">
        <v>4611</v>
      </c>
      <c r="AD458" s="22" t="s">
        <v>1207</v>
      </c>
      <c r="AE458" s="23" t="s">
        <v>36</v>
      </c>
    </row>
    <row r="459" spans="1:31" ht="12.75" customHeight="1" x14ac:dyDescent="0.25">
      <c r="A459" s="2"/>
      <c r="B459" s="2"/>
      <c r="C459" s="2"/>
      <c r="D459" s="2"/>
      <c r="E459" s="2"/>
      <c r="F459" s="2"/>
      <c r="G459" s="2"/>
      <c r="H459" s="2"/>
      <c r="I459" s="15"/>
      <c r="J459" s="15"/>
      <c r="K459" s="15"/>
      <c r="L459" s="15"/>
      <c r="M459" s="15"/>
      <c r="N459" s="15"/>
      <c r="O459" s="12" t="s">
        <v>4612</v>
      </c>
      <c r="P459" s="14" t="s">
        <v>4613</v>
      </c>
      <c r="Q459" s="26"/>
      <c r="R459" s="17" t="s">
        <v>4614</v>
      </c>
      <c r="S459" s="17" t="s">
        <v>4615</v>
      </c>
      <c r="T459" s="2"/>
      <c r="U459" s="2"/>
      <c r="V459" s="2"/>
      <c r="W459" s="13"/>
      <c r="X459" s="2"/>
      <c r="Y459" s="2"/>
      <c r="Z459" s="2"/>
      <c r="AA459" s="21" t="s">
        <v>4616</v>
      </c>
      <c r="AB459" s="22" t="s">
        <v>4617</v>
      </c>
      <c r="AC459" s="21" t="s">
        <v>4618</v>
      </c>
      <c r="AD459" s="22" t="s">
        <v>4619</v>
      </c>
      <c r="AE459" s="23" t="s">
        <v>36</v>
      </c>
    </row>
    <row r="460" spans="1:31" ht="12.75" customHeight="1" x14ac:dyDescent="0.25">
      <c r="A460" s="2"/>
      <c r="B460" s="2"/>
      <c r="C460" s="2"/>
      <c r="D460" s="2"/>
      <c r="E460" s="2"/>
      <c r="F460" s="2"/>
      <c r="G460" s="2"/>
      <c r="H460" s="2"/>
      <c r="I460" s="15"/>
      <c r="J460" s="15"/>
      <c r="K460" s="15"/>
      <c r="L460" s="15"/>
      <c r="M460" s="15"/>
      <c r="N460" s="15"/>
      <c r="O460" s="12" t="s">
        <v>4620</v>
      </c>
      <c r="P460" s="14" t="s">
        <v>4621</v>
      </c>
      <c r="Q460" s="26"/>
      <c r="R460" s="17" t="s">
        <v>4622</v>
      </c>
      <c r="S460" s="17" t="s">
        <v>4623</v>
      </c>
      <c r="T460" s="2"/>
      <c r="U460" s="2"/>
      <c r="V460" s="2"/>
      <c r="W460" s="13"/>
      <c r="X460" s="2"/>
      <c r="Y460" s="2"/>
      <c r="Z460" s="2"/>
      <c r="AA460" s="21" t="s">
        <v>4624</v>
      </c>
      <c r="AB460" s="22" t="s">
        <v>4625</v>
      </c>
      <c r="AC460" s="21" t="s">
        <v>4626</v>
      </c>
      <c r="AD460" s="22" t="s">
        <v>4627</v>
      </c>
      <c r="AE460" s="23" t="s">
        <v>36</v>
      </c>
    </row>
    <row r="461" spans="1:31" ht="12.75" customHeight="1" x14ac:dyDescent="0.25">
      <c r="A461" s="2"/>
      <c r="B461" s="2"/>
      <c r="C461" s="2"/>
      <c r="D461" s="2"/>
      <c r="E461" s="2"/>
      <c r="F461" s="2"/>
      <c r="G461" s="2"/>
      <c r="H461" s="2"/>
      <c r="I461" s="15"/>
      <c r="J461" s="15"/>
      <c r="K461" s="15"/>
      <c r="L461" s="15"/>
      <c r="M461" s="15"/>
      <c r="N461" s="15"/>
      <c r="O461" s="12" t="s">
        <v>4628</v>
      </c>
      <c r="P461" s="14" t="s">
        <v>4629</v>
      </c>
      <c r="Q461" s="16"/>
      <c r="R461" s="17" t="s">
        <v>4630</v>
      </c>
      <c r="S461" s="17" t="s">
        <v>4631</v>
      </c>
      <c r="T461" s="2"/>
      <c r="U461" s="2"/>
      <c r="V461" s="2"/>
      <c r="W461" s="13"/>
      <c r="X461" s="2"/>
      <c r="Y461" s="2"/>
      <c r="Z461" s="2"/>
      <c r="AA461" s="21" t="s">
        <v>4632</v>
      </c>
      <c r="AB461" s="22" t="s">
        <v>4633</v>
      </c>
      <c r="AC461" s="21" t="s">
        <v>4634</v>
      </c>
      <c r="AD461" s="22" t="s">
        <v>4635</v>
      </c>
      <c r="AE461" s="23" t="s">
        <v>36</v>
      </c>
    </row>
    <row r="462" spans="1:31" ht="12.75" customHeight="1" x14ac:dyDescent="0.25">
      <c r="A462" s="2"/>
      <c r="B462" s="2"/>
      <c r="C462" s="2"/>
      <c r="D462" s="2"/>
      <c r="E462" s="2"/>
      <c r="F462" s="2"/>
      <c r="G462" s="2"/>
      <c r="H462" s="2"/>
      <c r="I462" s="15"/>
      <c r="J462" s="15"/>
      <c r="K462" s="15"/>
      <c r="L462" s="15"/>
      <c r="M462" s="15"/>
      <c r="N462" s="15"/>
      <c r="O462" s="12" t="s">
        <v>4636</v>
      </c>
      <c r="P462" s="14" t="s">
        <v>4637</v>
      </c>
      <c r="Q462" s="26"/>
      <c r="R462" s="17" t="s">
        <v>4638</v>
      </c>
      <c r="S462" s="17" t="s">
        <v>4639</v>
      </c>
      <c r="T462" s="2"/>
      <c r="U462" s="2"/>
      <c r="V462" s="2"/>
      <c r="W462" s="13"/>
      <c r="X462" s="2"/>
      <c r="Y462" s="2"/>
      <c r="Z462" s="2"/>
      <c r="AA462" s="21" t="s">
        <v>4640</v>
      </c>
      <c r="AB462" s="22" t="s">
        <v>4641</v>
      </c>
      <c r="AC462" s="21" t="s">
        <v>4642</v>
      </c>
      <c r="AD462" s="22" t="s">
        <v>4643</v>
      </c>
      <c r="AE462" s="23" t="s">
        <v>36</v>
      </c>
    </row>
    <row r="463" spans="1:31" ht="12.75" customHeight="1" x14ac:dyDescent="0.25">
      <c r="A463" s="2"/>
      <c r="B463" s="2"/>
      <c r="C463" s="2"/>
      <c r="D463" s="2"/>
      <c r="E463" s="2"/>
      <c r="F463" s="2"/>
      <c r="G463" s="2"/>
      <c r="H463" s="2"/>
      <c r="I463" s="15"/>
      <c r="J463" s="15"/>
      <c r="K463" s="15"/>
      <c r="L463" s="15"/>
      <c r="M463" s="15"/>
      <c r="N463" s="15"/>
      <c r="O463" s="12" t="s">
        <v>4644</v>
      </c>
      <c r="P463" s="14" t="s">
        <v>4645</v>
      </c>
      <c r="Q463" s="26"/>
      <c r="R463" s="17" t="s">
        <v>4646</v>
      </c>
      <c r="S463" s="17" t="s">
        <v>4647</v>
      </c>
      <c r="T463" s="2"/>
      <c r="U463" s="2"/>
      <c r="V463" s="2"/>
      <c r="W463" s="13"/>
      <c r="X463" s="2"/>
      <c r="Y463" s="2"/>
      <c r="Z463" s="2"/>
      <c r="AA463" s="21" t="s">
        <v>4648</v>
      </c>
      <c r="AB463" s="22" t="s">
        <v>4649</v>
      </c>
      <c r="AC463" s="21" t="s">
        <v>4650</v>
      </c>
      <c r="AD463" s="22" t="s">
        <v>4651</v>
      </c>
      <c r="AE463" s="23" t="s">
        <v>36</v>
      </c>
    </row>
    <row r="464" spans="1:31" ht="12.75" customHeight="1" x14ac:dyDescent="0.25">
      <c r="A464" s="2"/>
      <c r="B464" s="2"/>
      <c r="C464" s="2"/>
      <c r="D464" s="2"/>
      <c r="E464" s="2"/>
      <c r="F464" s="2"/>
      <c r="G464" s="2"/>
      <c r="H464" s="2"/>
      <c r="I464" s="15"/>
      <c r="J464" s="15"/>
      <c r="K464" s="15"/>
      <c r="L464" s="15"/>
      <c r="M464" s="15"/>
      <c r="N464" s="15"/>
      <c r="O464" s="12" t="s">
        <v>4652</v>
      </c>
      <c r="P464" s="14" t="s">
        <v>4653</v>
      </c>
      <c r="Q464" s="16"/>
      <c r="R464" s="17" t="s">
        <v>4654</v>
      </c>
      <c r="S464" s="17" t="s">
        <v>4655</v>
      </c>
      <c r="T464" s="2"/>
      <c r="U464" s="2"/>
      <c r="V464" s="2"/>
      <c r="W464" s="13"/>
      <c r="X464" s="2"/>
      <c r="Y464" s="2"/>
      <c r="Z464" s="2"/>
      <c r="AA464" s="21" t="s">
        <v>4656</v>
      </c>
      <c r="AB464" s="22" t="s">
        <v>4657</v>
      </c>
      <c r="AC464" s="21" t="s">
        <v>4658</v>
      </c>
      <c r="AD464" s="22" t="s">
        <v>4659</v>
      </c>
      <c r="AE464" s="23" t="s">
        <v>36</v>
      </c>
    </row>
    <row r="465" spans="1:31" ht="12.75" customHeight="1" x14ac:dyDescent="0.25">
      <c r="A465" s="2"/>
      <c r="B465" s="2"/>
      <c r="C465" s="2"/>
      <c r="D465" s="2"/>
      <c r="E465" s="2"/>
      <c r="F465" s="2"/>
      <c r="G465" s="2"/>
      <c r="H465" s="2"/>
      <c r="I465" s="15"/>
      <c r="J465" s="15"/>
      <c r="K465" s="15"/>
      <c r="L465" s="15"/>
      <c r="M465" s="15"/>
      <c r="N465" s="15"/>
      <c r="O465" s="12" t="s">
        <v>4660</v>
      </c>
      <c r="P465" s="14" t="s">
        <v>4661</v>
      </c>
      <c r="Q465" s="16"/>
      <c r="R465" s="17" t="s">
        <v>4662</v>
      </c>
      <c r="S465" s="17" t="s">
        <v>4663</v>
      </c>
      <c r="T465" s="2"/>
      <c r="U465" s="2"/>
      <c r="V465" s="2"/>
      <c r="W465" s="13"/>
      <c r="X465" s="2"/>
      <c r="Y465" s="2"/>
      <c r="Z465" s="2"/>
      <c r="AA465" s="21" t="s">
        <v>4664</v>
      </c>
      <c r="AB465" s="22" t="s">
        <v>4665</v>
      </c>
      <c r="AC465" s="21" t="s">
        <v>4666</v>
      </c>
      <c r="AD465" s="22" t="s">
        <v>4667</v>
      </c>
      <c r="AE465" s="23" t="s">
        <v>36</v>
      </c>
    </row>
    <row r="466" spans="1:31" ht="12.75" customHeight="1" x14ac:dyDescent="0.25">
      <c r="A466" s="2"/>
      <c r="B466" s="2"/>
      <c r="C466" s="2"/>
      <c r="D466" s="2"/>
      <c r="E466" s="2"/>
      <c r="F466" s="2"/>
      <c r="G466" s="2"/>
      <c r="H466" s="2"/>
      <c r="I466" s="15"/>
      <c r="J466" s="15"/>
      <c r="K466" s="15"/>
      <c r="L466" s="15"/>
      <c r="M466" s="15"/>
      <c r="N466" s="15"/>
      <c r="O466" s="12" t="s">
        <v>4668</v>
      </c>
      <c r="P466" s="14" t="s">
        <v>4669</v>
      </c>
      <c r="Q466" s="26"/>
      <c r="R466" s="17" t="s">
        <v>4670</v>
      </c>
      <c r="S466" s="17" t="s">
        <v>4671</v>
      </c>
      <c r="T466" s="2"/>
      <c r="U466" s="2"/>
      <c r="V466" s="2"/>
      <c r="W466" s="13"/>
      <c r="X466" s="2"/>
      <c r="Y466" s="2"/>
      <c r="Z466" s="2"/>
      <c r="AA466" s="21" t="s">
        <v>4672</v>
      </c>
      <c r="AB466" s="22" t="s">
        <v>685</v>
      </c>
      <c r="AC466" s="21" t="s">
        <v>4673</v>
      </c>
      <c r="AD466" s="22" t="s">
        <v>687</v>
      </c>
      <c r="AE466" s="23" t="s">
        <v>36</v>
      </c>
    </row>
    <row r="467" spans="1:31" ht="12.75" customHeight="1" x14ac:dyDescent="0.25">
      <c r="A467" s="2"/>
      <c r="B467" s="2"/>
      <c r="C467" s="2"/>
      <c r="D467" s="2"/>
      <c r="E467" s="2"/>
      <c r="F467" s="2"/>
      <c r="G467" s="2"/>
      <c r="H467" s="2"/>
      <c r="I467" s="15"/>
      <c r="J467" s="15"/>
      <c r="K467" s="15"/>
      <c r="L467" s="15"/>
      <c r="M467" s="15"/>
      <c r="N467" s="15"/>
      <c r="O467" s="12" t="s">
        <v>4674</v>
      </c>
      <c r="P467" s="14" t="s">
        <v>4675</v>
      </c>
      <c r="Q467" s="26"/>
      <c r="R467" s="17" t="s">
        <v>4676</v>
      </c>
      <c r="S467" s="17" t="s">
        <v>4677</v>
      </c>
      <c r="T467" s="2"/>
      <c r="U467" s="2"/>
      <c r="V467" s="2"/>
      <c r="W467" s="13"/>
      <c r="X467" s="2"/>
      <c r="Y467" s="2"/>
      <c r="Z467" s="2"/>
      <c r="AA467" s="21" t="s">
        <v>4678</v>
      </c>
      <c r="AB467" s="22" t="s">
        <v>4679</v>
      </c>
      <c r="AC467" s="21" t="s">
        <v>4680</v>
      </c>
      <c r="AD467" s="22" t="s">
        <v>4681</v>
      </c>
      <c r="AE467" s="23" t="s">
        <v>36</v>
      </c>
    </row>
    <row r="468" spans="1:31" ht="12.75" customHeight="1" x14ac:dyDescent="0.25">
      <c r="A468" s="2"/>
      <c r="B468" s="2"/>
      <c r="C468" s="2"/>
      <c r="D468" s="2"/>
      <c r="E468" s="2"/>
      <c r="F468" s="2"/>
      <c r="G468" s="2"/>
      <c r="H468" s="2"/>
      <c r="I468" s="15"/>
      <c r="J468" s="15"/>
      <c r="K468" s="15"/>
      <c r="L468" s="15"/>
      <c r="M468" s="15"/>
      <c r="N468" s="15"/>
      <c r="O468" s="12" t="s">
        <v>4682</v>
      </c>
      <c r="P468" s="14" t="s">
        <v>4683</v>
      </c>
      <c r="Q468" s="26"/>
      <c r="R468" s="17" t="s">
        <v>4684</v>
      </c>
      <c r="S468" s="17" t="s">
        <v>4685</v>
      </c>
      <c r="T468" s="2"/>
      <c r="U468" s="2"/>
      <c r="V468" s="2"/>
      <c r="W468" s="13"/>
      <c r="X468" s="2"/>
      <c r="Y468" s="2"/>
      <c r="Z468" s="2"/>
      <c r="AA468" s="21" t="s">
        <v>4686</v>
      </c>
      <c r="AB468" s="22" t="s">
        <v>4687</v>
      </c>
      <c r="AC468" s="21" t="s">
        <v>4688</v>
      </c>
      <c r="AD468" s="22" t="s">
        <v>4689</v>
      </c>
      <c r="AE468" s="23" t="s">
        <v>36</v>
      </c>
    </row>
    <row r="469" spans="1:31" ht="12.75" customHeight="1" x14ac:dyDescent="0.25">
      <c r="A469" s="2"/>
      <c r="B469" s="2"/>
      <c r="C469" s="2"/>
      <c r="D469" s="2"/>
      <c r="E469" s="2"/>
      <c r="F469" s="2"/>
      <c r="G469" s="2"/>
      <c r="H469" s="2"/>
      <c r="I469" s="15"/>
      <c r="J469" s="15"/>
      <c r="K469" s="15"/>
      <c r="L469" s="15"/>
      <c r="M469" s="15"/>
      <c r="N469" s="15"/>
      <c r="O469" s="12" t="s">
        <v>4690</v>
      </c>
      <c r="P469" s="14" t="s">
        <v>4691</v>
      </c>
      <c r="Q469" s="26"/>
      <c r="R469" s="17" t="s">
        <v>4692</v>
      </c>
      <c r="S469" s="17" t="s">
        <v>4693</v>
      </c>
      <c r="T469" s="2"/>
      <c r="U469" s="2"/>
      <c r="V469" s="2"/>
      <c r="W469" s="13"/>
      <c r="X469" s="2"/>
      <c r="Y469" s="2"/>
      <c r="Z469" s="2"/>
      <c r="AA469" s="21" t="s">
        <v>4694</v>
      </c>
      <c r="AB469" s="22" t="s">
        <v>1026</v>
      </c>
      <c r="AC469" s="21" t="s">
        <v>4695</v>
      </c>
      <c r="AD469" s="22" t="s">
        <v>1028</v>
      </c>
      <c r="AE469" s="23" t="s">
        <v>36</v>
      </c>
    </row>
    <row r="470" spans="1:31" ht="12.75" customHeight="1" x14ac:dyDescent="0.25">
      <c r="A470" s="2"/>
      <c r="B470" s="2"/>
      <c r="C470" s="2"/>
      <c r="D470" s="2"/>
      <c r="E470" s="2"/>
      <c r="F470" s="2"/>
      <c r="G470" s="2"/>
      <c r="H470" s="2"/>
      <c r="I470" s="15"/>
      <c r="J470" s="15"/>
      <c r="K470" s="15"/>
      <c r="L470" s="15"/>
      <c r="M470" s="15"/>
      <c r="N470" s="15"/>
      <c r="O470" s="12" t="s">
        <v>4696</v>
      </c>
      <c r="P470" s="14" t="s">
        <v>4697</v>
      </c>
      <c r="Q470" s="26"/>
      <c r="R470" s="17" t="s">
        <v>4698</v>
      </c>
      <c r="S470" s="17" t="s">
        <v>4699</v>
      </c>
      <c r="T470" s="2"/>
      <c r="U470" s="2"/>
      <c r="V470" s="2"/>
      <c r="W470" s="13"/>
      <c r="X470" s="2"/>
      <c r="Y470" s="2"/>
      <c r="Z470" s="2"/>
      <c r="AA470" s="21" t="s">
        <v>4700</v>
      </c>
      <c r="AB470" s="22" t="s">
        <v>2339</v>
      </c>
      <c r="AC470" s="21" t="s">
        <v>4701</v>
      </c>
      <c r="AD470" s="22" t="s">
        <v>4702</v>
      </c>
      <c r="AE470" s="23" t="s">
        <v>36</v>
      </c>
    </row>
    <row r="471" spans="1:31" ht="12.75" customHeight="1" x14ac:dyDescent="0.25">
      <c r="A471" s="2"/>
      <c r="B471" s="2"/>
      <c r="C471" s="2"/>
      <c r="D471" s="2"/>
      <c r="E471" s="2"/>
      <c r="F471" s="2"/>
      <c r="G471" s="2"/>
      <c r="H471" s="2"/>
      <c r="I471" s="15"/>
      <c r="J471" s="15"/>
      <c r="K471" s="15"/>
      <c r="L471" s="15"/>
      <c r="M471" s="15"/>
      <c r="N471" s="15"/>
      <c r="O471" s="12" t="s">
        <v>4703</v>
      </c>
      <c r="P471" s="14" t="s">
        <v>4704</v>
      </c>
      <c r="Q471" s="26"/>
      <c r="R471" s="17" t="s">
        <v>4705</v>
      </c>
      <c r="S471" s="17" t="s">
        <v>4706</v>
      </c>
      <c r="T471" s="2"/>
      <c r="U471" s="2"/>
      <c r="V471" s="2"/>
      <c r="W471" s="13"/>
      <c r="X471" s="2"/>
      <c r="Y471" s="2"/>
      <c r="Z471" s="2"/>
      <c r="AA471" s="21" t="s">
        <v>4707</v>
      </c>
      <c r="AB471" s="22" t="s">
        <v>4708</v>
      </c>
      <c r="AC471" s="21" t="s">
        <v>4709</v>
      </c>
      <c r="AD471" s="22" t="s">
        <v>4710</v>
      </c>
      <c r="AE471" s="23" t="s">
        <v>36</v>
      </c>
    </row>
    <row r="472" spans="1:31" ht="12.75" customHeight="1" x14ac:dyDescent="0.25">
      <c r="A472" s="2"/>
      <c r="B472" s="2"/>
      <c r="C472" s="2"/>
      <c r="D472" s="2"/>
      <c r="E472" s="2"/>
      <c r="F472" s="2"/>
      <c r="G472" s="2"/>
      <c r="H472" s="2"/>
      <c r="I472" s="15"/>
      <c r="J472" s="15"/>
      <c r="K472" s="15"/>
      <c r="L472" s="15"/>
      <c r="M472" s="15"/>
      <c r="N472" s="15"/>
      <c r="O472" s="12" t="s">
        <v>4711</v>
      </c>
      <c r="P472" s="14" t="s">
        <v>4712</v>
      </c>
      <c r="Q472" s="26"/>
      <c r="R472" s="17" t="s">
        <v>4713</v>
      </c>
      <c r="S472" s="17" t="s">
        <v>4714</v>
      </c>
      <c r="T472" s="2"/>
      <c r="U472" s="2"/>
      <c r="V472" s="2"/>
      <c r="W472" s="13"/>
      <c r="X472" s="2"/>
      <c r="Y472" s="2"/>
      <c r="Z472" s="2"/>
      <c r="AA472" s="21" t="s">
        <v>4715</v>
      </c>
      <c r="AB472" s="22" t="s">
        <v>4716</v>
      </c>
      <c r="AC472" s="21" t="s">
        <v>4717</v>
      </c>
      <c r="AD472" s="22" t="s">
        <v>4716</v>
      </c>
      <c r="AE472" s="23" t="s">
        <v>36</v>
      </c>
    </row>
    <row r="473" spans="1:31" ht="12.75" customHeight="1" x14ac:dyDescent="0.25">
      <c r="A473" s="2"/>
      <c r="B473" s="2"/>
      <c r="C473" s="2"/>
      <c r="D473" s="2"/>
      <c r="E473" s="2"/>
      <c r="F473" s="2"/>
      <c r="G473" s="2"/>
      <c r="H473" s="2"/>
      <c r="I473" s="15"/>
      <c r="J473" s="15"/>
      <c r="K473" s="15"/>
      <c r="L473" s="15"/>
      <c r="M473" s="15"/>
      <c r="N473" s="15"/>
      <c r="O473" s="12" t="s">
        <v>4718</v>
      </c>
      <c r="P473" s="14" t="s">
        <v>4719</v>
      </c>
      <c r="Q473" s="26"/>
      <c r="R473" s="17" t="s">
        <v>4720</v>
      </c>
      <c r="S473" s="17" t="s">
        <v>4721</v>
      </c>
      <c r="T473" s="2"/>
      <c r="U473" s="2"/>
      <c r="V473" s="2"/>
      <c r="W473" s="13"/>
      <c r="X473" s="2"/>
      <c r="Y473" s="2"/>
      <c r="Z473" s="2"/>
      <c r="AA473" s="21" t="s">
        <v>4722</v>
      </c>
      <c r="AB473" s="22" t="s">
        <v>4723</v>
      </c>
      <c r="AC473" s="21" t="s">
        <v>4724</v>
      </c>
      <c r="AD473" s="22" t="s">
        <v>4723</v>
      </c>
      <c r="AE473" s="23" t="s">
        <v>36</v>
      </c>
    </row>
    <row r="474" spans="1:31" ht="12.75" customHeight="1" x14ac:dyDescent="0.25">
      <c r="A474" s="2"/>
      <c r="B474" s="2"/>
      <c r="C474" s="2"/>
      <c r="D474" s="2"/>
      <c r="E474" s="2"/>
      <c r="F474" s="2"/>
      <c r="G474" s="2"/>
      <c r="H474" s="2"/>
      <c r="I474" s="15"/>
      <c r="J474" s="15"/>
      <c r="K474" s="15"/>
      <c r="L474" s="15"/>
      <c r="M474" s="15"/>
      <c r="N474" s="15"/>
      <c r="O474" s="12" t="s">
        <v>4725</v>
      </c>
      <c r="P474" s="14" t="s">
        <v>4726</v>
      </c>
      <c r="Q474" s="26"/>
      <c r="R474" s="17" t="s">
        <v>4727</v>
      </c>
      <c r="S474" s="17" t="s">
        <v>4728</v>
      </c>
      <c r="T474" s="2"/>
      <c r="U474" s="2"/>
      <c r="V474" s="2"/>
      <c r="W474" s="13"/>
      <c r="X474" s="2"/>
      <c r="Y474" s="2"/>
      <c r="Z474" s="2"/>
      <c r="AA474" s="21" t="s">
        <v>4729</v>
      </c>
      <c r="AB474" s="22" t="s">
        <v>4730</v>
      </c>
      <c r="AC474" s="21" t="s">
        <v>4731</v>
      </c>
      <c r="AD474" s="22" t="s">
        <v>4730</v>
      </c>
      <c r="AE474" s="23" t="s">
        <v>36</v>
      </c>
    </row>
    <row r="475" spans="1:31" ht="12.75" customHeight="1" x14ac:dyDescent="0.25">
      <c r="A475" s="2"/>
      <c r="B475" s="2"/>
      <c r="C475" s="2"/>
      <c r="D475" s="2"/>
      <c r="E475" s="2"/>
      <c r="F475" s="2"/>
      <c r="G475" s="2"/>
      <c r="H475" s="2"/>
      <c r="I475" s="15"/>
      <c r="J475" s="15"/>
      <c r="K475" s="15"/>
      <c r="L475" s="15"/>
      <c r="M475" s="15"/>
      <c r="N475" s="15"/>
      <c r="O475" s="12" t="s">
        <v>4732</v>
      </c>
      <c r="P475" s="14" t="s">
        <v>4733</v>
      </c>
      <c r="Q475" s="26"/>
      <c r="R475" s="17" t="s">
        <v>4734</v>
      </c>
      <c r="S475" s="17" t="s">
        <v>4735</v>
      </c>
      <c r="T475" s="2"/>
      <c r="U475" s="2"/>
      <c r="V475" s="2"/>
      <c r="W475" s="13"/>
      <c r="X475" s="2"/>
      <c r="Y475" s="2"/>
      <c r="Z475" s="2"/>
      <c r="AA475" s="21" t="s">
        <v>4736</v>
      </c>
      <c r="AB475" s="22" t="s">
        <v>4737</v>
      </c>
      <c r="AC475" s="21" t="s">
        <v>4738</v>
      </c>
      <c r="AD475" s="22" t="s">
        <v>4737</v>
      </c>
      <c r="AE475" s="23" t="s">
        <v>36</v>
      </c>
    </row>
    <row r="476" spans="1:31" ht="12.75" customHeight="1" x14ac:dyDescent="0.25">
      <c r="A476" s="2"/>
      <c r="B476" s="2"/>
      <c r="C476" s="2"/>
      <c r="D476" s="2"/>
      <c r="E476" s="2"/>
      <c r="F476" s="2"/>
      <c r="G476" s="2"/>
      <c r="H476" s="2"/>
      <c r="I476" s="15"/>
      <c r="J476" s="15"/>
      <c r="K476" s="15"/>
      <c r="L476" s="15"/>
      <c r="M476" s="15"/>
      <c r="N476" s="15"/>
      <c r="O476" s="13"/>
      <c r="P476" s="15"/>
      <c r="Q476" s="26"/>
      <c r="R476" s="17" t="s">
        <v>4739</v>
      </c>
      <c r="S476" s="17" t="s">
        <v>4740</v>
      </c>
      <c r="T476" s="2"/>
      <c r="U476" s="2"/>
      <c r="V476" s="2"/>
      <c r="W476" s="13"/>
      <c r="X476" s="2"/>
      <c r="Y476" s="2"/>
      <c r="Z476" s="2"/>
      <c r="AA476" s="21" t="s">
        <v>4741</v>
      </c>
      <c r="AB476" s="22" t="s">
        <v>4742</v>
      </c>
      <c r="AC476" s="21" t="s">
        <v>4743</v>
      </c>
      <c r="AD476" s="22" t="s">
        <v>4742</v>
      </c>
      <c r="AE476" s="23" t="s">
        <v>36</v>
      </c>
    </row>
    <row r="477" spans="1:31" ht="12.75" customHeight="1" x14ac:dyDescent="0.25">
      <c r="A477" s="2"/>
      <c r="B477" s="2"/>
      <c r="C477" s="2"/>
      <c r="D477" s="2"/>
      <c r="E477" s="2"/>
      <c r="F477" s="2"/>
      <c r="G477" s="2"/>
      <c r="H477" s="2"/>
      <c r="I477" s="15"/>
      <c r="J477" s="15"/>
      <c r="K477" s="15"/>
      <c r="L477" s="15"/>
      <c r="M477" s="15"/>
      <c r="N477" s="15"/>
      <c r="O477" s="13"/>
      <c r="P477" s="15"/>
      <c r="Q477" s="16"/>
      <c r="R477" s="17" t="s">
        <v>4744</v>
      </c>
      <c r="S477" s="17" t="s">
        <v>4745</v>
      </c>
      <c r="T477" s="2"/>
      <c r="U477" s="2"/>
      <c r="V477" s="2"/>
      <c r="W477" s="13"/>
      <c r="X477" s="2"/>
      <c r="Y477" s="2"/>
      <c r="Z477" s="2"/>
      <c r="AA477" s="21" t="s">
        <v>4746</v>
      </c>
      <c r="AB477" s="22" t="s">
        <v>4747</v>
      </c>
      <c r="AC477" s="21" t="s">
        <v>4748</v>
      </c>
      <c r="AD477" s="22" t="s">
        <v>4747</v>
      </c>
      <c r="AE477" s="23" t="s">
        <v>36</v>
      </c>
    </row>
    <row r="478" spans="1:31" ht="12.75" customHeight="1" x14ac:dyDescent="0.25">
      <c r="A478" s="2"/>
      <c r="B478" s="2"/>
      <c r="C478" s="2"/>
      <c r="D478" s="2"/>
      <c r="E478" s="2"/>
      <c r="F478" s="2"/>
      <c r="G478" s="2"/>
      <c r="H478" s="2"/>
      <c r="I478" s="15"/>
      <c r="J478" s="15"/>
      <c r="K478" s="15"/>
      <c r="L478" s="15"/>
      <c r="M478" s="15"/>
      <c r="N478" s="15"/>
      <c r="O478" s="13"/>
      <c r="P478" s="15"/>
      <c r="Q478" s="26"/>
      <c r="R478" s="17" t="s">
        <v>4749</v>
      </c>
      <c r="S478" s="17" t="s">
        <v>4750</v>
      </c>
      <c r="T478" s="2"/>
      <c r="U478" s="2"/>
      <c r="V478" s="2"/>
      <c r="W478" s="13"/>
      <c r="X478" s="2"/>
      <c r="Y478" s="2"/>
      <c r="Z478" s="2"/>
      <c r="AA478" s="21" t="s">
        <v>4751</v>
      </c>
      <c r="AB478" s="22" t="s">
        <v>4752</v>
      </c>
      <c r="AC478" s="21" t="s">
        <v>4753</v>
      </c>
      <c r="AD478" s="22" t="s">
        <v>4752</v>
      </c>
      <c r="AE478" s="23" t="s">
        <v>36</v>
      </c>
    </row>
    <row r="479" spans="1:31" ht="12.75" customHeight="1" x14ac:dyDescent="0.25">
      <c r="A479" s="2"/>
      <c r="B479" s="2"/>
      <c r="C479" s="2"/>
      <c r="D479" s="2"/>
      <c r="E479" s="2"/>
      <c r="F479" s="2"/>
      <c r="G479" s="2"/>
      <c r="H479" s="2"/>
      <c r="I479" s="15"/>
      <c r="J479" s="15"/>
      <c r="K479" s="15"/>
      <c r="L479" s="15"/>
      <c r="M479" s="15"/>
      <c r="N479" s="15"/>
      <c r="O479" s="13"/>
      <c r="P479" s="15"/>
      <c r="Q479" s="26"/>
      <c r="R479" s="17" t="s">
        <v>4754</v>
      </c>
      <c r="S479" s="17" t="s">
        <v>4755</v>
      </c>
      <c r="T479" s="2"/>
      <c r="U479" s="2"/>
      <c r="V479" s="2"/>
      <c r="W479" s="13"/>
      <c r="X479" s="2"/>
      <c r="Y479" s="2"/>
      <c r="Z479" s="2"/>
      <c r="AA479" s="21" t="s">
        <v>4756</v>
      </c>
      <c r="AB479" s="22" t="s">
        <v>4757</v>
      </c>
      <c r="AC479" s="21" t="s">
        <v>4758</v>
      </c>
      <c r="AD479" s="22" t="s">
        <v>4757</v>
      </c>
      <c r="AE479" s="23" t="s">
        <v>36</v>
      </c>
    </row>
    <row r="480" spans="1:31" ht="12.75" customHeight="1" x14ac:dyDescent="0.25">
      <c r="A480" s="2"/>
      <c r="B480" s="2"/>
      <c r="C480" s="2"/>
      <c r="D480" s="2"/>
      <c r="E480" s="2"/>
      <c r="F480" s="2"/>
      <c r="G480" s="2"/>
      <c r="H480" s="2"/>
      <c r="I480" s="15"/>
      <c r="J480" s="15"/>
      <c r="K480" s="15"/>
      <c r="L480" s="15"/>
      <c r="M480" s="15"/>
      <c r="N480" s="15"/>
      <c r="O480" s="13"/>
      <c r="P480" s="15"/>
      <c r="Q480" s="26"/>
      <c r="R480" s="17" t="s">
        <v>4759</v>
      </c>
      <c r="S480" s="17" t="s">
        <v>4760</v>
      </c>
      <c r="T480" s="2"/>
      <c r="U480" s="2"/>
      <c r="V480" s="2"/>
      <c r="W480" s="13"/>
      <c r="X480" s="2"/>
      <c r="Y480" s="2"/>
      <c r="Z480" s="2"/>
      <c r="AA480" s="21" t="s">
        <v>4761</v>
      </c>
      <c r="AB480" s="22" t="s">
        <v>4762</v>
      </c>
      <c r="AC480" s="21" t="s">
        <v>4763</v>
      </c>
      <c r="AD480" s="22" t="s">
        <v>4762</v>
      </c>
      <c r="AE480" s="23" t="s">
        <v>36</v>
      </c>
    </row>
    <row r="481" spans="1:31" ht="12.75" customHeight="1" x14ac:dyDescent="0.25">
      <c r="A481" s="2"/>
      <c r="B481" s="2"/>
      <c r="C481" s="2"/>
      <c r="D481" s="2"/>
      <c r="E481" s="2"/>
      <c r="F481" s="2"/>
      <c r="G481" s="2"/>
      <c r="H481" s="2"/>
      <c r="I481" s="15"/>
      <c r="J481" s="15"/>
      <c r="K481" s="15"/>
      <c r="L481" s="15"/>
      <c r="M481" s="15"/>
      <c r="N481" s="15"/>
      <c r="O481" s="13"/>
      <c r="P481" s="15"/>
      <c r="Q481" s="26"/>
      <c r="R481" s="17" t="s">
        <v>4764</v>
      </c>
      <c r="S481" s="17" t="s">
        <v>4765</v>
      </c>
      <c r="T481" s="2"/>
      <c r="U481" s="2"/>
      <c r="V481" s="2"/>
      <c r="W481" s="13"/>
      <c r="X481" s="2"/>
      <c r="Y481" s="2"/>
      <c r="Z481" s="2"/>
      <c r="AA481" s="21" t="s">
        <v>4766</v>
      </c>
      <c r="AB481" s="22" t="s">
        <v>4767</v>
      </c>
      <c r="AC481" s="21" t="s">
        <v>4768</v>
      </c>
      <c r="AD481" s="22" t="s">
        <v>4767</v>
      </c>
      <c r="AE481" s="23" t="s">
        <v>36</v>
      </c>
    </row>
    <row r="482" spans="1:31" ht="12.75" customHeight="1" x14ac:dyDescent="0.25">
      <c r="A482" s="2"/>
      <c r="B482" s="2"/>
      <c r="C482" s="2"/>
      <c r="D482" s="2"/>
      <c r="E482" s="2"/>
      <c r="F482" s="2"/>
      <c r="G482" s="2"/>
      <c r="H482" s="2"/>
      <c r="I482" s="15"/>
      <c r="J482" s="15"/>
      <c r="K482" s="15"/>
      <c r="L482" s="15"/>
      <c r="M482" s="15"/>
      <c r="N482" s="15"/>
      <c r="O482" s="13"/>
      <c r="P482" s="15"/>
      <c r="Q482" s="26"/>
      <c r="R482" s="17" t="s">
        <v>4769</v>
      </c>
      <c r="S482" s="17" t="s">
        <v>4770</v>
      </c>
      <c r="T482" s="2"/>
      <c r="U482" s="2"/>
      <c r="V482" s="2"/>
      <c r="W482" s="13"/>
      <c r="X482" s="2"/>
      <c r="Y482" s="2"/>
      <c r="Z482" s="2"/>
      <c r="AA482" s="21" t="s">
        <v>4771</v>
      </c>
      <c r="AB482" s="22" t="s">
        <v>4772</v>
      </c>
      <c r="AC482" s="21" t="s">
        <v>4773</v>
      </c>
      <c r="AD482" s="22" t="s">
        <v>4772</v>
      </c>
      <c r="AE482" s="23" t="s">
        <v>36</v>
      </c>
    </row>
    <row r="483" spans="1:31" ht="12.75" customHeight="1" x14ac:dyDescent="0.25">
      <c r="A483" s="2"/>
      <c r="B483" s="2"/>
      <c r="C483" s="2"/>
      <c r="D483" s="2"/>
      <c r="E483" s="2"/>
      <c r="F483" s="2"/>
      <c r="G483" s="2"/>
      <c r="H483" s="2"/>
      <c r="I483" s="15"/>
      <c r="J483" s="15"/>
      <c r="K483" s="15"/>
      <c r="L483" s="15"/>
      <c r="M483" s="15"/>
      <c r="N483" s="15"/>
      <c r="O483" s="13"/>
      <c r="P483" s="15"/>
      <c r="Q483" s="26"/>
      <c r="R483" s="17" t="s">
        <v>4774</v>
      </c>
      <c r="S483" s="17" t="s">
        <v>4775</v>
      </c>
      <c r="T483" s="2"/>
      <c r="U483" s="2"/>
      <c r="V483" s="2"/>
      <c r="W483" s="13"/>
      <c r="X483" s="2"/>
      <c r="Y483" s="2"/>
      <c r="Z483" s="2"/>
      <c r="AA483" s="21" t="s">
        <v>4776</v>
      </c>
      <c r="AB483" s="22" t="s">
        <v>2238</v>
      </c>
      <c r="AC483" s="21" t="s">
        <v>4777</v>
      </c>
      <c r="AD483" s="22" t="s">
        <v>2238</v>
      </c>
      <c r="AE483" s="23" t="s">
        <v>36</v>
      </c>
    </row>
    <row r="484" spans="1:31" ht="12.75" customHeight="1" x14ac:dyDescent="0.25">
      <c r="A484" s="2"/>
      <c r="B484" s="2"/>
      <c r="C484" s="2"/>
      <c r="D484" s="2"/>
      <c r="E484" s="2"/>
      <c r="F484" s="2"/>
      <c r="G484" s="2"/>
      <c r="H484" s="2"/>
      <c r="I484" s="15"/>
      <c r="J484" s="15"/>
      <c r="K484" s="15"/>
      <c r="L484" s="15"/>
      <c r="M484" s="15"/>
      <c r="N484" s="15"/>
      <c r="O484" s="13"/>
      <c r="P484" s="15"/>
      <c r="Q484" s="26"/>
      <c r="R484" s="17" t="s">
        <v>4778</v>
      </c>
      <c r="S484" s="17" t="s">
        <v>4779</v>
      </c>
      <c r="T484" s="2"/>
      <c r="U484" s="2"/>
      <c r="V484" s="2"/>
      <c r="W484" s="13"/>
      <c r="X484" s="2"/>
      <c r="Y484" s="2"/>
      <c r="Z484" s="2"/>
      <c r="AA484" s="21" t="s">
        <v>4780</v>
      </c>
      <c r="AB484" s="22" t="s">
        <v>4781</v>
      </c>
      <c r="AC484" s="21" t="s">
        <v>4782</v>
      </c>
      <c r="AD484" s="22" t="s">
        <v>4781</v>
      </c>
      <c r="AE484" s="23" t="s">
        <v>36</v>
      </c>
    </row>
    <row r="485" spans="1:31" ht="12.75" customHeight="1" x14ac:dyDescent="0.25">
      <c r="A485" s="2"/>
      <c r="B485" s="2"/>
      <c r="C485" s="2"/>
      <c r="D485" s="2"/>
      <c r="E485" s="2"/>
      <c r="F485" s="2"/>
      <c r="G485" s="2"/>
      <c r="H485" s="2"/>
      <c r="I485" s="15"/>
      <c r="J485" s="15"/>
      <c r="K485" s="15"/>
      <c r="L485" s="15"/>
      <c r="M485" s="15"/>
      <c r="N485" s="15"/>
      <c r="O485" s="13"/>
      <c r="P485" s="15"/>
      <c r="Q485" s="26"/>
      <c r="R485" s="17" t="s">
        <v>4783</v>
      </c>
      <c r="S485" s="17" t="s">
        <v>4784</v>
      </c>
      <c r="T485" s="2"/>
      <c r="U485" s="2"/>
      <c r="V485" s="2"/>
      <c r="W485" s="13"/>
      <c r="X485" s="2"/>
      <c r="Y485" s="2"/>
      <c r="Z485" s="2"/>
      <c r="AA485" s="21" t="s">
        <v>4785</v>
      </c>
      <c r="AB485" s="22" t="s">
        <v>959</v>
      </c>
      <c r="AC485" s="21" t="s">
        <v>4786</v>
      </c>
      <c r="AD485" s="22" t="s">
        <v>2143</v>
      </c>
      <c r="AE485" s="23" t="s">
        <v>36</v>
      </c>
    </row>
    <row r="486" spans="1:31" ht="12.75" customHeight="1" x14ac:dyDescent="0.25">
      <c r="A486" s="2"/>
      <c r="B486" s="2"/>
      <c r="C486" s="2"/>
      <c r="D486" s="2"/>
      <c r="E486" s="2"/>
      <c r="F486" s="2"/>
      <c r="G486" s="2"/>
      <c r="H486" s="2"/>
      <c r="I486" s="15"/>
      <c r="J486" s="15"/>
      <c r="K486" s="15"/>
      <c r="L486" s="15"/>
      <c r="M486" s="15"/>
      <c r="N486" s="15"/>
      <c r="O486" s="13"/>
      <c r="P486" s="15"/>
      <c r="Q486" s="26"/>
      <c r="R486" s="17" t="s">
        <v>4787</v>
      </c>
      <c r="S486" s="17" t="s">
        <v>4788</v>
      </c>
      <c r="T486" s="2"/>
      <c r="U486" s="2"/>
      <c r="V486" s="2"/>
      <c r="W486" s="13"/>
      <c r="X486" s="2"/>
      <c r="Y486" s="2"/>
      <c r="Z486" s="2"/>
      <c r="AA486" s="21" t="s">
        <v>4789</v>
      </c>
      <c r="AB486" s="22" t="s">
        <v>1026</v>
      </c>
      <c r="AC486" s="21" t="s">
        <v>4790</v>
      </c>
      <c r="AD486" s="22" t="s">
        <v>1521</v>
      </c>
      <c r="AE486" s="23" t="s">
        <v>36</v>
      </c>
    </row>
    <row r="487" spans="1:31" ht="12.75" customHeight="1" x14ac:dyDescent="0.25">
      <c r="A487" s="2"/>
      <c r="B487" s="2"/>
      <c r="C487" s="2"/>
      <c r="D487" s="2"/>
      <c r="E487" s="2"/>
      <c r="F487" s="2"/>
      <c r="G487" s="2"/>
      <c r="H487" s="2"/>
      <c r="I487" s="15"/>
      <c r="J487" s="15"/>
      <c r="K487" s="15"/>
      <c r="L487" s="15"/>
      <c r="M487" s="15"/>
      <c r="N487" s="15"/>
      <c r="O487" s="13"/>
      <c r="P487" s="15"/>
      <c r="Q487" s="26"/>
      <c r="R487" s="17" t="s">
        <v>4791</v>
      </c>
      <c r="S487" s="17" t="s">
        <v>4792</v>
      </c>
      <c r="T487" s="2"/>
      <c r="U487" s="2"/>
      <c r="V487" s="2"/>
      <c r="W487" s="13"/>
      <c r="X487" s="2"/>
      <c r="Y487" s="2"/>
      <c r="Z487" s="2"/>
      <c r="AA487" s="21" t="s">
        <v>4793</v>
      </c>
      <c r="AB487" s="22" t="s">
        <v>2169</v>
      </c>
      <c r="AC487" s="21" t="s">
        <v>4794</v>
      </c>
      <c r="AD487" s="22" t="s">
        <v>2171</v>
      </c>
      <c r="AE487" s="23" t="s">
        <v>36</v>
      </c>
    </row>
    <row r="488" spans="1:31" ht="12.75" customHeight="1" x14ac:dyDescent="0.25">
      <c r="A488" s="2"/>
      <c r="B488" s="2"/>
      <c r="C488" s="2"/>
      <c r="D488" s="2"/>
      <c r="E488" s="2"/>
      <c r="F488" s="2"/>
      <c r="G488" s="2"/>
      <c r="H488" s="2"/>
      <c r="I488" s="15"/>
      <c r="J488" s="15"/>
      <c r="K488" s="15"/>
      <c r="L488" s="15"/>
      <c r="M488" s="15"/>
      <c r="N488" s="15"/>
      <c r="O488" s="13"/>
      <c r="P488" s="15"/>
      <c r="Q488" s="26"/>
      <c r="R488" s="17" t="s">
        <v>4795</v>
      </c>
      <c r="S488" s="17" t="s">
        <v>4796</v>
      </c>
      <c r="T488" s="2"/>
      <c r="U488" s="2"/>
      <c r="V488" s="2"/>
      <c r="W488" s="13"/>
      <c r="X488" s="2"/>
      <c r="Y488" s="2"/>
      <c r="Z488" s="2"/>
      <c r="AA488" s="21" t="s">
        <v>4797</v>
      </c>
      <c r="AB488" s="22" t="s">
        <v>4798</v>
      </c>
      <c r="AC488" s="21" t="s">
        <v>4799</v>
      </c>
      <c r="AD488" s="22" t="s">
        <v>4798</v>
      </c>
      <c r="AE488" s="23" t="s">
        <v>36</v>
      </c>
    </row>
    <row r="489" spans="1:31" ht="12.75" customHeight="1" x14ac:dyDescent="0.25">
      <c r="A489" s="2"/>
      <c r="B489" s="2"/>
      <c r="C489" s="2"/>
      <c r="D489" s="2"/>
      <c r="E489" s="2"/>
      <c r="F489" s="2"/>
      <c r="G489" s="2"/>
      <c r="H489" s="2"/>
      <c r="I489" s="15"/>
      <c r="J489" s="15"/>
      <c r="K489" s="15"/>
      <c r="L489" s="15"/>
      <c r="M489" s="15"/>
      <c r="N489" s="15"/>
      <c r="O489" s="13"/>
      <c r="P489" s="15"/>
      <c r="Q489" s="26"/>
      <c r="R489" s="17" t="s">
        <v>4800</v>
      </c>
      <c r="S489" s="17" t="s">
        <v>4801</v>
      </c>
      <c r="T489" s="2"/>
      <c r="U489" s="2"/>
      <c r="V489" s="2"/>
      <c r="W489" s="13"/>
      <c r="X489" s="2"/>
      <c r="Y489" s="2"/>
      <c r="Z489" s="2"/>
      <c r="AA489" s="21" t="s">
        <v>4802</v>
      </c>
      <c r="AB489" s="22" t="s">
        <v>4803</v>
      </c>
      <c r="AC489" s="21" t="s">
        <v>4804</v>
      </c>
      <c r="AD489" s="22" t="s">
        <v>4803</v>
      </c>
      <c r="AE489" s="23" t="s">
        <v>36</v>
      </c>
    </row>
    <row r="490" spans="1:31" ht="12.75" customHeight="1" x14ac:dyDescent="0.25">
      <c r="A490" s="2"/>
      <c r="B490" s="2"/>
      <c r="C490" s="2"/>
      <c r="D490" s="2"/>
      <c r="E490" s="2"/>
      <c r="F490" s="2"/>
      <c r="G490" s="2"/>
      <c r="H490" s="2"/>
      <c r="I490" s="15"/>
      <c r="J490" s="15"/>
      <c r="K490" s="15"/>
      <c r="L490" s="15"/>
      <c r="M490" s="15"/>
      <c r="N490" s="15"/>
      <c r="O490" s="13"/>
      <c r="P490" s="15"/>
      <c r="Q490" s="26"/>
      <c r="R490" s="17" t="s">
        <v>4805</v>
      </c>
      <c r="S490" s="17" t="s">
        <v>4806</v>
      </c>
      <c r="T490" s="2"/>
      <c r="U490" s="2"/>
      <c r="V490" s="2"/>
      <c r="W490" s="13"/>
      <c r="X490" s="2"/>
      <c r="Y490" s="2"/>
      <c r="Z490" s="2"/>
      <c r="AA490" s="21" t="s">
        <v>4807</v>
      </c>
      <c r="AB490" s="22" t="s">
        <v>4808</v>
      </c>
      <c r="AC490" s="21" t="s">
        <v>4809</v>
      </c>
      <c r="AD490" s="22" t="s">
        <v>1097</v>
      </c>
      <c r="AE490" s="23" t="s">
        <v>36</v>
      </c>
    </row>
    <row r="491" spans="1:31" ht="12.75" customHeight="1" x14ac:dyDescent="0.25">
      <c r="A491" s="2"/>
      <c r="B491" s="2"/>
      <c r="C491" s="2"/>
      <c r="D491" s="2"/>
      <c r="E491" s="2"/>
      <c r="F491" s="2"/>
      <c r="G491" s="2"/>
      <c r="H491" s="2"/>
      <c r="I491" s="15"/>
      <c r="J491" s="15"/>
      <c r="K491" s="15"/>
      <c r="L491" s="15"/>
      <c r="M491" s="15"/>
      <c r="N491" s="15"/>
      <c r="O491" s="13"/>
      <c r="P491" s="15"/>
      <c r="Q491" s="26"/>
      <c r="R491" s="17" t="s">
        <v>4810</v>
      </c>
      <c r="S491" s="17" t="s">
        <v>4811</v>
      </c>
      <c r="T491" s="2"/>
      <c r="U491" s="2"/>
      <c r="V491" s="2"/>
      <c r="W491" s="13"/>
      <c r="X491" s="2"/>
      <c r="Y491" s="2"/>
      <c r="Z491" s="2"/>
      <c r="AA491" s="21" t="s">
        <v>4812</v>
      </c>
      <c r="AB491" s="22" t="s">
        <v>4813</v>
      </c>
      <c r="AC491" s="21" t="s">
        <v>4814</v>
      </c>
      <c r="AD491" s="22" t="s">
        <v>4815</v>
      </c>
      <c r="AE491" s="23" t="s">
        <v>4816</v>
      </c>
    </row>
    <row r="492" spans="1:31" ht="12.75" customHeight="1" x14ac:dyDescent="0.25">
      <c r="A492" s="2"/>
      <c r="B492" s="2"/>
      <c r="C492" s="2"/>
      <c r="D492" s="2"/>
      <c r="E492" s="2"/>
      <c r="F492" s="2"/>
      <c r="G492" s="2"/>
      <c r="H492" s="2"/>
      <c r="I492" s="15"/>
      <c r="J492" s="15"/>
      <c r="K492" s="15"/>
      <c r="L492" s="15"/>
      <c r="M492" s="15"/>
      <c r="N492" s="15"/>
      <c r="O492" s="13"/>
      <c r="P492" s="15"/>
      <c r="Q492" s="26"/>
      <c r="R492" s="17" t="s">
        <v>4817</v>
      </c>
      <c r="S492" s="17" t="s">
        <v>4818</v>
      </c>
      <c r="T492" s="2"/>
      <c r="U492" s="2"/>
      <c r="V492" s="2"/>
      <c r="W492" s="13"/>
      <c r="X492" s="2"/>
      <c r="Y492" s="2"/>
      <c r="Z492" s="2"/>
      <c r="AA492" s="21" t="s">
        <v>4819</v>
      </c>
      <c r="AB492" s="22" t="s">
        <v>4820</v>
      </c>
      <c r="AC492" s="21" t="s">
        <v>4821</v>
      </c>
      <c r="AD492" s="22" t="s">
        <v>4822</v>
      </c>
      <c r="AE492" s="23" t="s">
        <v>36</v>
      </c>
    </row>
    <row r="493" spans="1:31" ht="12.75" customHeight="1" x14ac:dyDescent="0.25">
      <c r="A493" s="2"/>
      <c r="B493" s="2"/>
      <c r="C493" s="2"/>
      <c r="D493" s="2"/>
      <c r="E493" s="2"/>
      <c r="F493" s="2"/>
      <c r="G493" s="2"/>
      <c r="H493" s="2"/>
      <c r="I493" s="15"/>
      <c r="J493" s="15"/>
      <c r="K493" s="15"/>
      <c r="L493" s="15"/>
      <c r="M493" s="15"/>
      <c r="N493" s="15"/>
      <c r="O493" s="13"/>
      <c r="P493" s="15"/>
      <c r="Q493" s="26"/>
      <c r="R493" s="17" t="s">
        <v>4823</v>
      </c>
      <c r="S493" s="17" t="s">
        <v>4824</v>
      </c>
      <c r="T493" s="2"/>
      <c r="U493" s="2"/>
      <c r="V493" s="2"/>
      <c r="W493" s="13"/>
      <c r="X493" s="2"/>
      <c r="Y493" s="2"/>
      <c r="Z493" s="2"/>
      <c r="AA493" s="21" t="s">
        <v>4825</v>
      </c>
      <c r="AB493" s="22" t="s">
        <v>4826</v>
      </c>
      <c r="AC493" s="21" t="s">
        <v>4827</v>
      </c>
      <c r="AD493" s="22" t="s">
        <v>4828</v>
      </c>
      <c r="AE493" s="23" t="s">
        <v>36</v>
      </c>
    </row>
    <row r="494" spans="1:31" ht="12.75" customHeight="1" x14ac:dyDescent="0.25">
      <c r="A494" s="2"/>
      <c r="B494" s="2"/>
      <c r="C494" s="2"/>
      <c r="D494" s="2"/>
      <c r="E494" s="2"/>
      <c r="F494" s="2"/>
      <c r="G494" s="2"/>
      <c r="H494" s="2"/>
      <c r="I494" s="15"/>
      <c r="J494" s="15"/>
      <c r="K494" s="15"/>
      <c r="L494" s="15"/>
      <c r="M494" s="15"/>
      <c r="N494" s="15"/>
      <c r="O494" s="13"/>
      <c r="P494" s="15"/>
      <c r="Q494" s="26"/>
      <c r="R494" s="17" t="s">
        <v>4829</v>
      </c>
      <c r="S494" s="17" t="s">
        <v>4830</v>
      </c>
      <c r="T494" s="2"/>
      <c r="U494" s="2"/>
      <c r="V494" s="2"/>
      <c r="W494" s="13"/>
      <c r="X494" s="2"/>
      <c r="Y494" s="2"/>
      <c r="Z494" s="2"/>
      <c r="AA494" s="21" t="s">
        <v>4831</v>
      </c>
      <c r="AB494" s="22" t="s">
        <v>4832</v>
      </c>
      <c r="AC494" s="21" t="s">
        <v>4833</v>
      </c>
      <c r="AD494" s="22" t="s">
        <v>4834</v>
      </c>
      <c r="AE494" s="23" t="s">
        <v>36</v>
      </c>
    </row>
    <row r="495" spans="1:31" ht="12.75" customHeight="1" x14ac:dyDescent="0.25">
      <c r="A495" s="2"/>
      <c r="B495" s="2"/>
      <c r="C495" s="2"/>
      <c r="D495" s="2"/>
      <c r="E495" s="2"/>
      <c r="F495" s="2"/>
      <c r="G495" s="2"/>
      <c r="H495" s="2"/>
      <c r="I495" s="15"/>
      <c r="J495" s="15"/>
      <c r="K495" s="15"/>
      <c r="L495" s="15"/>
      <c r="M495" s="15"/>
      <c r="N495" s="15"/>
      <c r="O495" s="13"/>
      <c r="P495" s="15"/>
      <c r="Q495" s="26"/>
      <c r="R495" s="17" t="s">
        <v>4835</v>
      </c>
      <c r="S495" s="17" t="s">
        <v>4836</v>
      </c>
      <c r="T495" s="2"/>
      <c r="U495" s="2"/>
      <c r="V495" s="2"/>
      <c r="W495" s="13"/>
      <c r="X495" s="2"/>
      <c r="Y495" s="2"/>
      <c r="Z495" s="2"/>
      <c r="AA495" s="21" t="s">
        <v>4837</v>
      </c>
      <c r="AB495" s="22" t="s">
        <v>4838</v>
      </c>
      <c r="AC495" s="21" t="s">
        <v>4839</v>
      </c>
      <c r="AD495" s="22" t="s">
        <v>4840</v>
      </c>
      <c r="AE495" s="23" t="s">
        <v>36</v>
      </c>
    </row>
    <row r="496" spans="1:31" ht="12.75" customHeight="1" x14ac:dyDescent="0.25">
      <c r="A496" s="2"/>
      <c r="B496" s="2"/>
      <c r="C496" s="2"/>
      <c r="D496" s="2"/>
      <c r="E496" s="2"/>
      <c r="F496" s="2"/>
      <c r="G496" s="2"/>
      <c r="H496" s="2"/>
      <c r="I496" s="15"/>
      <c r="J496" s="15"/>
      <c r="K496" s="15"/>
      <c r="L496" s="15"/>
      <c r="M496" s="15"/>
      <c r="N496" s="15"/>
      <c r="O496" s="13"/>
      <c r="P496" s="15"/>
      <c r="Q496" s="26"/>
      <c r="R496" s="17" t="s">
        <v>4841</v>
      </c>
      <c r="S496" s="17" t="s">
        <v>4842</v>
      </c>
      <c r="T496" s="2"/>
      <c r="U496" s="2"/>
      <c r="V496" s="2"/>
      <c r="W496" s="13"/>
      <c r="X496" s="2"/>
      <c r="Y496" s="2"/>
      <c r="Z496" s="2"/>
      <c r="AA496" s="21" t="s">
        <v>4843</v>
      </c>
      <c r="AB496" s="22" t="s">
        <v>4844</v>
      </c>
      <c r="AC496" s="21" t="s">
        <v>4845</v>
      </c>
      <c r="AD496" s="22" t="s">
        <v>4846</v>
      </c>
      <c r="AE496" s="23" t="s">
        <v>36</v>
      </c>
    </row>
    <row r="497" spans="1:31" ht="12.75" customHeight="1" x14ac:dyDescent="0.25">
      <c r="A497" s="2"/>
      <c r="B497" s="2"/>
      <c r="C497" s="2"/>
      <c r="D497" s="2"/>
      <c r="E497" s="2"/>
      <c r="F497" s="2"/>
      <c r="G497" s="2"/>
      <c r="H497" s="2"/>
      <c r="I497" s="15"/>
      <c r="J497" s="15"/>
      <c r="K497" s="15"/>
      <c r="L497" s="15"/>
      <c r="M497" s="15"/>
      <c r="N497" s="15"/>
      <c r="O497" s="13"/>
      <c r="P497" s="15"/>
      <c r="Q497" s="26"/>
      <c r="R497" s="17" t="s">
        <v>4847</v>
      </c>
      <c r="S497" s="17" t="s">
        <v>4848</v>
      </c>
      <c r="T497" s="2"/>
      <c r="U497" s="2"/>
      <c r="V497" s="2"/>
      <c r="W497" s="13"/>
      <c r="X497" s="2"/>
      <c r="Y497" s="2"/>
      <c r="Z497" s="2"/>
      <c r="AA497" s="21" t="s">
        <v>4849</v>
      </c>
      <c r="AB497" s="22" t="s">
        <v>4850</v>
      </c>
      <c r="AC497" s="21" t="s">
        <v>4851</v>
      </c>
      <c r="AD497" s="22" t="s">
        <v>4852</v>
      </c>
      <c r="AE497" s="23" t="s">
        <v>36</v>
      </c>
    </row>
    <row r="498" spans="1:31" ht="12.75" customHeight="1" x14ac:dyDescent="0.25">
      <c r="A498" s="2"/>
      <c r="B498" s="2"/>
      <c r="C498" s="2"/>
      <c r="D498" s="2"/>
      <c r="E498" s="2"/>
      <c r="F498" s="2"/>
      <c r="G498" s="2"/>
      <c r="H498" s="2"/>
      <c r="I498" s="15"/>
      <c r="J498" s="15"/>
      <c r="K498" s="15"/>
      <c r="L498" s="15"/>
      <c r="M498" s="15"/>
      <c r="N498" s="15"/>
      <c r="O498" s="13"/>
      <c r="P498" s="15"/>
      <c r="Q498" s="26"/>
      <c r="R498" s="17" t="s">
        <v>4853</v>
      </c>
      <c r="S498" s="17" t="s">
        <v>4854</v>
      </c>
      <c r="T498" s="2"/>
      <c r="U498" s="2"/>
      <c r="V498" s="2"/>
      <c r="W498" s="13"/>
      <c r="X498" s="2"/>
      <c r="Y498" s="2"/>
      <c r="Z498" s="2"/>
      <c r="AA498" s="21" t="s">
        <v>4855</v>
      </c>
      <c r="AB498" s="22" t="s">
        <v>4856</v>
      </c>
      <c r="AC498" s="21" t="s">
        <v>4857</v>
      </c>
      <c r="AD498" s="22" t="s">
        <v>4858</v>
      </c>
      <c r="AE498" s="23" t="s">
        <v>36</v>
      </c>
    </row>
    <row r="499" spans="1:31" ht="12.75" customHeight="1" x14ac:dyDescent="0.25">
      <c r="A499" s="2"/>
      <c r="B499" s="2"/>
      <c r="C499" s="2"/>
      <c r="D499" s="2"/>
      <c r="E499" s="2"/>
      <c r="F499" s="2"/>
      <c r="G499" s="2"/>
      <c r="H499" s="2"/>
      <c r="I499" s="15"/>
      <c r="J499" s="15"/>
      <c r="K499" s="15"/>
      <c r="L499" s="15"/>
      <c r="M499" s="15"/>
      <c r="N499" s="15"/>
      <c r="O499" s="13"/>
      <c r="P499" s="15"/>
      <c r="Q499" s="26"/>
      <c r="R499" s="17" t="s">
        <v>4859</v>
      </c>
      <c r="S499" s="17" t="s">
        <v>4860</v>
      </c>
      <c r="T499" s="2"/>
      <c r="U499" s="2"/>
      <c r="V499" s="2"/>
      <c r="W499" s="13"/>
      <c r="X499" s="2"/>
      <c r="Y499" s="2"/>
      <c r="Z499" s="2"/>
      <c r="AA499" s="21" t="s">
        <v>4861</v>
      </c>
      <c r="AB499" s="22" t="s">
        <v>4862</v>
      </c>
      <c r="AC499" s="21" t="s">
        <v>4863</v>
      </c>
      <c r="AD499" s="22" t="s">
        <v>4864</v>
      </c>
      <c r="AE499" s="23" t="s">
        <v>36</v>
      </c>
    </row>
    <row r="500" spans="1:31" ht="12.75" customHeight="1" x14ac:dyDescent="0.25">
      <c r="A500" s="2"/>
      <c r="B500" s="2"/>
      <c r="C500" s="2"/>
      <c r="D500" s="2"/>
      <c r="E500" s="2"/>
      <c r="F500" s="2"/>
      <c r="G500" s="2"/>
      <c r="H500" s="2"/>
      <c r="I500" s="15"/>
      <c r="J500" s="15"/>
      <c r="K500" s="15"/>
      <c r="L500" s="15"/>
      <c r="M500" s="15"/>
      <c r="N500" s="15"/>
      <c r="O500" s="13"/>
      <c r="P500" s="15"/>
      <c r="Q500" s="26"/>
      <c r="R500" s="17" t="s">
        <v>4865</v>
      </c>
      <c r="S500" s="17" t="s">
        <v>4866</v>
      </c>
      <c r="T500" s="2"/>
      <c r="U500" s="2"/>
      <c r="V500" s="2"/>
      <c r="W500" s="13"/>
      <c r="X500" s="2"/>
      <c r="Y500" s="2"/>
      <c r="Z500" s="2"/>
      <c r="AA500" s="21" t="s">
        <v>4867</v>
      </c>
      <c r="AB500" s="22" t="s">
        <v>4868</v>
      </c>
      <c r="AC500" s="21" t="s">
        <v>4869</v>
      </c>
      <c r="AD500" s="22" t="s">
        <v>4870</v>
      </c>
      <c r="AE500" s="23" t="s">
        <v>36</v>
      </c>
    </row>
    <row r="501" spans="1:31" ht="12.75" customHeight="1" x14ac:dyDescent="0.25">
      <c r="A501" s="2"/>
      <c r="B501" s="2"/>
      <c r="C501" s="2"/>
      <c r="D501" s="2"/>
      <c r="E501" s="2"/>
      <c r="F501" s="2"/>
      <c r="G501" s="2"/>
      <c r="H501" s="2"/>
      <c r="I501" s="15"/>
      <c r="J501" s="15"/>
      <c r="K501" s="15"/>
      <c r="L501" s="15"/>
      <c r="M501" s="15"/>
      <c r="N501" s="15"/>
      <c r="O501" s="13"/>
      <c r="P501" s="15"/>
      <c r="Q501" s="26"/>
      <c r="R501" s="17" t="s">
        <v>4871</v>
      </c>
      <c r="S501" s="17" t="s">
        <v>4872</v>
      </c>
      <c r="T501" s="2"/>
      <c r="U501" s="2"/>
      <c r="V501" s="2"/>
      <c r="W501" s="13"/>
      <c r="X501" s="2"/>
      <c r="Y501" s="2"/>
      <c r="Z501" s="2"/>
      <c r="AA501" s="21" t="s">
        <v>4873</v>
      </c>
      <c r="AB501" s="22" t="s">
        <v>4874</v>
      </c>
      <c r="AC501" s="21" t="s">
        <v>4875</v>
      </c>
      <c r="AD501" s="22" t="s">
        <v>4876</v>
      </c>
      <c r="AE501" s="23" t="s">
        <v>36</v>
      </c>
    </row>
    <row r="502" spans="1:31" ht="12.75" customHeight="1" x14ac:dyDescent="0.25">
      <c r="A502" s="2"/>
      <c r="B502" s="2"/>
      <c r="C502" s="2"/>
      <c r="D502" s="2"/>
      <c r="E502" s="2"/>
      <c r="F502" s="2"/>
      <c r="G502" s="2"/>
      <c r="H502" s="2"/>
      <c r="I502" s="15"/>
      <c r="J502" s="15"/>
      <c r="K502" s="15"/>
      <c r="L502" s="15"/>
      <c r="M502" s="15"/>
      <c r="N502" s="15"/>
      <c r="O502" s="13"/>
      <c r="P502" s="15"/>
      <c r="Q502" s="26"/>
      <c r="R502" s="17" t="s">
        <v>4877</v>
      </c>
      <c r="S502" s="17" t="s">
        <v>4878</v>
      </c>
      <c r="T502" s="2"/>
      <c r="U502" s="2"/>
      <c r="V502" s="2"/>
      <c r="W502" s="13"/>
      <c r="X502" s="2"/>
      <c r="Y502" s="2"/>
      <c r="Z502" s="2"/>
      <c r="AA502" s="21" t="s">
        <v>4879</v>
      </c>
      <c r="AB502" s="22" t="s">
        <v>4880</v>
      </c>
      <c r="AC502" s="21" t="s">
        <v>4881</v>
      </c>
      <c r="AD502" s="22" t="s">
        <v>4882</v>
      </c>
      <c r="AE502" s="23" t="s">
        <v>36</v>
      </c>
    </row>
    <row r="503" spans="1:31" ht="12.75" customHeight="1" x14ac:dyDescent="0.25">
      <c r="A503" s="2"/>
      <c r="B503" s="2"/>
      <c r="C503" s="2"/>
      <c r="D503" s="2"/>
      <c r="E503" s="2"/>
      <c r="F503" s="2"/>
      <c r="G503" s="2"/>
      <c r="H503" s="2"/>
      <c r="I503" s="15"/>
      <c r="J503" s="15"/>
      <c r="K503" s="15"/>
      <c r="L503" s="15"/>
      <c r="M503" s="15"/>
      <c r="N503" s="15"/>
      <c r="O503" s="13"/>
      <c r="P503" s="15"/>
      <c r="Q503" s="26"/>
      <c r="R503" s="17" t="s">
        <v>4883</v>
      </c>
      <c r="S503" s="17" t="s">
        <v>4884</v>
      </c>
      <c r="T503" s="2"/>
      <c r="U503" s="2"/>
      <c r="V503" s="2"/>
      <c r="W503" s="13"/>
      <c r="X503" s="2"/>
      <c r="Y503" s="2"/>
      <c r="Z503" s="2"/>
      <c r="AA503" s="21" t="s">
        <v>4885</v>
      </c>
      <c r="AB503" s="22" t="s">
        <v>4886</v>
      </c>
      <c r="AC503" s="21" t="s">
        <v>4887</v>
      </c>
      <c r="AD503" s="22" t="s">
        <v>4888</v>
      </c>
      <c r="AE503" s="23" t="s">
        <v>36</v>
      </c>
    </row>
    <row r="504" spans="1:31" ht="12.75" customHeight="1" x14ac:dyDescent="0.25">
      <c r="A504" s="2"/>
      <c r="B504" s="2"/>
      <c r="C504" s="2"/>
      <c r="D504" s="2"/>
      <c r="E504" s="2"/>
      <c r="F504" s="2"/>
      <c r="G504" s="2"/>
      <c r="H504" s="2"/>
      <c r="I504" s="15"/>
      <c r="J504" s="15"/>
      <c r="K504" s="15"/>
      <c r="L504" s="15"/>
      <c r="M504" s="15"/>
      <c r="N504" s="15"/>
      <c r="O504" s="13"/>
      <c r="P504" s="15"/>
      <c r="Q504" s="26"/>
      <c r="R504" s="17" t="s">
        <v>4889</v>
      </c>
      <c r="S504" s="17" t="s">
        <v>4890</v>
      </c>
      <c r="T504" s="2"/>
      <c r="U504" s="2"/>
      <c r="V504" s="2"/>
      <c r="W504" s="13"/>
      <c r="X504" s="2"/>
      <c r="Y504" s="2"/>
      <c r="Z504" s="2"/>
      <c r="AA504" s="21" t="s">
        <v>4891</v>
      </c>
      <c r="AB504" s="22" t="s">
        <v>4892</v>
      </c>
      <c r="AC504" s="21" t="s">
        <v>4893</v>
      </c>
      <c r="AD504" s="22" t="s">
        <v>4894</v>
      </c>
      <c r="AE504" s="23" t="s">
        <v>36</v>
      </c>
    </row>
    <row r="505" spans="1:31" ht="12.75" customHeight="1" x14ac:dyDescent="0.25">
      <c r="A505" s="2"/>
      <c r="B505" s="2"/>
      <c r="C505" s="2"/>
      <c r="D505" s="2"/>
      <c r="E505" s="2"/>
      <c r="F505" s="2"/>
      <c r="G505" s="2"/>
      <c r="H505" s="2"/>
      <c r="I505" s="15"/>
      <c r="J505" s="15"/>
      <c r="K505" s="15"/>
      <c r="L505" s="15"/>
      <c r="M505" s="15"/>
      <c r="N505" s="15"/>
      <c r="O505" s="13"/>
      <c r="P505" s="15"/>
      <c r="Q505" s="26"/>
      <c r="R505" s="17" t="s">
        <v>4895</v>
      </c>
      <c r="S505" s="17" t="s">
        <v>4896</v>
      </c>
      <c r="T505" s="2"/>
      <c r="U505" s="2"/>
      <c r="V505" s="2"/>
      <c r="W505" s="13"/>
      <c r="X505" s="2"/>
      <c r="Y505" s="2"/>
      <c r="Z505" s="2"/>
      <c r="AA505" s="21" t="s">
        <v>4897</v>
      </c>
      <c r="AB505" s="22" t="s">
        <v>4898</v>
      </c>
      <c r="AC505" s="21" t="s">
        <v>4899</v>
      </c>
      <c r="AD505" s="22" t="s">
        <v>4876</v>
      </c>
      <c r="AE505" s="23" t="s">
        <v>36</v>
      </c>
    </row>
    <row r="506" spans="1:31" ht="12.75" customHeight="1" x14ac:dyDescent="0.25">
      <c r="A506" s="2"/>
      <c r="B506" s="2"/>
      <c r="C506" s="2"/>
      <c r="D506" s="2"/>
      <c r="E506" s="2"/>
      <c r="F506" s="2"/>
      <c r="G506" s="2"/>
      <c r="H506" s="2"/>
      <c r="I506" s="15"/>
      <c r="J506" s="15"/>
      <c r="K506" s="15"/>
      <c r="L506" s="15"/>
      <c r="M506" s="15"/>
      <c r="N506" s="15"/>
      <c r="O506" s="13"/>
      <c r="P506" s="15"/>
      <c r="Q506" s="26"/>
      <c r="R506" s="17" t="s">
        <v>4900</v>
      </c>
      <c r="S506" s="17" t="s">
        <v>4901</v>
      </c>
      <c r="T506" s="2"/>
      <c r="U506" s="2"/>
      <c r="V506" s="2"/>
      <c r="W506" s="13"/>
      <c r="X506" s="2"/>
      <c r="Y506" s="2"/>
      <c r="Z506" s="2"/>
      <c r="AA506" s="21" t="s">
        <v>4902</v>
      </c>
      <c r="AB506" s="22" t="s">
        <v>685</v>
      </c>
      <c r="AC506" s="21" t="s">
        <v>4903</v>
      </c>
      <c r="AD506" s="22" t="s">
        <v>806</v>
      </c>
      <c r="AE506" s="23" t="s">
        <v>36</v>
      </c>
    </row>
    <row r="507" spans="1:31" ht="12.75" customHeight="1" x14ac:dyDescent="0.25">
      <c r="A507" s="2"/>
      <c r="B507" s="2"/>
      <c r="C507" s="2"/>
      <c r="D507" s="2"/>
      <c r="E507" s="2"/>
      <c r="F507" s="2"/>
      <c r="G507" s="2"/>
      <c r="H507" s="2"/>
      <c r="I507" s="15"/>
      <c r="J507" s="15"/>
      <c r="K507" s="15"/>
      <c r="L507" s="15"/>
      <c r="M507" s="15"/>
      <c r="N507" s="15"/>
      <c r="O507" s="13"/>
      <c r="P507" s="15"/>
      <c r="Q507" s="26"/>
      <c r="R507" s="17" t="s">
        <v>4904</v>
      </c>
      <c r="S507" s="17" t="s">
        <v>4905</v>
      </c>
      <c r="T507" s="2"/>
      <c r="U507" s="2"/>
      <c r="V507" s="2"/>
      <c r="W507" s="13"/>
      <c r="X507" s="2"/>
      <c r="Y507" s="2"/>
      <c r="Z507" s="2"/>
      <c r="AA507" s="21" t="s">
        <v>4906</v>
      </c>
      <c r="AB507" s="22" t="s">
        <v>1050</v>
      </c>
      <c r="AC507" s="21" t="s">
        <v>4907</v>
      </c>
      <c r="AD507" s="22" t="s">
        <v>3052</v>
      </c>
      <c r="AE507" s="23" t="s">
        <v>36</v>
      </c>
    </row>
    <row r="508" spans="1:31" ht="12.75" customHeight="1" x14ac:dyDescent="0.25">
      <c r="A508" s="2"/>
      <c r="B508" s="2"/>
      <c r="C508" s="2"/>
      <c r="D508" s="2"/>
      <c r="E508" s="2"/>
      <c r="F508" s="2"/>
      <c r="G508" s="2"/>
      <c r="H508" s="2"/>
      <c r="I508" s="15"/>
      <c r="J508" s="15"/>
      <c r="K508" s="15"/>
      <c r="L508" s="15"/>
      <c r="M508" s="15"/>
      <c r="N508" s="15"/>
      <c r="O508" s="13"/>
      <c r="P508" s="15"/>
      <c r="Q508" s="26"/>
      <c r="R508" s="17" t="s">
        <v>4908</v>
      </c>
      <c r="S508" s="17" t="s">
        <v>4909</v>
      </c>
      <c r="T508" s="2"/>
      <c r="U508" s="2"/>
      <c r="V508" s="2"/>
      <c r="W508" s="13"/>
      <c r="X508" s="2"/>
      <c r="Y508" s="2"/>
      <c r="Z508" s="2"/>
      <c r="AA508" s="21" t="s">
        <v>4910</v>
      </c>
      <c r="AB508" s="22" t="s">
        <v>4911</v>
      </c>
      <c r="AC508" s="21" t="s">
        <v>4912</v>
      </c>
      <c r="AD508" s="22" t="s">
        <v>4913</v>
      </c>
      <c r="AE508" s="23" t="s">
        <v>36</v>
      </c>
    </row>
    <row r="509" spans="1:31" ht="12.75" customHeight="1" x14ac:dyDescent="0.25">
      <c r="A509" s="2"/>
      <c r="B509" s="2"/>
      <c r="C509" s="2"/>
      <c r="D509" s="2"/>
      <c r="E509" s="2"/>
      <c r="F509" s="2"/>
      <c r="G509" s="2"/>
      <c r="H509" s="2"/>
      <c r="I509" s="15"/>
      <c r="J509" s="15"/>
      <c r="K509" s="15"/>
      <c r="L509" s="15"/>
      <c r="M509" s="15"/>
      <c r="N509" s="15"/>
      <c r="O509" s="13"/>
      <c r="P509" s="15"/>
      <c r="Q509" s="28"/>
      <c r="R509" s="17" t="s">
        <v>4914</v>
      </c>
      <c r="S509" s="17" t="s">
        <v>4915</v>
      </c>
      <c r="T509" s="2"/>
      <c r="U509" s="2"/>
      <c r="V509" s="2"/>
      <c r="W509" s="13"/>
      <c r="X509" s="2"/>
      <c r="Y509" s="2"/>
      <c r="Z509" s="2"/>
      <c r="AA509" s="21" t="s">
        <v>4916</v>
      </c>
      <c r="AB509" s="22" t="s">
        <v>4917</v>
      </c>
      <c r="AC509" s="21" t="s">
        <v>4918</v>
      </c>
      <c r="AD509" s="22" t="s">
        <v>4919</v>
      </c>
      <c r="AE509" s="23" t="s">
        <v>36</v>
      </c>
    </row>
    <row r="510" spans="1:31" ht="12.75" customHeight="1" x14ac:dyDescent="0.25">
      <c r="A510" s="2"/>
      <c r="B510" s="2"/>
      <c r="C510" s="2"/>
      <c r="D510" s="2"/>
      <c r="E510" s="2"/>
      <c r="F510" s="2"/>
      <c r="G510" s="2"/>
      <c r="H510" s="2"/>
      <c r="I510" s="15"/>
      <c r="J510" s="15"/>
      <c r="K510" s="15"/>
      <c r="L510" s="15"/>
      <c r="M510" s="15"/>
      <c r="N510" s="15"/>
      <c r="O510" s="13"/>
      <c r="P510" s="15"/>
      <c r="Q510" s="28"/>
      <c r="R510" s="17" t="s">
        <v>4920</v>
      </c>
      <c r="S510" s="17" t="s">
        <v>4921</v>
      </c>
      <c r="T510" s="2"/>
      <c r="U510" s="2"/>
      <c r="V510" s="2"/>
      <c r="W510" s="13"/>
      <c r="X510" s="2"/>
      <c r="Y510" s="2"/>
      <c r="Z510" s="2"/>
      <c r="AA510" s="21" t="s">
        <v>4922</v>
      </c>
      <c r="AB510" s="22" t="s">
        <v>4923</v>
      </c>
      <c r="AC510" s="21" t="s">
        <v>4924</v>
      </c>
      <c r="AD510" s="22" t="s">
        <v>4925</v>
      </c>
      <c r="AE510" s="23" t="s">
        <v>36</v>
      </c>
    </row>
    <row r="511" spans="1:31" ht="12.75" customHeight="1" x14ac:dyDescent="0.25">
      <c r="A511" s="2"/>
      <c r="B511" s="2"/>
      <c r="C511" s="2"/>
      <c r="D511" s="2"/>
      <c r="E511" s="2"/>
      <c r="F511" s="2"/>
      <c r="G511" s="2"/>
      <c r="H511" s="2"/>
      <c r="I511" s="15"/>
      <c r="J511" s="15"/>
      <c r="K511" s="15"/>
      <c r="L511" s="15"/>
      <c r="M511" s="15"/>
      <c r="N511" s="15"/>
      <c r="O511" s="13"/>
      <c r="P511" s="15"/>
      <c r="Q511" s="28"/>
      <c r="R511" s="17" t="s">
        <v>4926</v>
      </c>
      <c r="S511" s="17" t="s">
        <v>4927</v>
      </c>
      <c r="T511" s="2"/>
      <c r="U511" s="2"/>
      <c r="V511" s="2"/>
      <c r="W511" s="13"/>
      <c r="X511" s="2"/>
      <c r="Y511" s="2"/>
      <c r="Z511" s="2"/>
      <c r="AA511" s="21" t="s">
        <v>4928</v>
      </c>
      <c r="AB511" s="22" t="s">
        <v>4929</v>
      </c>
      <c r="AC511" s="21" t="s">
        <v>4930</v>
      </c>
      <c r="AD511" s="22" t="s">
        <v>4931</v>
      </c>
      <c r="AE511" s="23" t="s">
        <v>36</v>
      </c>
    </row>
    <row r="512" spans="1:31" ht="12.75" customHeight="1" x14ac:dyDescent="0.25">
      <c r="A512" s="2"/>
      <c r="B512" s="2"/>
      <c r="C512" s="2"/>
      <c r="D512" s="2"/>
      <c r="E512" s="2"/>
      <c r="F512" s="2"/>
      <c r="G512" s="2"/>
      <c r="H512" s="2"/>
      <c r="I512" s="15"/>
      <c r="J512" s="15"/>
      <c r="K512" s="15"/>
      <c r="L512" s="15"/>
      <c r="M512" s="15"/>
      <c r="N512" s="15"/>
      <c r="O512" s="13"/>
      <c r="P512" s="15"/>
      <c r="Q512" s="28"/>
      <c r="R512" s="17" t="s">
        <v>4932</v>
      </c>
      <c r="S512" s="17" t="s">
        <v>4933</v>
      </c>
      <c r="T512" s="2"/>
      <c r="U512" s="2"/>
      <c r="V512" s="2"/>
      <c r="W512" s="13"/>
      <c r="X512" s="2"/>
      <c r="Y512" s="2"/>
      <c r="Z512" s="2"/>
      <c r="AA512" s="21" t="s">
        <v>4934</v>
      </c>
      <c r="AB512" s="22" t="s">
        <v>4935</v>
      </c>
      <c r="AC512" s="21" t="s">
        <v>4936</v>
      </c>
      <c r="AD512" s="22" t="s">
        <v>4937</v>
      </c>
      <c r="AE512" s="23" t="s">
        <v>36</v>
      </c>
    </row>
    <row r="513" spans="1:31" ht="12.75" customHeight="1" x14ac:dyDescent="0.25">
      <c r="A513" s="2"/>
      <c r="B513" s="2"/>
      <c r="C513" s="2"/>
      <c r="D513" s="2"/>
      <c r="E513" s="2"/>
      <c r="F513" s="2"/>
      <c r="G513" s="2"/>
      <c r="H513" s="2"/>
      <c r="I513" s="15"/>
      <c r="J513" s="15"/>
      <c r="K513" s="15"/>
      <c r="L513" s="15"/>
      <c r="M513" s="15"/>
      <c r="N513" s="15"/>
      <c r="O513" s="13"/>
      <c r="P513" s="15"/>
      <c r="Q513" s="28"/>
      <c r="R513" s="17" t="s">
        <v>4938</v>
      </c>
      <c r="S513" s="17" t="s">
        <v>4939</v>
      </c>
      <c r="T513" s="2"/>
      <c r="U513" s="2"/>
      <c r="V513" s="2"/>
      <c r="W513" s="13"/>
      <c r="X513" s="2"/>
      <c r="Y513" s="2"/>
      <c r="Z513" s="2"/>
      <c r="AA513" s="21" t="s">
        <v>4940</v>
      </c>
      <c r="AB513" s="22" t="s">
        <v>4941</v>
      </c>
      <c r="AC513" s="21" t="s">
        <v>4942</v>
      </c>
      <c r="AD513" s="22" t="s">
        <v>4943</v>
      </c>
      <c r="AE513" s="23" t="s">
        <v>36</v>
      </c>
    </row>
    <row r="514" spans="1:31" ht="12.75" customHeight="1" x14ac:dyDescent="0.25">
      <c r="A514" s="2"/>
      <c r="B514" s="2"/>
      <c r="C514" s="2"/>
      <c r="D514" s="2"/>
      <c r="E514" s="2"/>
      <c r="F514" s="2"/>
      <c r="G514" s="2"/>
      <c r="H514" s="2"/>
      <c r="I514" s="15"/>
      <c r="J514" s="15"/>
      <c r="K514" s="15"/>
      <c r="L514" s="15"/>
      <c r="M514" s="15"/>
      <c r="N514" s="15"/>
      <c r="O514" s="13"/>
      <c r="P514" s="15"/>
      <c r="Q514" s="28"/>
      <c r="R514" s="17" t="s">
        <v>4944</v>
      </c>
      <c r="S514" s="17" t="s">
        <v>4945</v>
      </c>
      <c r="T514" s="2"/>
      <c r="U514" s="2"/>
      <c r="V514" s="2"/>
      <c r="W514" s="13"/>
      <c r="X514" s="2"/>
      <c r="Y514" s="2"/>
      <c r="Z514" s="2"/>
      <c r="AA514" s="21" t="s">
        <v>4946</v>
      </c>
      <c r="AB514" s="22" t="s">
        <v>4947</v>
      </c>
      <c r="AC514" s="21" t="s">
        <v>4948</v>
      </c>
      <c r="AD514" s="22" t="s">
        <v>4949</v>
      </c>
      <c r="AE514" s="23" t="s">
        <v>36</v>
      </c>
    </row>
    <row r="515" spans="1:31" ht="12.75" customHeight="1" x14ac:dyDescent="0.25">
      <c r="A515" s="2"/>
      <c r="B515" s="2"/>
      <c r="C515" s="2"/>
      <c r="D515" s="2"/>
      <c r="E515" s="2"/>
      <c r="F515" s="2"/>
      <c r="G515" s="2"/>
      <c r="H515" s="2"/>
      <c r="I515" s="15"/>
      <c r="J515" s="15"/>
      <c r="K515" s="15"/>
      <c r="L515" s="15"/>
      <c r="M515" s="15"/>
      <c r="N515" s="15"/>
      <c r="O515" s="13"/>
      <c r="P515" s="15"/>
      <c r="Q515" s="28"/>
      <c r="R515" s="17" t="s">
        <v>4950</v>
      </c>
      <c r="S515" s="17" t="s">
        <v>4951</v>
      </c>
      <c r="T515" s="2"/>
      <c r="U515" s="2"/>
      <c r="V515" s="2"/>
      <c r="W515" s="13"/>
      <c r="X515" s="2"/>
      <c r="Y515" s="2"/>
      <c r="Z515" s="2"/>
      <c r="AA515" s="21" t="s">
        <v>4952</v>
      </c>
      <c r="AB515" s="22" t="s">
        <v>4953</v>
      </c>
      <c r="AC515" s="21" t="s">
        <v>4954</v>
      </c>
      <c r="AD515" s="22" t="s">
        <v>4651</v>
      </c>
      <c r="AE515" s="23" t="s">
        <v>36</v>
      </c>
    </row>
    <row r="516" spans="1:31" ht="12.75" customHeight="1" x14ac:dyDescent="0.25">
      <c r="A516" s="2"/>
      <c r="B516" s="2"/>
      <c r="C516" s="2"/>
      <c r="D516" s="2"/>
      <c r="E516" s="2"/>
      <c r="F516" s="2"/>
      <c r="G516" s="2"/>
      <c r="H516" s="2"/>
      <c r="I516" s="15"/>
      <c r="J516" s="15"/>
      <c r="K516" s="15"/>
      <c r="L516" s="15"/>
      <c r="M516" s="15"/>
      <c r="N516" s="15"/>
      <c r="O516" s="13"/>
      <c r="P516" s="15"/>
      <c r="Q516" s="28"/>
      <c r="R516" s="17" t="s">
        <v>4955</v>
      </c>
      <c r="S516" s="17" t="s">
        <v>4956</v>
      </c>
      <c r="T516" s="2"/>
      <c r="U516" s="2"/>
      <c r="V516" s="2"/>
      <c r="W516" s="13"/>
      <c r="X516" s="2"/>
      <c r="Y516" s="2"/>
      <c r="Z516" s="2"/>
      <c r="AA516" s="21" t="s">
        <v>4957</v>
      </c>
      <c r="AB516" s="22" t="s">
        <v>4958</v>
      </c>
      <c r="AC516" s="21" t="s">
        <v>4959</v>
      </c>
      <c r="AD516" s="22" t="s">
        <v>4960</v>
      </c>
      <c r="AE516" s="23" t="s">
        <v>36</v>
      </c>
    </row>
    <row r="517" spans="1:31" ht="12.75" customHeight="1" x14ac:dyDescent="0.25">
      <c r="A517" s="2"/>
      <c r="B517" s="2"/>
      <c r="C517" s="2"/>
      <c r="D517" s="2"/>
      <c r="E517" s="2"/>
      <c r="F517" s="2"/>
      <c r="G517" s="2"/>
      <c r="H517" s="2"/>
      <c r="I517" s="15"/>
      <c r="J517" s="15"/>
      <c r="K517" s="15"/>
      <c r="L517" s="15"/>
      <c r="M517" s="15"/>
      <c r="N517" s="15"/>
      <c r="O517" s="13"/>
      <c r="P517" s="15"/>
      <c r="Q517" s="28"/>
      <c r="R517" s="17" t="s">
        <v>4961</v>
      </c>
      <c r="S517" s="17" t="s">
        <v>4962</v>
      </c>
      <c r="T517" s="2"/>
      <c r="U517" s="2"/>
      <c r="V517" s="2"/>
      <c r="W517" s="13"/>
      <c r="X517" s="2"/>
      <c r="Y517" s="2"/>
      <c r="Z517" s="2"/>
      <c r="AA517" s="21" t="s">
        <v>4963</v>
      </c>
      <c r="AB517" s="22" t="s">
        <v>4964</v>
      </c>
      <c r="AC517" s="21" t="s">
        <v>4965</v>
      </c>
      <c r="AD517" s="22" t="s">
        <v>4966</v>
      </c>
      <c r="AE517" s="23" t="s">
        <v>36</v>
      </c>
    </row>
    <row r="518" spans="1:31" ht="12.75" customHeight="1" x14ac:dyDescent="0.25">
      <c r="A518" s="2"/>
      <c r="B518" s="2"/>
      <c r="C518" s="2"/>
      <c r="D518" s="2"/>
      <c r="E518" s="2"/>
      <c r="F518" s="2"/>
      <c r="G518" s="2"/>
      <c r="H518" s="2"/>
      <c r="I518" s="15"/>
      <c r="J518" s="15"/>
      <c r="K518" s="15"/>
      <c r="L518" s="15"/>
      <c r="M518" s="15"/>
      <c r="N518" s="15"/>
      <c r="O518" s="13"/>
      <c r="P518" s="15"/>
      <c r="Q518" s="28"/>
      <c r="R518" s="17" t="s">
        <v>4967</v>
      </c>
      <c r="S518" s="17" t="s">
        <v>4968</v>
      </c>
      <c r="T518" s="2"/>
      <c r="U518" s="2"/>
      <c r="V518" s="2"/>
      <c r="W518" s="13"/>
      <c r="X518" s="2"/>
      <c r="Y518" s="2"/>
      <c r="Z518" s="2"/>
      <c r="AA518" s="21" t="s">
        <v>4969</v>
      </c>
      <c r="AB518" s="22" t="s">
        <v>2527</v>
      </c>
      <c r="AC518" s="21" t="s">
        <v>4970</v>
      </c>
      <c r="AD518" s="22" t="s">
        <v>1207</v>
      </c>
      <c r="AE518" s="23" t="s">
        <v>36</v>
      </c>
    </row>
    <row r="519" spans="1:31" ht="12.75" customHeight="1" x14ac:dyDescent="0.25">
      <c r="A519" s="2"/>
      <c r="B519" s="2"/>
      <c r="C519" s="2"/>
      <c r="D519" s="2"/>
      <c r="E519" s="2"/>
      <c r="F519" s="2"/>
      <c r="G519" s="2"/>
      <c r="H519" s="2"/>
      <c r="I519" s="15"/>
      <c r="J519" s="15"/>
      <c r="K519" s="15"/>
      <c r="L519" s="15"/>
      <c r="M519" s="15"/>
      <c r="N519" s="15"/>
      <c r="O519" s="13"/>
      <c r="P519" s="15"/>
      <c r="Q519" s="28"/>
      <c r="R519" s="17" t="s">
        <v>4971</v>
      </c>
      <c r="S519" s="17" t="s">
        <v>4972</v>
      </c>
      <c r="T519" s="2"/>
      <c r="U519" s="2"/>
      <c r="V519" s="2"/>
      <c r="W519" s="13"/>
      <c r="X519" s="2"/>
      <c r="Y519" s="2"/>
      <c r="Z519" s="2"/>
      <c r="AA519" s="21" t="s">
        <v>4973</v>
      </c>
      <c r="AB519" s="22" t="s">
        <v>4974</v>
      </c>
      <c r="AC519" s="21" t="s">
        <v>4975</v>
      </c>
      <c r="AD519" s="22" t="s">
        <v>1130</v>
      </c>
      <c r="AE519" s="23" t="s">
        <v>36</v>
      </c>
    </row>
    <row r="520" spans="1:31" ht="12.75" customHeight="1" x14ac:dyDescent="0.25">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4976</v>
      </c>
      <c r="AB520" s="22" t="s">
        <v>4977</v>
      </c>
      <c r="AC520" s="21" t="s">
        <v>4978</v>
      </c>
      <c r="AD520" s="22" t="s">
        <v>675</v>
      </c>
      <c r="AE520" s="23" t="s">
        <v>36</v>
      </c>
    </row>
    <row r="521" spans="1:31" ht="12.75" customHeight="1" x14ac:dyDescent="0.25">
      <c r="A521" s="2"/>
      <c r="B521" s="2"/>
      <c r="C521" s="2"/>
      <c r="D521" s="2"/>
      <c r="E521" s="2"/>
      <c r="F521" s="2"/>
      <c r="G521" s="2"/>
      <c r="H521" s="2"/>
      <c r="I521" s="15"/>
      <c r="J521" s="15"/>
      <c r="K521" s="15"/>
      <c r="L521" s="15"/>
      <c r="M521" s="15"/>
      <c r="N521" s="15"/>
      <c r="O521" s="13"/>
      <c r="P521" s="15"/>
      <c r="Q521" s="28"/>
      <c r="R521" s="17" t="s">
        <v>4979</v>
      </c>
      <c r="S521" s="17" t="s">
        <v>4980</v>
      </c>
      <c r="T521" s="2"/>
      <c r="U521" s="2"/>
      <c r="V521" s="2"/>
      <c r="W521" s="13"/>
      <c r="X521" s="2"/>
      <c r="Y521" s="2"/>
      <c r="Z521" s="2"/>
      <c r="AA521" s="21" t="s">
        <v>4981</v>
      </c>
      <c r="AB521" s="22" t="s">
        <v>2339</v>
      </c>
      <c r="AC521" s="21" t="s">
        <v>4982</v>
      </c>
      <c r="AD521" s="22" t="s">
        <v>4702</v>
      </c>
      <c r="AE521" s="23" t="s">
        <v>36</v>
      </c>
    </row>
    <row r="522" spans="1:31" ht="12.75" customHeight="1" x14ac:dyDescent="0.25">
      <c r="A522" s="2"/>
      <c r="B522" s="2"/>
      <c r="C522" s="2"/>
      <c r="D522" s="2"/>
      <c r="E522" s="2"/>
      <c r="F522" s="2"/>
      <c r="G522" s="2"/>
      <c r="H522" s="2"/>
      <c r="I522" s="15"/>
      <c r="J522" s="15"/>
      <c r="K522" s="15"/>
      <c r="L522" s="15"/>
      <c r="M522" s="15"/>
      <c r="N522" s="15"/>
      <c r="O522" s="13"/>
      <c r="P522" s="15"/>
      <c r="Q522" s="28"/>
      <c r="R522" s="17" t="s">
        <v>4983</v>
      </c>
      <c r="S522" s="17" t="s">
        <v>4984</v>
      </c>
      <c r="T522" s="2"/>
      <c r="U522" s="2"/>
      <c r="V522" s="2"/>
      <c r="W522" s="13"/>
      <c r="X522" s="2"/>
      <c r="Y522" s="2"/>
      <c r="Z522" s="2"/>
      <c r="AA522" s="21" t="s">
        <v>4985</v>
      </c>
      <c r="AB522" s="22" t="s">
        <v>4986</v>
      </c>
      <c r="AC522" s="21" t="s">
        <v>4987</v>
      </c>
      <c r="AD522" s="22" t="s">
        <v>4988</v>
      </c>
      <c r="AE522" s="23" t="s">
        <v>36</v>
      </c>
    </row>
    <row r="523" spans="1:31" ht="12.75" customHeight="1" x14ac:dyDescent="0.25">
      <c r="A523" s="2"/>
      <c r="B523" s="2"/>
      <c r="C523" s="2"/>
      <c r="D523" s="2"/>
      <c r="E523" s="2"/>
      <c r="F523" s="2"/>
      <c r="G523" s="2"/>
      <c r="H523" s="2"/>
      <c r="I523" s="15"/>
      <c r="J523" s="15"/>
      <c r="K523" s="15"/>
      <c r="L523" s="15"/>
      <c r="M523" s="15"/>
      <c r="N523" s="15"/>
      <c r="O523" s="13"/>
      <c r="P523" s="15"/>
      <c r="Q523" s="28"/>
      <c r="R523" s="17" t="s">
        <v>4989</v>
      </c>
      <c r="S523" s="17" t="s">
        <v>4990</v>
      </c>
      <c r="T523" s="2"/>
      <c r="U523" s="2"/>
      <c r="V523" s="2"/>
      <c r="W523" s="13"/>
      <c r="X523" s="2"/>
      <c r="Y523" s="2"/>
      <c r="Z523" s="2"/>
      <c r="AA523" s="21" t="s">
        <v>4991</v>
      </c>
      <c r="AB523" s="22" t="s">
        <v>4992</v>
      </c>
      <c r="AC523" s="21" t="s">
        <v>4993</v>
      </c>
      <c r="AD523" s="22" t="s">
        <v>4992</v>
      </c>
      <c r="AE523" s="23" t="s">
        <v>36</v>
      </c>
    </row>
    <row r="524" spans="1:31" ht="12.75" customHeight="1" x14ac:dyDescent="0.25">
      <c r="A524" s="2"/>
      <c r="B524" s="2"/>
      <c r="C524" s="2"/>
      <c r="D524" s="2"/>
      <c r="E524" s="2"/>
      <c r="F524" s="2"/>
      <c r="G524" s="2"/>
      <c r="H524" s="2"/>
      <c r="I524" s="15"/>
      <c r="J524" s="15"/>
      <c r="K524" s="15"/>
      <c r="L524" s="15"/>
      <c r="M524" s="15"/>
      <c r="N524" s="15"/>
      <c r="O524" s="13"/>
      <c r="P524" s="15"/>
      <c r="Q524" s="28"/>
      <c r="R524" s="17" t="s">
        <v>4994</v>
      </c>
      <c r="S524" s="17" t="s">
        <v>4995</v>
      </c>
      <c r="T524" s="2"/>
      <c r="U524" s="2"/>
      <c r="V524" s="2"/>
      <c r="W524" s="13"/>
      <c r="X524" s="2"/>
      <c r="Y524" s="2"/>
      <c r="Z524" s="2"/>
      <c r="AA524" s="21" t="s">
        <v>4996</v>
      </c>
      <c r="AB524" s="22" t="s">
        <v>4997</v>
      </c>
      <c r="AC524" s="21" t="s">
        <v>4998</v>
      </c>
      <c r="AD524" s="22" t="s">
        <v>4997</v>
      </c>
      <c r="AE524" s="23" t="s">
        <v>36</v>
      </c>
    </row>
    <row r="525" spans="1:31" ht="12.75" customHeight="1" x14ac:dyDescent="0.25">
      <c r="A525" s="2"/>
      <c r="B525" s="2"/>
      <c r="C525" s="2"/>
      <c r="D525" s="2"/>
      <c r="E525" s="2"/>
      <c r="F525" s="2"/>
      <c r="G525" s="2"/>
      <c r="H525" s="2"/>
      <c r="I525" s="15"/>
      <c r="J525" s="15"/>
      <c r="K525" s="15"/>
      <c r="L525" s="15"/>
      <c r="M525" s="15"/>
      <c r="N525" s="15"/>
      <c r="O525" s="13"/>
      <c r="P525" s="15"/>
      <c r="Q525" s="28"/>
      <c r="R525" s="17" t="s">
        <v>4999</v>
      </c>
      <c r="S525" s="17" t="s">
        <v>5000</v>
      </c>
      <c r="T525" s="2"/>
      <c r="U525" s="2"/>
      <c r="V525" s="2"/>
      <c r="W525" s="13"/>
      <c r="X525" s="2"/>
      <c r="Y525" s="2"/>
      <c r="Z525" s="2"/>
      <c r="AA525" s="21" t="s">
        <v>5001</v>
      </c>
      <c r="AB525" s="22" t="s">
        <v>5002</v>
      </c>
      <c r="AC525" s="21" t="s">
        <v>5003</v>
      </c>
      <c r="AD525" s="22" t="s">
        <v>5002</v>
      </c>
      <c r="AE525" s="23" t="s">
        <v>36</v>
      </c>
    </row>
    <row r="526" spans="1:31" ht="12.75" customHeight="1" x14ac:dyDescent="0.25">
      <c r="A526" s="2"/>
      <c r="B526" s="2"/>
      <c r="C526" s="2"/>
      <c r="D526" s="2"/>
      <c r="E526" s="2"/>
      <c r="F526" s="2"/>
      <c r="G526" s="2"/>
      <c r="H526" s="2"/>
      <c r="I526" s="15"/>
      <c r="J526" s="15"/>
      <c r="K526" s="15"/>
      <c r="L526" s="15"/>
      <c r="M526" s="15"/>
      <c r="N526" s="15"/>
      <c r="O526" s="13"/>
      <c r="P526" s="15"/>
      <c r="Q526" s="28"/>
      <c r="R526" s="17" t="s">
        <v>5004</v>
      </c>
      <c r="S526" s="17" t="s">
        <v>5005</v>
      </c>
      <c r="T526" s="2"/>
      <c r="U526" s="2"/>
      <c r="V526" s="2"/>
      <c r="W526" s="13"/>
      <c r="X526" s="2"/>
      <c r="Y526" s="2"/>
      <c r="Z526" s="2"/>
      <c r="AA526" s="21" t="s">
        <v>5006</v>
      </c>
      <c r="AB526" s="22" t="s">
        <v>5007</v>
      </c>
      <c r="AC526" s="21" t="s">
        <v>5008</v>
      </c>
      <c r="AD526" s="22" t="s">
        <v>5009</v>
      </c>
      <c r="AE526" s="23" t="s">
        <v>36</v>
      </c>
    </row>
    <row r="527" spans="1:31" ht="12.75" customHeight="1" x14ac:dyDescent="0.25">
      <c r="A527" s="2"/>
      <c r="B527" s="2"/>
      <c r="C527" s="2"/>
      <c r="D527" s="2"/>
      <c r="E527" s="2"/>
      <c r="F527" s="2"/>
      <c r="G527" s="2"/>
      <c r="H527" s="2"/>
      <c r="I527" s="15"/>
      <c r="J527" s="15"/>
      <c r="K527" s="15"/>
      <c r="L527" s="15"/>
      <c r="M527" s="15"/>
      <c r="N527" s="15"/>
      <c r="O527" s="13"/>
      <c r="P527" s="15"/>
      <c r="Q527" s="28"/>
      <c r="R527" s="17" t="s">
        <v>5010</v>
      </c>
      <c r="S527" s="17" t="s">
        <v>5011</v>
      </c>
      <c r="T527" s="2"/>
      <c r="U527" s="2"/>
      <c r="V527" s="2"/>
      <c r="W527" s="13"/>
      <c r="X527" s="2"/>
      <c r="Y527" s="2"/>
      <c r="Z527" s="2"/>
      <c r="AA527" s="21" t="s">
        <v>5012</v>
      </c>
      <c r="AB527" s="22" t="s">
        <v>5013</v>
      </c>
      <c r="AC527" s="21" t="s">
        <v>5014</v>
      </c>
      <c r="AD527" s="22" t="s">
        <v>5013</v>
      </c>
      <c r="AE527" s="23" t="s">
        <v>36</v>
      </c>
    </row>
    <row r="528" spans="1:31" ht="12.75" customHeight="1" x14ac:dyDescent="0.25">
      <c r="A528" s="2"/>
      <c r="B528" s="2"/>
      <c r="C528" s="2"/>
      <c r="D528" s="2"/>
      <c r="E528" s="2"/>
      <c r="F528" s="2"/>
      <c r="G528" s="2"/>
      <c r="H528" s="2"/>
      <c r="I528" s="15"/>
      <c r="J528" s="15"/>
      <c r="K528" s="15"/>
      <c r="L528" s="15"/>
      <c r="M528" s="15"/>
      <c r="N528" s="15"/>
      <c r="O528" s="13"/>
      <c r="P528" s="15"/>
      <c r="Q528" s="28"/>
      <c r="R528" s="17" t="s">
        <v>5015</v>
      </c>
      <c r="S528" s="17" t="s">
        <v>5016</v>
      </c>
      <c r="T528" s="2"/>
      <c r="U528" s="2"/>
      <c r="V528" s="2"/>
      <c r="W528" s="13"/>
      <c r="X528" s="2"/>
      <c r="Y528" s="2"/>
      <c r="Z528" s="2"/>
      <c r="AA528" s="21" t="s">
        <v>5017</v>
      </c>
      <c r="AB528" s="22" t="s">
        <v>5018</v>
      </c>
      <c r="AC528" s="21" t="s">
        <v>5019</v>
      </c>
      <c r="AD528" s="22" t="s">
        <v>5018</v>
      </c>
      <c r="AE528" s="23" t="s">
        <v>36</v>
      </c>
    </row>
    <row r="529" spans="1:31" ht="12.75" customHeight="1" x14ac:dyDescent="0.25">
      <c r="A529" s="2"/>
      <c r="B529" s="2"/>
      <c r="C529" s="2"/>
      <c r="D529" s="2"/>
      <c r="E529" s="2"/>
      <c r="F529" s="2"/>
      <c r="G529" s="2"/>
      <c r="H529" s="2"/>
      <c r="I529" s="15"/>
      <c r="J529" s="15"/>
      <c r="K529" s="15"/>
      <c r="L529" s="15"/>
      <c r="M529" s="15"/>
      <c r="N529" s="15"/>
      <c r="O529" s="13"/>
      <c r="P529" s="15"/>
      <c r="Q529" s="28"/>
      <c r="R529" s="17" t="s">
        <v>5020</v>
      </c>
      <c r="S529" s="17" t="s">
        <v>5021</v>
      </c>
      <c r="T529" s="2"/>
      <c r="U529" s="2"/>
      <c r="V529" s="2"/>
      <c r="W529" s="13"/>
      <c r="X529" s="2"/>
      <c r="Y529" s="2"/>
      <c r="Z529" s="2"/>
      <c r="AA529" s="21" t="s">
        <v>5022</v>
      </c>
      <c r="AB529" s="22" t="s">
        <v>5023</v>
      </c>
      <c r="AC529" s="21" t="s">
        <v>5024</v>
      </c>
      <c r="AD529" s="22" t="s">
        <v>5023</v>
      </c>
      <c r="AE529" s="23" t="s">
        <v>36</v>
      </c>
    </row>
    <row r="530" spans="1:31" ht="12.75" customHeight="1" x14ac:dyDescent="0.25">
      <c r="A530" s="2"/>
      <c r="B530" s="2"/>
      <c r="C530" s="2"/>
      <c r="D530" s="2"/>
      <c r="E530" s="2"/>
      <c r="F530" s="2"/>
      <c r="G530" s="2"/>
      <c r="H530" s="2"/>
      <c r="I530" s="15"/>
      <c r="J530" s="15"/>
      <c r="K530" s="15"/>
      <c r="L530" s="15"/>
      <c r="M530" s="15"/>
      <c r="N530" s="15"/>
      <c r="O530" s="13"/>
      <c r="P530" s="15"/>
      <c r="Q530" s="28"/>
      <c r="R530" s="17" t="s">
        <v>5025</v>
      </c>
      <c r="S530" s="17" t="s">
        <v>5026</v>
      </c>
      <c r="T530" s="2"/>
      <c r="U530" s="2"/>
      <c r="V530" s="2"/>
      <c r="W530" s="13"/>
      <c r="X530" s="2"/>
      <c r="Y530" s="2"/>
      <c r="Z530" s="2"/>
      <c r="AA530" s="21" t="s">
        <v>5027</v>
      </c>
      <c r="AB530" s="22" t="s">
        <v>5028</v>
      </c>
      <c r="AC530" s="21" t="s">
        <v>5029</v>
      </c>
      <c r="AD530" s="22" t="s">
        <v>5028</v>
      </c>
      <c r="AE530" s="23" t="s">
        <v>36</v>
      </c>
    </row>
    <row r="531" spans="1:31" ht="12.75" customHeight="1" x14ac:dyDescent="0.25">
      <c r="A531" s="2"/>
      <c r="B531" s="2"/>
      <c r="C531" s="2"/>
      <c r="D531" s="2"/>
      <c r="E531" s="2"/>
      <c r="F531" s="2"/>
      <c r="G531" s="2"/>
      <c r="H531" s="2"/>
      <c r="I531" s="15"/>
      <c r="J531" s="15"/>
      <c r="K531" s="15"/>
      <c r="L531" s="15"/>
      <c r="M531" s="15"/>
      <c r="N531" s="15"/>
      <c r="O531" s="13"/>
      <c r="P531" s="15"/>
      <c r="Q531" s="28"/>
      <c r="R531" s="17" t="s">
        <v>5030</v>
      </c>
      <c r="S531" s="17" t="s">
        <v>5031</v>
      </c>
      <c r="T531" s="2"/>
      <c r="U531" s="2"/>
      <c r="V531" s="2"/>
      <c r="W531" s="13"/>
      <c r="X531" s="2"/>
      <c r="Y531" s="2"/>
      <c r="Z531" s="2"/>
      <c r="AA531" s="21" t="s">
        <v>5032</v>
      </c>
      <c r="AB531" s="22" t="s">
        <v>5033</v>
      </c>
      <c r="AC531" s="21" t="s">
        <v>5034</v>
      </c>
      <c r="AD531" s="22" t="s">
        <v>5033</v>
      </c>
      <c r="AE531" s="23" t="s">
        <v>36</v>
      </c>
    </row>
    <row r="532" spans="1:31" ht="12.75" customHeight="1" x14ac:dyDescent="0.25">
      <c r="A532" s="2"/>
      <c r="B532" s="2"/>
      <c r="C532" s="2"/>
      <c r="D532" s="2"/>
      <c r="E532" s="2"/>
      <c r="F532" s="2"/>
      <c r="G532" s="2"/>
      <c r="H532" s="2"/>
      <c r="I532" s="15"/>
      <c r="J532" s="15"/>
      <c r="K532" s="15"/>
      <c r="L532" s="15"/>
      <c r="M532" s="15"/>
      <c r="N532" s="15"/>
      <c r="O532" s="13"/>
      <c r="P532" s="15"/>
      <c r="Q532" s="28"/>
      <c r="R532" s="17" t="s">
        <v>5035</v>
      </c>
      <c r="S532" s="17" t="s">
        <v>5036</v>
      </c>
      <c r="T532" s="2"/>
      <c r="U532" s="2"/>
      <c r="V532" s="2"/>
      <c r="W532" s="13"/>
      <c r="X532" s="2"/>
      <c r="Y532" s="2"/>
      <c r="Z532" s="2"/>
      <c r="AA532" s="21" t="s">
        <v>5037</v>
      </c>
      <c r="AB532" s="22" t="s">
        <v>5038</v>
      </c>
      <c r="AC532" s="21" t="s">
        <v>5039</v>
      </c>
      <c r="AD532" s="22" t="s">
        <v>5038</v>
      </c>
      <c r="AE532" s="23" t="s">
        <v>36</v>
      </c>
    </row>
    <row r="533" spans="1:31" ht="12.75" customHeight="1" x14ac:dyDescent="0.25">
      <c r="A533" s="2"/>
      <c r="B533" s="2"/>
      <c r="C533" s="2"/>
      <c r="D533" s="2"/>
      <c r="E533" s="2"/>
      <c r="F533" s="2"/>
      <c r="G533" s="2"/>
      <c r="H533" s="2"/>
      <c r="I533" s="15"/>
      <c r="J533" s="15"/>
      <c r="K533" s="15"/>
      <c r="L533" s="15"/>
      <c r="M533" s="15"/>
      <c r="N533" s="15"/>
      <c r="O533" s="13"/>
      <c r="P533" s="15"/>
      <c r="Q533" s="28"/>
      <c r="R533" s="17" t="s">
        <v>5040</v>
      </c>
      <c r="S533" s="17" t="s">
        <v>5041</v>
      </c>
      <c r="T533" s="2"/>
      <c r="U533" s="2"/>
      <c r="V533" s="2"/>
      <c r="W533" s="13"/>
      <c r="X533" s="2"/>
      <c r="Y533" s="2"/>
      <c r="Z533" s="2"/>
      <c r="AA533" s="21" t="s">
        <v>5042</v>
      </c>
      <c r="AB533" s="22" t="s">
        <v>5043</v>
      </c>
      <c r="AC533" s="21" t="s">
        <v>5044</v>
      </c>
      <c r="AD533" s="22" t="s">
        <v>5043</v>
      </c>
      <c r="AE533" s="23" t="s">
        <v>36</v>
      </c>
    </row>
    <row r="534" spans="1:31" ht="12.75" customHeight="1" x14ac:dyDescent="0.25">
      <c r="A534" s="2"/>
      <c r="B534" s="2"/>
      <c r="C534" s="2"/>
      <c r="D534" s="2"/>
      <c r="E534" s="2"/>
      <c r="F534" s="2"/>
      <c r="G534" s="2"/>
      <c r="H534" s="2"/>
      <c r="I534" s="15"/>
      <c r="J534" s="15"/>
      <c r="K534" s="15"/>
      <c r="L534" s="15"/>
      <c r="M534" s="15"/>
      <c r="N534" s="15"/>
      <c r="O534" s="13"/>
      <c r="P534" s="15"/>
      <c r="Q534" s="28"/>
      <c r="R534" s="17" t="s">
        <v>5045</v>
      </c>
      <c r="S534" s="17" t="s">
        <v>5046</v>
      </c>
      <c r="T534" s="2"/>
      <c r="U534" s="2"/>
      <c r="V534" s="2"/>
      <c r="W534" s="13"/>
      <c r="X534" s="2"/>
      <c r="Y534" s="2"/>
      <c r="Z534" s="2"/>
      <c r="AA534" s="21" t="s">
        <v>5047</v>
      </c>
      <c r="AB534" s="22" t="s">
        <v>5048</v>
      </c>
      <c r="AC534" s="21" t="s">
        <v>5049</v>
      </c>
      <c r="AD534" s="22" t="s">
        <v>5048</v>
      </c>
      <c r="AE534" s="23" t="s">
        <v>36</v>
      </c>
    </row>
    <row r="535" spans="1:31" ht="12.75" customHeight="1" x14ac:dyDescent="0.25">
      <c r="A535" s="2"/>
      <c r="B535" s="2"/>
      <c r="C535" s="2"/>
      <c r="D535" s="2"/>
      <c r="E535" s="2"/>
      <c r="F535" s="2"/>
      <c r="G535" s="2"/>
      <c r="H535" s="2"/>
      <c r="I535" s="15"/>
      <c r="J535" s="15"/>
      <c r="K535" s="15"/>
      <c r="L535" s="15"/>
      <c r="M535" s="15"/>
      <c r="N535" s="15"/>
      <c r="O535" s="13"/>
      <c r="P535" s="15"/>
      <c r="Q535" s="28"/>
      <c r="R535" s="17" t="s">
        <v>5050</v>
      </c>
      <c r="S535" s="17" t="s">
        <v>5051</v>
      </c>
      <c r="T535" s="2"/>
      <c r="U535" s="2"/>
      <c r="V535" s="2"/>
      <c r="W535" s="13"/>
      <c r="X535" s="2"/>
      <c r="Y535" s="2"/>
      <c r="Z535" s="2"/>
      <c r="AA535" s="21" t="s">
        <v>5052</v>
      </c>
      <c r="AB535" s="22" t="s">
        <v>5053</v>
      </c>
      <c r="AC535" s="21" t="s">
        <v>5054</v>
      </c>
      <c r="AD535" s="22" t="s">
        <v>5053</v>
      </c>
      <c r="AE535" s="23" t="s">
        <v>36</v>
      </c>
    </row>
    <row r="536" spans="1:31" ht="12.75" customHeight="1" x14ac:dyDescent="0.25">
      <c r="A536" s="2"/>
      <c r="B536" s="2"/>
      <c r="C536" s="2"/>
      <c r="D536" s="2"/>
      <c r="E536" s="2"/>
      <c r="F536" s="2"/>
      <c r="G536" s="2"/>
      <c r="H536" s="2"/>
      <c r="I536" s="15"/>
      <c r="J536" s="15"/>
      <c r="K536" s="15"/>
      <c r="L536" s="15"/>
      <c r="M536" s="15"/>
      <c r="N536" s="15"/>
      <c r="O536" s="13"/>
      <c r="P536" s="15"/>
      <c r="Q536" s="28"/>
      <c r="R536" s="17" t="s">
        <v>5055</v>
      </c>
      <c r="S536" s="17" t="s">
        <v>5056</v>
      </c>
      <c r="T536" s="2"/>
      <c r="U536" s="2"/>
      <c r="V536" s="2"/>
      <c r="W536" s="13"/>
      <c r="X536" s="2"/>
      <c r="Y536" s="2"/>
      <c r="Z536" s="2"/>
      <c r="AA536" s="21" t="s">
        <v>5057</v>
      </c>
      <c r="AB536" s="22" t="s">
        <v>5058</v>
      </c>
      <c r="AC536" s="21" t="s">
        <v>5059</v>
      </c>
      <c r="AD536" s="22" t="s">
        <v>5058</v>
      </c>
      <c r="AE536" s="23" t="s">
        <v>36</v>
      </c>
    </row>
    <row r="537" spans="1:31" ht="12.75" customHeight="1" x14ac:dyDescent="0.25">
      <c r="A537" s="2"/>
      <c r="B537" s="2"/>
      <c r="C537" s="2"/>
      <c r="D537" s="2"/>
      <c r="E537" s="2"/>
      <c r="F537" s="2"/>
      <c r="G537" s="2"/>
      <c r="H537" s="2"/>
      <c r="I537" s="15"/>
      <c r="J537" s="15"/>
      <c r="K537" s="15"/>
      <c r="L537" s="15"/>
      <c r="M537" s="15"/>
      <c r="N537" s="15"/>
      <c r="O537" s="13"/>
      <c r="P537" s="15"/>
      <c r="Q537" s="28"/>
      <c r="R537" s="17" t="s">
        <v>5060</v>
      </c>
      <c r="S537" s="17" t="s">
        <v>5061</v>
      </c>
      <c r="T537" s="2"/>
      <c r="U537" s="2"/>
      <c r="V537" s="2"/>
      <c r="W537" s="13"/>
      <c r="X537" s="2"/>
      <c r="Y537" s="2"/>
      <c r="Z537" s="2"/>
      <c r="AA537" s="21" t="s">
        <v>5062</v>
      </c>
      <c r="AB537" s="22" t="s">
        <v>5063</v>
      </c>
      <c r="AC537" s="21" t="s">
        <v>5064</v>
      </c>
      <c r="AD537" s="22" t="s">
        <v>5063</v>
      </c>
      <c r="AE537" s="23" t="s">
        <v>36</v>
      </c>
    </row>
    <row r="538" spans="1:31" ht="12.75" customHeight="1" x14ac:dyDescent="0.25">
      <c r="A538" s="2"/>
      <c r="B538" s="2"/>
      <c r="C538" s="2"/>
      <c r="D538" s="2"/>
      <c r="E538" s="2"/>
      <c r="F538" s="2"/>
      <c r="G538" s="2"/>
      <c r="H538" s="2"/>
      <c r="I538" s="15"/>
      <c r="J538" s="15"/>
      <c r="K538" s="15"/>
      <c r="L538" s="15"/>
      <c r="M538" s="15"/>
      <c r="N538" s="15"/>
      <c r="O538" s="13"/>
      <c r="P538" s="15"/>
      <c r="Q538" s="28"/>
      <c r="R538" s="17" t="s">
        <v>5065</v>
      </c>
      <c r="S538" s="17" t="s">
        <v>5066</v>
      </c>
      <c r="T538" s="2"/>
      <c r="U538" s="2"/>
      <c r="V538" s="2"/>
      <c r="W538" s="13"/>
      <c r="X538" s="2"/>
      <c r="Y538" s="2"/>
      <c r="Z538" s="2"/>
      <c r="AA538" s="21" t="s">
        <v>5067</v>
      </c>
      <c r="AB538" s="22" t="s">
        <v>5068</v>
      </c>
      <c r="AC538" s="21" t="s">
        <v>5069</v>
      </c>
      <c r="AD538" s="22" t="s">
        <v>5070</v>
      </c>
      <c r="AE538" s="23" t="s">
        <v>36</v>
      </c>
    </row>
    <row r="539" spans="1:31" ht="12.75" customHeight="1" x14ac:dyDescent="0.25">
      <c r="A539" s="2"/>
      <c r="B539" s="2"/>
      <c r="C539" s="2"/>
      <c r="D539" s="2"/>
      <c r="E539" s="2"/>
      <c r="F539" s="2"/>
      <c r="G539" s="2"/>
      <c r="H539" s="2"/>
      <c r="I539" s="15"/>
      <c r="J539" s="15"/>
      <c r="K539" s="15"/>
      <c r="L539" s="15"/>
      <c r="M539" s="15"/>
      <c r="N539" s="15"/>
      <c r="O539" s="13"/>
      <c r="P539" s="15"/>
      <c r="Q539" s="28"/>
      <c r="R539" s="17" t="s">
        <v>5071</v>
      </c>
      <c r="S539" s="17" t="s">
        <v>5072</v>
      </c>
      <c r="T539" s="2"/>
      <c r="U539" s="2"/>
      <c r="V539" s="2"/>
      <c r="W539" s="13"/>
      <c r="X539" s="2"/>
      <c r="Y539" s="2"/>
      <c r="Z539" s="2"/>
      <c r="AA539" s="21" t="s">
        <v>5073</v>
      </c>
      <c r="AB539" s="22" t="s">
        <v>5074</v>
      </c>
      <c r="AC539" s="21" t="s">
        <v>5075</v>
      </c>
      <c r="AD539" s="22" t="s">
        <v>5074</v>
      </c>
      <c r="AE539" s="23" t="s">
        <v>36</v>
      </c>
    </row>
    <row r="540" spans="1:31" ht="12.75" customHeight="1" x14ac:dyDescent="0.25">
      <c r="A540" s="2"/>
      <c r="B540" s="2"/>
      <c r="C540" s="2"/>
      <c r="D540" s="2"/>
      <c r="E540" s="2"/>
      <c r="F540" s="2"/>
      <c r="G540" s="2"/>
      <c r="H540" s="2"/>
      <c r="I540" s="15"/>
      <c r="J540" s="15"/>
      <c r="K540" s="15"/>
      <c r="L540" s="15"/>
      <c r="M540" s="15"/>
      <c r="N540" s="15"/>
      <c r="O540" s="13"/>
      <c r="P540" s="15"/>
      <c r="Q540" s="28"/>
      <c r="R540" s="17" t="s">
        <v>5076</v>
      </c>
      <c r="S540" s="17" t="s">
        <v>5077</v>
      </c>
      <c r="T540" s="2"/>
      <c r="U540" s="2"/>
      <c r="V540" s="2"/>
      <c r="W540" s="13"/>
      <c r="X540" s="2"/>
      <c r="Y540" s="2"/>
      <c r="Z540" s="2"/>
      <c r="AA540" s="21" t="s">
        <v>5078</v>
      </c>
      <c r="AB540" s="22" t="s">
        <v>5079</v>
      </c>
      <c r="AC540" s="21" t="s">
        <v>5080</v>
      </c>
      <c r="AD540" s="22" t="s">
        <v>5079</v>
      </c>
      <c r="AE540" s="23" t="s">
        <v>36</v>
      </c>
    </row>
    <row r="541" spans="1:31" ht="12.75" customHeight="1" x14ac:dyDescent="0.25">
      <c r="A541" s="2"/>
      <c r="B541" s="2"/>
      <c r="C541" s="2"/>
      <c r="D541" s="2"/>
      <c r="E541" s="2"/>
      <c r="F541" s="2"/>
      <c r="G541" s="2"/>
      <c r="H541" s="2"/>
      <c r="I541" s="15"/>
      <c r="J541" s="15"/>
      <c r="K541" s="15"/>
      <c r="L541" s="15"/>
      <c r="M541" s="15"/>
      <c r="N541" s="15"/>
      <c r="O541" s="13"/>
      <c r="P541" s="15"/>
      <c r="Q541" s="28"/>
      <c r="R541" s="17" t="s">
        <v>5081</v>
      </c>
      <c r="S541" s="17" t="s">
        <v>5082</v>
      </c>
      <c r="T541" s="2"/>
      <c r="U541" s="2"/>
      <c r="V541" s="2"/>
      <c r="W541" s="13"/>
      <c r="X541" s="2"/>
      <c r="Y541" s="2"/>
      <c r="Z541" s="2"/>
      <c r="AA541" s="21" t="s">
        <v>5083</v>
      </c>
      <c r="AB541" s="22" t="s">
        <v>5084</v>
      </c>
      <c r="AC541" s="21" t="s">
        <v>5085</v>
      </c>
      <c r="AD541" s="22" t="s">
        <v>5084</v>
      </c>
      <c r="AE541" s="23" t="s">
        <v>36</v>
      </c>
    </row>
    <row r="542" spans="1:31" ht="12.75" customHeight="1" x14ac:dyDescent="0.25">
      <c r="A542" s="2"/>
      <c r="B542" s="2"/>
      <c r="C542" s="2"/>
      <c r="D542" s="2"/>
      <c r="E542" s="2"/>
      <c r="F542" s="2"/>
      <c r="G542" s="2"/>
      <c r="H542" s="2"/>
      <c r="I542" s="15"/>
      <c r="J542" s="15"/>
      <c r="K542" s="15"/>
      <c r="L542" s="15"/>
      <c r="M542" s="15"/>
      <c r="N542" s="15"/>
      <c r="O542" s="13"/>
      <c r="P542" s="15"/>
      <c r="Q542" s="28"/>
      <c r="R542" s="17" t="s">
        <v>5086</v>
      </c>
      <c r="S542" s="17" t="s">
        <v>5087</v>
      </c>
      <c r="T542" s="2"/>
      <c r="U542" s="2"/>
      <c r="V542" s="2"/>
      <c r="W542" s="13"/>
      <c r="X542" s="2"/>
      <c r="Y542" s="2"/>
      <c r="Z542" s="2"/>
      <c r="AA542" s="21" t="s">
        <v>5088</v>
      </c>
      <c r="AB542" s="22" t="s">
        <v>5089</v>
      </c>
      <c r="AC542" s="21" t="s">
        <v>5090</v>
      </c>
      <c r="AD542" s="22" t="s">
        <v>5089</v>
      </c>
      <c r="AE542" s="23" t="s">
        <v>36</v>
      </c>
    </row>
    <row r="543" spans="1:31" ht="12.75" customHeight="1" x14ac:dyDescent="0.25">
      <c r="A543" s="2"/>
      <c r="B543" s="2"/>
      <c r="C543" s="2"/>
      <c r="D543" s="2"/>
      <c r="E543" s="2"/>
      <c r="F543" s="2"/>
      <c r="G543" s="2"/>
      <c r="H543" s="2"/>
      <c r="I543" s="15"/>
      <c r="J543" s="15"/>
      <c r="K543" s="15"/>
      <c r="L543" s="15"/>
      <c r="M543" s="15"/>
      <c r="N543" s="15"/>
      <c r="O543" s="13"/>
      <c r="P543" s="15"/>
      <c r="Q543" s="28"/>
      <c r="R543" s="17" t="s">
        <v>5091</v>
      </c>
      <c r="S543" s="17" t="s">
        <v>5092</v>
      </c>
      <c r="T543" s="2"/>
      <c r="U543" s="2"/>
      <c r="V543" s="2"/>
      <c r="W543" s="13"/>
      <c r="X543" s="2"/>
      <c r="Y543" s="2"/>
      <c r="Z543" s="2"/>
      <c r="AA543" s="21" t="s">
        <v>5093</v>
      </c>
      <c r="AB543" s="22" t="s">
        <v>5094</v>
      </c>
      <c r="AC543" s="21" t="s">
        <v>5095</v>
      </c>
      <c r="AD543" s="22" t="s">
        <v>5094</v>
      </c>
      <c r="AE543" s="23" t="s">
        <v>36</v>
      </c>
    </row>
    <row r="544" spans="1:31" ht="12.75" customHeight="1" x14ac:dyDescent="0.25">
      <c r="A544" s="2"/>
      <c r="B544" s="2"/>
      <c r="C544" s="2"/>
      <c r="D544" s="2"/>
      <c r="E544" s="2"/>
      <c r="F544" s="2"/>
      <c r="G544" s="2"/>
      <c r="H544" s="2"/>
      <c r="I544" s="15"/>
      <c r="J544" s="15"/>
      <c r="K544" s="15"/>
      <c r="L544" s="15"/>
      <c r="M544" s="15"/>
      <c r="N544" s="15"/>
      <c r="O544" s="13"/>
      <c r="P544" s="15"/>
      <c r="Q544" s="28"/>
      <c r="R544" s="17" t="s">
        <v>5096</v>
      </c>
      <c r="S544" s="17" t="s">
        <v>5097</v>
      </c>
      <c r="T544" s="2"/>
      <c r="U544" s="2"/>
      <c r="V544" s="2"/>
      <c r="W544" s="13"/>
      <c r="X544" s="2"/>
      <c r="Y544" s="2"/>
      <c r="Z544" s="2"/>
      <c r="AA544" s="21" t="s">
        <v>5098</v>
      </c>
      <c r="AB544" s="22" t="s">
        <v>5099</v>
      </c>
      <c r="AC544" s="21" t="s">
        <v>5100</v>
      </c>
      <c r="AD544" s="22" t="s">
        <v>5101</v>
      </c>
      <c r="AE544" s="23" t="s">
        <v>36</v>
      </c>
    </row>
    <row r="545" spans="1:31" ht="12.75" customHeight="1" x14ac:dyDescent="0.25">
      <c r="A545" s="2"/>
      <c r="B545" s="2"/>
      <c r="C545" s="2"/>
      <c r="D545" s="2"/>
      <c r="E545" s="2"/>
      <c r="F545" s="2"/>
      <c r="G545" s="2"/>
      <c r="H545" s="2"/>
      <c r="I545" s="15"/>
      <c r="J545" s="15"/>
      <c r="K545" s="15"/>
      <c r="L545" s="15"/>
      <c r="M545" s="15"/>
      <c r="N545" s="15"/>
      <c r="O545" s="13"/>
      <c r="P545" s="15"/>
      <c r="Q545" s="28"/>
      <c r="R545" s="17" t="s">
        <v>5102</v>
      </c>
      <c r="S545" s="17" t="s">
        <v>5103</v>
      </c>
      <c r="T545" s="2"/>
      <c r="U545" s="2"/>
      <c r="V545" s="2"/>
      <c r="W545" s="13"/>
      <c r="X545" s="2"/>
      <c r="Y545" s="2"/>
      <c r="Z545" s="2"/>
      <c r="AA545" s="21" t="s">
        <v>5104</v>
      </c>
      <c r="AB545" s="22" t="s">
        <v>5105</v>
      </c>
      <c r="AC545" s="21" t="s">
        <v>5106</v>
      </c>
      <c r="AD545" s="22" t="s">
        <v>5107</v>
      </c>
      <c r="AE545" s="23" t="s">
        <v>36</v>
      </c>
    </row>
    <row r="546" spans="1:31" ht="12.75" customHeight="1" x14ac:dyDescent="0.25">
      <c r="A546" s="2"/>
      <c r="B546" s="2"/>
      <c r="C546" s="2"/>
      <c r="D546" s="2"/>
      <c r="E546" s="2"/>
      <c r="F546" s="2"/>
      <c r="G546" s="2"/>
      <c r="H546" s="2"/>
      <c r="I546" s="15"/>
      <c r="J546" s="15"/>
      <c r="K546" s="15"/>
      <c r="L546" s="15"/>
      <c r="M546" s="15"/>
      <c r="N546" s="15"/>
      <c r="O546" s="13"/>
      <c r="P546" s="15"/>
      <c r="Q546" s="28"/>
      <c r="R546" s="17" t="s">
        <v>5108</v>
      </c>
      <c r="S546" s="17" t="s">
        <v>5109</v>
      </c>
      <c r="T546" s="2"/>
      <c r="U546" s="2"/>
      <c r="V546" s="2"/>
      <c r="W546" s="13"/>
      <c r="X546" s="2"/>
      <c r="Y546" s="2"/>
      <c r="Z546" s="2"/>
      <c r="AA546" s="21" t="s">
        <v>5110</v>
      </c>
      <c r="AB546" s="22" t="s">
        <v>5111</v>
      </c>
      <c r="AC546" s="21" t="s">
        <v>5112</v>
      </c>
      <c r="AD546" s="22" t="s">
        <v>1958</v>
      </c>
      <c r="AE546" s="23" t="s">
        <v>36</v>
      </c>
    </row>
    <row r="547" spans="1:31" ht="12.75" customHeight="1" x14ac:dyDescent="0.25">
      <c r="A547" s="2"/>
      <c r="B547" s="2"/>
      <c r="C547" s="2"/>
      <c r="D547" s="2"/>
      <c r="E547" s="2"/>
      <c r="F547" s="2"/>
      <c r="G547" s="2"/>
      <c r="H547" s="2"/>
      <c r="I547" s="15"/>
      <c r="J547" s="15"/>
      <c r="K547" s="15"/>
      <c r="L547" s="15"/>
      <c r="M547" s="15"/>
      <c r="N547" s="15"/>
      <c r="O547" s="13"/>
      <c r="P547" s="15"/>
      <c r="Q547" s="28"/>
      <c r="R547" s="17" t="s">
        <v>5113</v>
      </c>
      <c r="S547" s="17" t="s">
        <v>5114</v>
      </c>
      <c r="T547" s="2"/>
      <c r="U547" s="2"/>
      <c r="V547" s="2"/>
      <c r="W547" s="13"/>
      <c r="X547" s="2"/>
      <c r="Y547" s="2"/>
      <c r="Z547" s="2"/>
      <c r="AA547" s="21" t="s">
        <v>5115</v>
      </c>
      <c r="AB547" s="22" t="s">
        <v>5116</v>
      </c>
      <c r="AC547" s="21" t="s">
        <v>5117</v>
      </c>
      <c r="AD547" s="22" t="s">
        <v>5118</v>
      </c>
      <c r="AE547" s="23" t="s">
        <v>36</v>
      </c>
    </row>
    <row r="548" spans="1:31" ht="12.75" customHeight="1" x14ac:dyDescent="0.25">
      <c r="A548" s="2"/>
      <c r="B548" s="2"/>
      <c r="C548" s="2"/>
      <c r="D548" s="2"/>
      <c r="E548" s="2"/>
      <c r="F548" s="2"/>
      <c r="G548" s="2"/>
      <c r="H548" s="2"/>
      <c r="I548" s="15"/>
      <c r="J548" s="15"/>
      <c r="K548" s="15"/>
      <c r="L548" s="15"/>
      <c r="M548" s="15"/>
      <c r="N548" s="15"/>
      <c r="O548" s="13"/>
      <c r="P548" s="15"/>
      <c r="Q548" s="28"/>
      <c r="R548" s="17" t="s">
        <v>5119</v>
      </c>
      <c r="S548" s="17" t="s">
        <v>5120</v>
      </c>
      <c r="T548" s="2"/>
      <c r="U548" s="2"/>
      <c r="V548" s="2"/>
      <c r="W548" s="13"/>
      <c r="X548" s="2"/>
      <c r="Y548" s="2"/>
      <c r="Z548" s="2"/>
      <c r="AA548" s="21" t="s">
        <v>5121</v>
      </c>
      <c r="AB548" s="22" t="s">
        <v>5122</v>
      </c>
      <c r="AC548" s="21" t="s">
        <v>5123</v>
      </c>
      <c r="AD548" s="22" t="s">
        <v>5124</v>
      </c>
      <c r="AE548" s="23" t="s">
        <v>36</v>
      </c>
    </row>
    <row r="549" spans="1:31" ht="12.75" customHeight="1" x14ac:dyDescent="0.25">
      <c r="A549" s="2"/>
      <c r="B549" s="2"/>
      <c r="C549" s="2"/>
      <c r="D549" s="2"/>
      <c r="E549" s="2"/>
      <c r="F549" s="2"/>
      <c r="G549" s="2"/>
      <c r="H549" s="2"/>
      <c r="I549" s="15"/>
      <c r="J549" s="15"/>
      <c r="K549" s="15"/>
      <c r="L549" s="15"/>
      <c r="M549" s="15"/>
      <c r="N549" s="15"/>
      <c r="O549" s="13"/>
      <c r="P549" s="15"/>
      <c r="Q549" s="28"/>
      <c r="R549" s="17" t="s">
        <v>5125</v>
      </c>
      <c r="S549" s="17" t="s">
        <v>5126</v>
      </c>
      <c r="T549" s="2"/>
      <c r="U549" s="2"/>
      <c r="V549" s="2"/>
      <c r="W549" s="13"/>
      <c r="X549" s="2"/>
      <c r="Y549" s="2"/>
      <c r="Z549" s="2"/>
      <c r="AA549" s="21" t="s">
        <v>5127</v>
      </c>
      <c r="AB549" s="22" t="s">
        <v>5128</v>
      </c>
      <c r="AC549" s="21" t="s">
        <v>5129</v>
      </c>
      <c r="AD549" s="22" t="s">
        <v>1958</v>
      </c>
      <c r="AE549" s="23" t="s">
        <v>36</v>
      </c>
    </row>
    <row r="550" spans="1:31" ht="12.75" customHeight="1" x14ac:dyDescent="0.25">
      <c r="A550" s="2"/>
      <c r="B550" s="2"/>
      <c r="C550" s="2"/>
      <c r="D550" s="2"/>
      <c r="E550" s="2"/>
      <c r="F550" s="2"/>
      <c r="G550" s="2"/>
      <c r="H550" s="2"/>
      <c r="I550" s="15"/>
      <c r="J550" s="15"/>
      <c r="K550" s="15"/>
      <c r="L550" s="15"/>
      <c r="M550" s="15"/>
      <c r="N550" s="15"/>
      <c r="O550" s="13"/>
      <c r="P550" s="15"/>
      <c r="Q550" s="28"/>
      <c r="R550" s="17" t="s">
        <v>5130</v>
      </c>
      <c r="S550" s="17" t="s">
        <v>5131</v>
      </c>
      <c r="T550" s="2"/>
      <c r="U550" s="2"/>
      <c r="V550" s="2"/>
      <c r="W550" s="13"/>
      <c r="X550" s="2"/>
      <c r="Y550" s="2"/>
      <c r="Z550" s="2"/>
      <c r="AA550" s="21" t="s">
        <v>5132</v>
      </c>
      <c r="AB550" s="22" t="s">
        <v>5133</v>
      </c>
      <c r="AC550" s="21" t="s">
        <v>5134</v>
      </c>
      <c r="AD550" s="22" t="s">
        <v>5135</v>
      </c>
      <c r="AE550" s="23" t="s">
        <v>36</v>
      </c>
    </row>
    <row r="551" spans="1:31" ht="12.75" customHeight="1" x14ac:dyDescent="0.25">
      <c r="A551" s="2"/>
      <c r="B551" s="2"/>
      <c r="C551" s="2"/>
      <c r="D551" s="2"/>
      <c r="E551" s="2"/>
      <c r="F551" s="2"/>
      <c r="G551" s="2"/>
      <c r="H551" s="2"/>
      <c r="I551" s="15"/>
      <c r="J551" s="15"/>
      <c r="K551" s="15"/>
      <c r="L551" s="15"/>
      <c r="M551" s="15"/>
      <c r="N551" s="15"/>
      <c r="O551" s="13"/>
      <c r="P551" s="15"/>
      <c r="Q551" s="28"/>
      <c r="R551" s="17" t="s">
        <v>5136</v>
      </c>
      <c r="S551" s="17" t="s">
        <v>5137</v>
      </c>
      <c r="T551" s="2"/>
      <c r="U551" s="2"/>
      <c r="V551" s="2"/>
      <c r="W551" s="13"/>
      <c r="X551" s="2"/>
      <c r="Y551" s="2"/>
      <c r="Z551" s="2"/>
      <c r="AA551" s="21" t="s">
        <v>5138</v>
      </c>
      <c r="AB551" s="22" t="s">
        <v>5139</v>
      </c>
      <c r="AC551" s="21" t="s">
        <v>5140</v>
      </c>
      <c r="AD551" s="22" t="s">
        <v>5141</v>
      </c>
      <c r="AE551" s="23" t="s">
        <v>36</v>
      </c>
    </row>
    <row r="552" spans="1:31" ht="12.75" customHeight="1" x14ac:dyDescent="0.25">
      <c r="A552" s="2"/>
      <c r="B552" s="2"/>
      <c r="C552" s="2"/>
      <c r="D552" s="2"/>
      <c r="E552" s="2"/>
      <c r="F552" s="2"/>
      <c r="G552" s="2"/>
      <c r="H552" s="2"/>
      <c r="I552" s="15"/>
      <c r="J552" s="15"/>
      <c r="K552" s="15"/>
      <c r="L552" s="15"/>
      <c r="M552" s="15"/>
      <c r="N552" s="15"/>
      <c r="O552" s="13"/>
      <c r="P552" s="15"/>
      <c r="Q552" s="28"/>
      <c r="R552" s="17" t="s">
        <v>5142</v>
      </c>
      <c r="S552" s="17" t="s">
        <v>5143</v>
      </c>
      <c r="T552" s="2"/>
      <c r="U552" s="2"/>
      <c r="V552" s="2"/>
      <c r="W552" s="13"/>
      <c r="X552" s="2"/>
      <c r="Y552" s="2"/>
      <c r="Z552" s="2"/>
      <c r="AA552" s="21" t="s">
        <v>5144</v>
      </c>
      <c r="AB552" s="22" t="s">
        <v>5145</v>
      </c>
      <c r="AC552" s="21" t="s">
        <v>5146</v>
      </c>
      <c r="AD552" s="22" t="s">
        <v>5145</v>
      </c>
      <c r="AE552" s="23" t="s">
        <v>36</v>
      </c>
    </row>
    <row r="553" spans="1:31" ht="12.75" customHeight="1" x14ac:dyDescent="0.25">
      <c r="A553" s="2"/>
      <c r="B553" s="2"/>
      <c r="C553" s="2"/>
      <c r="D553" s="2"/>
      <c r="E553" s="2"/>
      <c r="F553" s="2"/>
      <c r="G553" s="2"/>
      <c r="H553" s="2"/>
      <c r="I553" s="15"/>
      <c r="J553" s="15"/>
      <c r="K553" s="15"/>
      <c r="L553" s="15"/>
      <c r="M553" s="15"/>
      <c r="N553" s="15"/>
      <c r="O553" s="13"/>
      <c r="P553" s="15"/>
      <c r="Q553" s="28"/>
      <c r="R553" s="17" t="s">
        <v>5147</v>
      </c>
      <c r="S553" s="17" t="s">
        <v>5148</v>
      </c>
      <c r="T553" s="2"/>
      <c r="U553" s="2"/>
      <c r="V553" s="2"/>
      <c r="W553" s="13"/>
      <c r="X553" s="2"/>
      <c r="Y553" s="2"/>
      <c r="Z553" s="2"/>
      <c r="AA553" s="21" t="s">
        <v>5149</v>
      </c>
      <c r="AB553" s="22" t="s">
        <v>5150</v>
      </c>
      <c r="AC553" s="21" t="s">
        <v>5151</v>
      </c>
      <c r="AD553" s="22" t="s">
        <v>5152</v>
      </c>
      <c r="AE553" s="23" t="s">
        <v>36</v>
      </c>
    </row>
    <row r="554" spans="1:31" ht="12.75" customHeight="1" x14ac:dyDescent="0.25">
      <c r="A554" s="2"/>
      <c r="B554" s="2"/>
      <c r="C554" s="2"/>
      <c r="D554" s="2"/>
      <c r="E554" s="2"/>
      <c r="F554" s="2"/>
      <c r="G554" s="2"/>
      <c r="H554" s="2"/>
      <c r="I554" s="15"/>
      <c r="J554" s="15"/>
      <c r="K554" s="15"/>
      <c r="L554" s="15"/>
      <c r="M554" s="15"/>
      <c r="N554" s="15"/>
      <c r="O554" s="13"/>
      <c r="P554" s="15"/>
      <c r="Q554" s="28"/>
      <c r="R554" s="17" t="s">
        <v>5153</v>
      </c>
      <c r="S554" s="17" t="s">
        <v>5154</v>
      </c>
      <c r="T554" s="2"/>
      <c r="U554" s="2"/>
      <c r="V554" s="2"/>
      <c r="W554" s="13"/>
      <c r="X554" s="2"/>
      <c r="Y554" s="2"/>
      <c r="Z554" s="2"/>
      <c r="AA554" s="21" t="s">
        <v>5155</v>
      </c>
      <c r="AB554" s="22" t="s">
        <v>5156</v>
      </c>
      <c r="AC554" s="21" t="s">
        <v>5157</v>
      </c>
      <c r="AD554" s="22" t="s">
        <v>5158</v>
      </c>
      <c r="AE554" s="23" t="s">
        <v>36</v>
      </c>
    </row>
    <row r="555" spans="1:31" ht="12.75" customHeight="1" x14ac:dyDescent="0.25">
      <c r="A555" s="2"/>
      <c r="B555" s="2"/>
      <c r="C555" s="2"/>
      <c r="D555" s="2"/>
      <c r="E555" s="2"/>
      <c r="F555" s="2"/>
      <c r="G555" s="2"/>
      <c r="H555" s="2"/>
      <c r="I555" s="15"/>
      <c r="J555" s="15"/>
      <c r="K555" s="15"/>
      <c r="L555" s="15"/>
      <c r="M555" s="15"/>
      <c r="N555" s="15"/>
      <c r="O555" s="13"/>
      <c r="P555" s="15"/>
      <c r="Q555" s="28"/>
      <c r="R555" s="17" t="s">
        <v>5159</v>
      </c>
      <c r="S555" s="17" t="s">
        <v>5160</v>
      </c>
      <c r="T555" s="2"/>
      <c r="U555" s="2"/>
      <c r="V555" s="2"/>
      <c r="W555" s="13"/>
      <c r="X555" s="2"/>
      <c r="Y555" s="2"/>
      <c r="Z555" s="2"/>
      <c r="AA555" s="21" t="s">
        <v>5161</v>
      </c>
      <c r="AB555" s="22" t="s">
        <v>5162</v>
      </c>
      <c r="AC555" s="21" t="s">
        <v>5163</v>
      </c>
      <c r="AD555" s="22" t="s">
        <v>5162</v>
      </c>
      <c r="AE555" s="23" t="s">
        <v>36</v>
      </c>
    </row>
    <row r="556" spans="1:31" ht="12.75" customHeight="1" x14ac:dyDescent="0.25">
      <c r="A556" s="2"/>
      <c r="B556" s="2"/>
      <c r="C556" s="2"/>
      <c r="D556" s="2"/>
      <c r="E556" s="2"/>
      <c r="F556" s="2"/>
      <c r="G556" s="2"/>
      <c r="H556" s="2"/>
      <c r="I556" s="15"/>
      <c r="J556" s="15"/>
      <c r="K556" s="15"/>
      <c r="L556" s="15"/>
      <c r="M556" s="15"/>
      <c r="N556" s="15"/>
      <c r="O556" s="13"/>
      <c r="P556" s="15"/>
      <c r="Q556" s="28"/>
      <c r="R556" s="17" t="s">
        <v>5164</v>
      </c>
      <c r="S556" s="17" t="s">
        <v>5165</v>
      </c>
      <c r="T556" s="2"/>
      <c r="U556" s="2"/>
      <c r="V556" s="2"/>
      <c r="W556" s="13"/>
      <c r="X556" s="2"/>
      <c r="Y556" s="2"/>
      <c r="Z556" s="2"/>
      <c r="AA556" s="21" t="s">
        <v>5166</v>
      </c>
      <c r="AB556" s="22" t="s">
        <v>2169</v>
      </c>
      <c r="AC556" s="21" t="s">
        <v>5167</v>
      </c>
      <c r="AD556" s="22" t="s">
        <v>2171</v>
      </c>
      <c r="AE556" s="23" t="s">
        <v>36</v>
      </c>
    </row>
    <row r="557" spans="1:31" ht="12.75" customHeight="1" x14ac:dyDescent="0.25">
      <c r="A557" s="2"/>
      <c r="B557" s="2"/>
      <c r="C557" s="2"/>
      <c r="D557" s="2"/>
      <c r="E557" s="2"/>
      <c r="F557" s="2"/>
      <c r="G557" s="2"/>
      <c r="H557" s="2"/>
      <c r="I557" s="15"/>
      <c r="J557" s="15"/>
      <c r="K557" s="15"/>
      <c r="L557" s="15"/>
      <c r="M557" s="15"/>
      <c r="N557" s="15"/>
      <c r="O557" s="13"/>
      <c r="P557" s="15"/>
      <c r="Q557" s="28"/>
      <c r="R557" s="17" t="s">
        <v>5168</v>
      </c>
      <c r="S557" s="17" t="s">
        <v>5169</v>
      </c>
      <c r="T557" s="2"/>
      <c r="U557" s="2"/>
      <c r="V557" s="2"/>
      <c r="W557" s="13"/>
      <c r="X557" s="2"/>
      <c r="Y557" s="2"/>
      <c r="Z557" s="2"/>
      <c r="AA557" s="21" t="s">
        <v>5170</v>
      </c>
      <c r="AB557" s="22" t="s">
        <v>5171</v>
      </c>
      <c r="AC557" s="21" t="s">
        <v>5172</v>
      </c>
      <c r="AD557" s="22" t="s">
        <v>5173</v>
      </c>
      <c r="AE557" s="23" t="s">
        <v>36</v>
      </c>
    </row>
    <row r="558" spans="1:31" ht="12.75" customHeight="1" x14ac:dyDescent="0.25">
      <c r="A558" s="2"/>
      <c r="B558" s="2"/>
      <c r="C558" s="2"/>
      <c r="D558" s="2"/>
      <c r="E558" s="2"/>
      <c r="F558" s="2"/>
      <c r="G558" s="2"/>
      <c r="H558" s="2"/>
      <c r="I558" s="15"/>
      <c r="J558" s="15"/>
      <c r="K558" s="15"/>
      <c r="L558" s="15"/>
      <c r="M558" s="15"/>
      <c r="N558" s="15"/>
      <c r="O558" s="13"/>
      <c r="P558" s="15"/>
      <c r="Q558" s="28"/>
      <c r="R558" s="17" t="s">
        <v>5174</v>
      </c>
      <c r="S558" s="17" t="s">
        <v>5175</v>
      </c>
      <c r="T558" s="2"/>
      <c r="U558" s="2"/>
      <c r="V558" s="2"/>
      <c r="W558" s="13"/>
      <c r="X558" s="2"/>
      <c r="Y558" s="2"/>
      <c r="Z558" s="2"/>
      <c r="AA558" s="21" t="s">
        <v>5176</v>
      </c>
      <c r="AB558" s="22" t="s">
        <v>5177</v>
      </c>
      <c r="AC558" s="21" t="s">
        <v>5178</v>
      </c>
      <c r="AD558" s="22" t="s">
        <v>5179</v>
      </c>
      <c r="AE558" s="23" t="s">
        <v>36</v>
      </c>
    </row>
    <row r="559" spans="1:31" ht="12.75" customHeight="1" x14ac:dyDescent="0.25">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5180</v>
      </c>
      <c r="AB559" s="22" t="s">
        <v>1026</v>
      </c>
      <c r="AC559" s="21" t="s">
        <v>5181</v>
      </c>
      <c r="AD559" s="22" t="s">
        <v>1028</v>
      </c>
      <c r="AE559" s="23" t="s">
        <v>36</v>
      </c>
    </row>
    <row r="560" spans="1:31" ht="12.75" customHeight="1" x14ac:dyDescent="0.25">
      <c r="A560" s="2"/>
      <c r="B560" s="2"/>
      <c r="C560" s="2"/>
      <c r="D560" s="2"/>
      <c r="E560" s="2"/>
      <c r="F560" s="2"/>
      <c r="G560" s="2"/>
      <c r="H560" s="2"/>
      <c r="I560" s="15"/>
      <c r="J560" s="15"/>
      <c r="K560" s="15"/>
      <c r="L560" s="15"/>
      <c r="M560" s="15"/>
      <c r="N560" s="15"/>
      <c r="O560" s="13"/>
      <c r="P560" s="15"/>
      <c r="Q560" s="28"/>
      <c r="R560" s="17" t="s">
        <v>5182</v>
      </c>
      <c r="S560" s="17" t="s">
        <v>5183</v>
      </c>
      <c r="T560" s="2"/>
      <c r="U560" s="2"/>
      <c r="V560" s="2"/>
      <c r="W560" s="13"/>
      <c r="X560" s="2"/>
      <c r="Y560" s="2"/>
      <c r="Z560" s="2"/>
      <c r="AA560" s="21" t="s">
        <v>5184</v>
      </c>
      <c r="AB560" s="22" t="s">
        <v>685</v>
      </c>
      <c r="AC560" s="21" t="s">
        <v>5185</v>
      </c>
      <c r="AD560" s="22" t="s">
        <v>806</v>
      </c>
      <c r="AE560" s="23" t="s">
        <v>36</v>
      </c>
    </row>
    <row r="561" spans="1:31" ht="12.75" customHeight="1" x14ac:dyDescent="0.25">
      <c r="A561" s="2"/>
      <c r="B561" s="2"/>
      <c r="C561" s="2"/>
      <c r="D561" s="2"/>
      <c r="E561" s="2"/>
      <c r="F561" s="2"/>
      <c r="G561" s="2"/>
      <c r="H561" s="2"/>
      <c r="I561" s="15"/>
      <c r="J561" s="15"/>
      <c r="K561" s="15"/>
      <c r="L561" s="15"/>
      <c r="M561" s="15"/>
      <c r="N561" s="15"/>
      <c r="O561" s="13"/>
      <c r="P561" s="15"/>
      <c r="Q561" s="28"/>
      <c r="R561" s="17" t="s">
        <v>5186</v>
      </c>
      <c r="S561" s="17" t="s">
        <v>5187</v>
      </c>
      <c r="T561" s="2"/>
      <c r="U561" s="2"/>
      <c r="V561" s="2"/>
      <c r="W561" s="13"/>
      <c r="X561" s="2"/>
      <c r="Y561" s="2"/>
      <c r="Z561" s="2"/>
      <c r="AA561" s="21" t="s">
        <v>5188</v>
      </c>
      <c r="AB561" s="22" t="s">
        <v>2416</v>
      </c>
      <c r="AC561" s="21" t="s">
        <v>5189</v>
      </c>
      <c r="AD561" s="22" t="s">
        <v>1074</v>
      </c>
      <c r="AE561" s="23" t="s">
        <v>36</v>
      </c>
    </row>
    <row r="562" spans="1:31" ht="12.75" customHeight="1" x14ac:dyDescent="0.25">
      <c r="A562" s="2"/>
      <c r="B562" s="2"/>
      <c r="C562" s="2"/>
      <c r="D562" s="2"/>
      <c r="E562" s="2"/>
      <c r="F562" s="2"/>
      <c r="G562" s="2"/>
      <c r="H562" s="2"/>
      <c r="I562" s="15"/>
      <c r="J562" s="15"/>
      <c r="K562" s="15"/>
      <c r="L562" s="15"/>
      <c r="M562" s="15"/>
      <c r="N562" s="15"/>
      <c r="O562" s="13"/>
      <c r="P562" s="15"/>
      <c r="Q562" s="28"/>
      <c r="R562" s="17" t="s">
        <v>5190</v>
      </c>
      <c r="S562" s="17" t="s">
        <v>5191</v>
      </c>
      <c r="T562" s="2"/>
      <c r="U562" s="2"/>
      <c r="V562" s="2"/>
      <c r="W562" s="13"/>
      <c r="X562" s="2"/>
      <c r="Y562" s="2"/>
      <c r="Z562" s="2"/>
      <c r="AA562" s="21" t="s">
        <v>5192</v>
      </c>
      <c r="AB562" s="22" t="s">
        <v>2339</v>
      </c>
      <c r="AC562" s="21" t="s">
        <v>5193</v>
      </c>
      <c r="AD562" s="22" t="s">
        <v>4702</v>
      </c>
      <c r="AE562" s="23" t="s">
        <v>36</v>
      </c>
    </row>
    <row r="563" spans="1:31" ht="12.75" customHeight="1" x14ac:dyDescent="0.25">
      <c r="A563" s="2"/>
      <c r="B563" s="2"/>
      <c r="C563" s="2"/>
      <c r="D563" s="2"/>
      <c r="E563" s="2"/>
      <c r="F563" s="2"/>
      <c r="G563" s="2"/>
      <c r="H563" s="2"/>
      <c r="I563" s="15"/>
      <c r="J563" s="15"/>
      <c r="K563" s="15"/>
      <c r="L563" s="15"/>
      <c r="M563" s="15"/>
      <c r="N563" s="15"/>
      <c r="O563" s="13"/>
      <c r="P563" s="15"/>
      <c r="Q563" s="28"/>
      <c r="R563" s="17" t="s">
        <v>5194</v>
      </c>
      <c r="S563" s="17" t="s">
        <v>3835</v>
      </c>
      <c r="T563" s="2"/>
      <c r="U563" s="2"/>
      <c r="V563" s="2"/>
      <c r="W563" s="13"/>
      <c r="X563" s="2"/>
      <c r="Y563" s="2"/>
      <c r="Z563" s="2"/>
      <c r="AA563" s="21" t="s">
        <v>5195</v>
      </c>
      <c r="AB563" s="22" t="s">
        <v>2527</v>
      </c>
      <c r="AC563" s="21" t="s">
        <v>5196</v>
      </c>
      <c r="AD563" s="22" t="s">
        <v>1207</v>
      </c>
      <c r="AE563" s="23" t="s">
        <v>36</v>
      </c>
    </row>
    <row r="564" spans="1:31" ht="12.75" customHeight="1" x14ac:dyDescent="0.25">
      <c r="A564" s="2"/>
      <c r="B564" s="2"/>
      <c r="C564" s="2"/>
      <c r="D564" s="2"/>
      <c r="E564" s="2"/>
      <c r="F564" s="2"/>
      <c r="G564" s="2"/>
      <c r="H564" s="2"/>
      <c r="I564" s="15"/>
      <c r="J564" s="15"/>
      <c r="K564" s="15"/>
      <c r="L564" s="15"/>
      <c r="M564" s="15"/>
      <c r="N564" s="15"/>
      <c r="O564" s="13"/>
      <c r="P564" s="15"/>
      <c r="Q564" s="28"/>
      <c r="R564" s="17" t="s">
        <v>5197</v>
      </c>
      <c r="S564" s="17" t="s">
        <v>3862</v>
      </c>
      <c r="T564" s="2"/>
      <c r="U564" s="2"/>
      <c r="V564" s="2"/>
      <c r="W564" s="13"/>
      <c r="X564" s="2"/>
      <c r="Y564" s="2"/>
      <c r="Z564" s="2"/>
      <c r="AA564" s="21" t="s">
        <v>5198</v>
      </c>
      <c r="AB564" s="22" t="s">
        <v>4974</v>
      </c>
      <c r="AC564" s="21" t="s">
        <v>5199</v>
      </c>
      <c r="AD564" s="22" t="s">
        <v>1130</v>
      </c>
      <c r="AE564" s="23" t="s">
        <v>36</v>
      </c>
    </row>
    <row r="565" spans="1:31" ht="12.75" customHeight="1" x14ac:dyDescent="0.25">
      <c r="A565" s="2"/>
      <c r="B565" s="2"/>
      <c r="C565" s="2"/>
      <c r="D565" s="2"/>
      <c r="E565" s="2"/>
      <c r="F565" s="2"/>
      <c r="G565" s="2"/>
      <c r="H565" s="2"/>
      <c r="I565" s="15"/>
      <c r="J565" s="15"/>
      <c r="K565" s="15"/>
      <c r="L565" s="15"/>
      <c r="M565" s="15"/>
      <c r="N565" s="15"/>
      <c r="O565" s="13"/>
      <c r="P565" s="15"/>
      <c r="Q565" s="28"/>
      <c r="R565" s="17" t="s">
        <v>5200</v>
      </c>
      <c r="S565" s="17" t="s">
        <v>3879</v>
      </c>
      <c r="T565" s="2"/>
      <c r="U565" s="2"/>
      <c r="V565" s="2"/>
      <c r="W565" s="13"/>
      <c r="X565" s="2"/>
      <c r="Y565" s="2"/>
      <c r="Z565" s="2"/>
      <c r="AA565" s="21" t="s">
        <v>5201</v>
      </c>
      <c r="AB565" s="22" t="s">
        <v>4977</v>
      </c>
      <c r="AC565" s="21" t="s">
        <v>5202</v>
      </c>
      <c r="AD565" s="22" t="s">
        <v>675</v>
      </c>
      <c r="AE565" s="23" t="s">
        <v>36</v>
      </c>
    </row>
    <row r="566" spans="1:31" ht="12.75" customHeight="1" x14ac:dyDescent="0.25">
      <c r="A566" s="2"/>
      <c r="B566" s="2"/>
      <c r="C566" s="2"/>
      <c r="D566" s="2"/>
      <c r="E566" s="2"/>
      <c r="F566" s="2"/>
      <c r="G566" s="2"/>
      <c r="H566" s="2"/>
      <c r="I566" s="15"/>
      <c r="J566" s="15"/>
      <c r="K566" s="15"/>
      <c r="L566" s="15"/>
      <c r="M566" s="15"/>
      <c r="N566" s="15"/>
      <c r="O566" s="13"/>
      <c r="P566" s="15"/>
      <c r="Q566" s="28"/>
      <c r="R566" s="17" t="s">
        <v>5203</v>
      </c>
      <c r="S566" s="17" t="s">
        <v>3895</v>
      </c>
      <c r="T566" s="2"/>
      <c r="U566" s="2"/>
      <c r="V566" s="2"/>
      <c r="W566" s="13"/>
      <c r="X566" s="2"/>
      <c r="Y566" s="2"/>
      <c r="Z566" s="2"/>
      <c r="AA566" s="21" t="s">
        <v>5204</v>
      </c>
      <c r="AB566" s="22" t="s">
        <v>5205</v>
      </c>
      <c r="AC566" s="21" t="s">
        <v>5206</v>
      </c>
      <c r="AD566" s="22" t="s">
        <v>1367</v>
      </c>
      <c r="AE566" s="23" t="s">
        <v>36</v>
      </c>
    </row>
    <row r="567" spans="1:31" ht="12.75" customHeight="1" x14ac:dyDescent="0.25">
      <c r="A567" s="2"/>
      <c r="B567" s="2"/>
      <c r="C567" s="2"/>
      <c r="D567" s="2"/>
      <c r="E567" s="2"/>
      <c r="F567" s="2"/>
      <c r="G567" s="2"/>
      <c r="H567" s="2"/>
      <c r="I567" s="15"/>
      <c r="J567" s="15"/>
      <c r="K567" s="15"/>
      <c r="L567" s="15"/>
      <c r="M567" s="15"/>
      <c r="N567" s="15"/>
      <c r="O567" s="13"/>
      <c r="P567" s="15"/>
      <c r="Q567" s="28"/>
      <c r="R567" s="17" t="s">
        <v>5207</v>
      </c>
      <c r="S567" s="17" t="s">
        <v>3912</v>
      </c>
      <c r="T567" s="2"/>
      <c r="U567" s="2"/>
      <c r="V567" s="2"/>
      <c r="W567" s="13"/>
      <c r="X567" s="2"/>
      <c r="Y567" s="2"/>
      <c r="Z567" s="2"/>
      <c r="AA567" s="21" t="s">
        <v>5208</v>
      </c>
      <c r="AB567" s="22" t="s">
        <v>5209</v>
      </c>
      <c r="AC567" s="21" t="s">
        <v>5210</v>
      </c>
      <c r="AD567" s="22" t="s">
        <v>5209</v>
      </c>
      <c r="AE567" s="23" t="s">
        <v>36</v>
      </c>
    </row>
    <row r="568" spans="1:31" ht="12.75" customHeight="1" x14ac:dyDescent="0.25">
      <c r="A568" s="2"/>
      <c r="B568" s="2"/>
      <c r="C568" s="2"/>
      <c r="D568" s="2"/>
      <c r="E568" s="2"/>
      <c r="F568" s="2"/>
      <c r="G568" s="2"/>
      <c r="H568" s="2"/>
      <c r="I568" s="15"/>
      <c r="J568" s="15"/>
      <c r="K568" s="15"/>
      <c r="L568" s="15"/>
      <c r="M568" s="15"/>
      <c r="N568" s="15"/>
      <c r="O568" s="13"/>
      <c r="P568" s="15"/>
      <c r="Q568" s="28"/>
      <c r="R568" s="17" t="s">
        <v>5211</v>
      </c>
      <c r="S568" s="17" t="s">
        <v>3972</v>
      </c>
      <c r="T568" s="2"/>
      <c r="U568" s="2"/>
      <c r="V568" s="2"/>
      <c r="W568" s="13"/>
      <c r="X568" s="2"/>
      <c r="Y568" s="2"/>
      <c r="Z568" s="2"/>
      <c r="AA568" s="21" t="s">
        <v>5212</v>
      </c>
      <c r="AB568" s="22" t="s">
        <v>5213</v>
      </c>
      <c r="AC568" s="21" t="s">
        <v>5214</v>
      </c>
      <c r="AD568" s="22" t="s">
        <v>5213</v>
      </c>
      <c r="AE568" s="23" t="s">
        <v>36</v>
      </c>
    </row>
    <row r="569" spans="1:31" ht="12.75" customHeight="1" x14ac:dyDescent="0.25">
      <c r="A569" s="2"/>
      <c r="B569" s="2"/>
      <c r="C569" s="2"/>
      <c r="D569" s="2"/>
      <c r="E569" s="2"/>
      <c r="F569" s="2"/>
      <c r="G569" s="2"/>
      <c r="H569" s="2"/>
      <c r="I569" s="15"/>
      <c r="J569" s="15"/>
      <c r="K569" s="15"/>
      <c r="L569" s="15"/>
      <c r="M569" s="15"/>
      <c r="N569" s="15"/>
      <c r="O569" s="13"/>
      <c r="P569" s="15"/>
      <c r="Q569" s="28"/>
      <c r="R569" s="17" t="s">
        <v>5215</v>
      </c>
      <c r="S569" s="17" t="s">
        <v>5216</v>
      </c>
      <c r="T569" s="2"/>
      <c r="U569" s="2"/>
      <c r="V569" s="2"/>
      <c r="W569" s="13"/>
      <c r="X569" s="2"/>
      <c r="Y569" s="2"/>
      <c r="Z569" s="2"/>
      <c r="AA569" s="21" t="s">
        <v>5217</v>
      </c>
      <c r="AB569" s="22" t="s">
        <v>5218</v>
      </c>
      <c r="AC569" s="21" t="s">
        <v>5219</v>
      </c>
      <c r="AD569" s="22" t="s">
        <v>5218</v>
      </c>
      <c r="AE569" s="23" t="s">
        <v>36</v>
      </c>
    </row>
    <row r="570" spans="1:31" ht="12.75" customHeight="1" x14ac:dyDescent="0.25">
      <c r="A570" s="2"/>
      <c r="B570" s="2"/>
      <c r="C570" s="2"/>
      <c r="D570" s="2"/>
      <c r="E570" s="2"/>
      <c r="F570" s="2"/>
      <c r="G570" s="2"/>
      <c r="H570" s="2"/>
      <c r="I570" s="15"/>
      <c r="J570" s="15"/>
      <c r="K570" s="15"/>
      <c r="L570" s="15"/>
      <c r="M570" s="15"/>
      <c r="N570" s="15"/>
      <c r="O570" s="13"/>
      <c r="P570" s="15"/>
      <c r="Q570" s="28"/>
      <c r="R570" s="17" t="s">
        <v>5220</v>
      </c>
      <c r="S570" s="17" t="s">
        <v>3998</v>
      </c>
      <c r="T570" s="2"/>
      <c r="U570" s="2"/>
      <c r="V570" s="2"/>
      <c r="W570" s="13"/>
      <c r="X570" s="2"/>
      <c r="Y570" s="2"/>
      <c r="Z570" s="2"/>
      <c r="AA570" s="21" t="s">
        <v>5221</v>
      </c>
      <c r="AB570" s="22" t="s">
        <v>5222</v>
      </c>
      <c r="AC570" s="21" t="s">
        <v>5223</v>
      </c>
      <c r="AD570" s="22" t="s">
        <v>5224</v>
      </c>
      <c r="AE570" s="23" t="s">
        <v>36</v>
      </c>
    </row>
    <row r="571" spans="1:31" ht="12.75" customHeight="1" x14ac:dyDescent="0.25">
      <c r="A571" s="2"/>
      <c r="B571" s="2"/>
      <c r="C571" s="2"/>
      <c r="D571" s="2"/>
      <c r="E571" s="2"/>
      <c r="F571" s="2"/>
      <c r="G571" s="2"/>
      <c r="H571" s="2"/>
      <c r="I571" s="15"/>
      <c r="J571" s="15"/>
      <c r="K571" s="15"/>
      <c r="L571" s="15"/>
      <c r="M571" s="15"/>
      <c r="N571" s="15"/>
      <c r="O571" s="13"/>
      <c r="P571" s="15"/>
      <c r="Q571" s="28"/>
      <c r="R571" s="17" t="s">
        <v>5225</v>
      </c>
      <c r="S571" s="17" t="s">
        <v>4007</v>
      </c>
      <c r="T571" s="2"/>
      <c r="U571" s="2"/>
      <c r="V571" s="2"/>
      <c r="W571" s="13"/>
      <c r="X571" s="2"/>
      <c r="Y571" s="2"/>
      <c r="Z571" s="2"/>
      <c r="AA571" s="21" t="s">
        <v>5226</v>
      </c>
      <c r="AB571" s="22" t="s">
        <v>5227</v>
      </c>
      <c r="AC571" s="21" t="s">
        <v>5228</v>
      </c>
      <c r="AD571" s="22" t="s">
        <v>5227</v>
      </c>
      <c r="AE571" s="23" t="s">
        <v>5229</v>
      </c>
    </row>
    <row r="572" spans="1:31" ht="12.75" customHeight="1" x14ac:dyDescent="0.25">
      <c r="A572" s="2"/>
      <c r="B572" s="2"/>
      <c r="C572" s="2"/>
      <c r="D572" s="2"/>
      <c r="E572" s="2"/>
      <c r="F572" s="2"/>
      <c r="G572" s="2"/>
      <c r="H572" s="2"/>
      <c r="I572" s="15"/>
      <c r="J572" s="15"/>
      <c r="K572" s="15"/>
      <c r="L572" s="15"/>
      <c r="M572" s="15"/>
      <c r="N572" s="15"/>
      <c r="O572" s="13"/>
      <c r="P572" s="15"/>
      <c r="Q572" s="28"/>
      <c r="R572" s="17" t="s">
        <v>5230</v>
      </c>
      <c r="S572" s="17" t="s">
        <v>5231</v>
      </c>
      <c r="T572" s="2"/>
      <c r="U572" s="2"/>
      <c r="V572" s="2"/>
      <c r="W572" s="13"/>
      <c r="X572" s="2"/>
      <c r="Y572" s="2"/>
      <c r="Z572" s="2"/>
      <c r="AA572" s="21" t="s">
        <v>5232</v>
      </c>
      <c r="AB572" s="22" t="s">
        <v>5233</v>
      </c>
      <c r="AC572" s="21" t="s">
        <v>5234</v>
      </c>
      <c r="AD572" s="22" t="s">
        <v>5233</v>
      </c>
      <c r="AE572" s="23" t="s">
        <v>5229</v>
      </c>
    </row>
    <row r="573" spans="1:31" ht="12.75" customHeight="1" x14ac:dyDescent="0.25">
      <c r="A573" s="2"/>
      <c r="B573" s="2"/>
      <c r="C573" s="2"/>
      <c r="D573" s="2"/>
      <c r="E573" s="2"/>
      <c r="F573" s="2"/>
      <c r="G573" s="2"/>
      <c r="H573" s="2"/>
      <c r="I573" s="15"/>
      <c r="J573" s="15"/>
      <c r="K573" s="15"/>
      <c r="L573" s="15"/>
      <c r="M573" s="15"/>
      <c r="N573" s="15"/>
      <c r="O573" s="13"/>
      <c r="P573" s="15"/>
      <c r="Q573" s="28"/>
      <c r="R573" s="17" t="s">
        <v>5235</v>
      </c>
      <c r="S573" s="17" t="s">
        <v>4024</v>
      </c>
      <c r="T573" s="2"/>
      <c r="U573" s="2"/>
      <c r="V573" s="2"/>
      <c r="W573" s="13"/>
      <c r="X573" s="2"/>
      <c r="Y573" s="2"/>
      <c r="Z573" s="2"/>
      <c r="AA573" s="21" t="s">
        <v>5236</v>
      </c>
      <c r="AB573" s="22" t="s">
        <v>5237</v>
      </c>
      <c r="AC573" s="21" t="s">
        <v>5238</v>
      </c>
      <c r="AD573" s="22" t="s">
        <v>5237</v>
      </c>
      <c r="AE573" s="23" t="s">
        <v>5229</v>
      </c>
    </row>
    <row r="574" spans="1:31" ht="12.75" customHeight="1" x14ac:dyDescent="0.25">
      <c r="A574" s="2"/>
      <c r="B574" s="2"/>
      <c r="C574" s="2"/>
      <c r="D574" s="2"/>
      <c r="E574" s="2"/>
      <c r="F574" s="2"/>
      <c r="G574" s="2"/>
      <c r="H574" s="2"/>
      <c r="I574" s="15"/>
      <c r="J574" s="15"/>
      <c r="K574" s="15"/>
      <c r="L574" s="15"/>
      <c r="M574" s="15"/>
      <c r="N574" s="15"/>
      <c r="O574" s="13"/>
      <c r="P574" s="15"/>
      <c r="Q574" s="28"/>
      <c r="R574" s="17" t="s">
        <v>5239</v>
      </c>
      <c r="S574" s="17" t="s">
        <v>4033</v>
      </c>
      <c r="T574" s="2"/>
      <c r="U574" s="2"/>
      <c r="V574" s="2"/>
      <c r="W574" s="13"/>
      <c r="X574" s="2"/>
      <c r="Y574" s="2"/>
      <c r="Z574" s="2"/>
      <c r="AA574" s="21" t="s">
        <v>5240</v>
      </c>
      <c r="AB574" s="22" t="s">
        <v>5241</v>
      </c>
      <c r="AC574" s="21" t="s">
        <v>5242</v>
      </c>
      <c r="AD574" s="22" t="s">
        <v>5241</v>
      </c>
      <c r="AE574" s="23" t="s">
        <v>5229</v>
      </c>
    </row>
    <row r="575" spans="1:31" ht="12.75" customHeight="1" x14ac:dyDescent="0.25">
      <c r="A575" s="2"/>
      <c r="B575" s="2"/>
      <c r="C575" s="2"/>
      <c r="D575" s="2"/>
      <c r="E575" s="2"/>
      <c r="F575" s="2"/>
      <c r="G575" s="2"/>
      <c r="H575" s="2"/>
      <c r="I575" s="15"/>
      <c r="J575" s="15"/>
      <c r="K575" s="15"/>
      <c r="L575" s="15"/>
      <c r="M575" s="15"/>
      <c r="N575" s="15"/>
      <c r="O575" s="13"/>
      <c r="P575" s="15"/>
      <c r="Q575" s="28"/>
      <c r="R575" s="17" t="s">
        <v>5243</v>
      </c>
      <c r="S575" s="17" t="s">
        <v>4041</v>
      </c>
      <c r="T575" s="2"/>
      <c r="U575" s="2"/>
      <c r="V575" s="2"/>
      <c r="W575" s="13"/>
      <c r="X575" s="2"/>
      <c r="Y575" s="2"/>
      <c r="Z575" s="2"/>
      <c r="AA575" s="21" t="s">
        <v>5244</v>
      </c>
      <c r="AB575" s="22" t="s">
        <v>5245</v>
      </c>
      <c r="AC575" s="21" t="s">
        <v>5246</v>
      </c>
      <c r="AD575" s="22" t="s">
        <v>5247</v>
      </c>
      <c r="AE575" s="23" t="s">
        <v>36</v>
      </c>
    </row>
    <row r="576" spans="1:31" ht="12.75" customHeight="1" x14ac:dyDescent="0.25">
      <c r="A576" s="2"/>
      <c r="B576" s="2"/>
      <c r="C576" s="2"/>
      <c r="D576" s="2"/>
      <c r="E576" s="2"/>
      <c r="F576" s="2"/>
      <c r="G576" s="2"/>
      <c r="H576" s="2"/>
      <c r="I576" s="15"/>
      <c r="J576" s="15"/>
      <c r="K576" s="15"/>
      <c r="L576" s="15"/>
      <c r="M576" s="15"/>
      <c r="N576" s="15"/>
      <c r="O576" s="13"/>
      <c r="P576" s="15"/>
      <c r="Q576" s="28"/>
      <c r="R576" s="17" t="s">
        <v>5248</v>
      </c>
      <c r="S576" s="17" t="s">
        <v>5249</v>
      </c>
      <c r="T576" s="2"/>
      <c r="U576" s="2"/>
      <c r="V576" s="2"/>
      <c r="W576" s="13"/>
      <c r="X576" s="2"/>
      <c r="Y576" s="2"/>
      <c r="Z576" s="2"/>
      <c r="AA576" s="21" t="s">
        <v>5250</v>
      </c>
      <c r="AB576" s="22" t="s">
        <v>5251</v>
      </c>
      <c r="AC576" s="21" t="s">
        <v>5252</v>
      </c>
      <c r="AD576" s="22" t="s">
        <v>5253</v>
      </c>
      <c r="AE576" s="23" t="s">
        <v>36</v>
      </c>
    </row>
    <row r="577" spans="1:31" ht="12.75" customHeight="1" x14ac:dyDescent="0.25">
      <c r="A577" s="2"/>
      <c r="B577" s="2"/>
      <c r="C577" s="2"/>
      <c r="D577" s="2"/>
      <c r="E577" s="2"/>
      <c r="F577" s="2"/>
      <c r="G577" s="2"/>
      <c r="H577" s="2"/>
      <c r="I577" s="15"/>
      <c r="J577" s="15"/>
      <c r="K577" s="15"/>
      <c r="L577" s="15"/>
      <c r="M577" s="15"/>
      <c r="N577" s="15"/>
      <c r="O577" s="13"/>
      <c r="P577" s="15"/>
      <c r="Q577" s="28"/>
      <c r="R577" s="17" t="s">
        <v>5254</v>
      </c>
      <c r="S577" s="17" t="s">
        <v>5255</v>
      </c>
      <c r="T577" s="2"/>
      <c r="U577" s="2"/>
      <c r="V577" s="2"/>
      <c r="W577" s="13"/>
      <c r="X577" s="2"/>
      <c r="Y577" s="2"/>
      <c r="Z577" s="2"/>
      <c r="AA577" s="21" t="s">
        <v>5256</v>
      </c>
      <c r="AB577" s="22" t="s">
        <v>5257</v>
      </c>
      <c r="AC577" s="21" t="s">
        <v>5258</v>
      </c>
      <c r="AD577" s="22" t="s">
        <v>5257</v>
      </c>
      <c r="AE577" s="23" t="s">
        <v>5229</v>
      </c>
    </row>
    <row r="578" spans="1:31" ht="12.75" customHeight="1" x14ac:dyDescent="0.25">
      <c r="A578" s="2"/>
      <c r="B578" s="2"/>
      <c r="C578" s="2"/>
      <c r="D578" s="2"/>
      <c r="E578" s="2"/>
      <c r="F578" s="2"/>
      <c r="G578" s="2"/>
      <c r="H578" s="2"/>
      <c r="I578" s="15"/>
      <c r="J578" s="15"/>
      <c r="K578" s="15"/>
      <c r="L578" s="15"/>
      <c r="M578" s="15"/>
      <c r="N578" s="15"/>
      <c r="O578" s="13"/>
      <c r="P578" s="15"/>
      <c r="Q578" s="28"/>
      <c r="R578" s="17" t="s">
        <v>5259</v>
      </c>
      <c r="S578" s="17" t="s">
        <v>5260</v>
      </c>
      <c r="T578" s="2"/>
      <c r="U578" s="2"/>
      <c r="V578" s="2"/>
      <c r="W578" s="13"/>
      <c r="X578" s="2"/>
      <c r="Y578" s="2"/>
      <c r="Z578" s="2"/>
      <c r="AA578" s="21" t="s">
        <v>5261</v>
      </c>
      <c r="AB578" s="22" t="s">
        <v>5262</v>
      </c>
      <c r="AC578" s="21" t="s">
        <v>5263</v>
      </c>
      <c r="AD578" s="22" t="s">
        <v>5262</v>
      </c>
      <c r="AE578" s="23" t="s">
        <v>5229</v>
      </c>
    </row>
    <row r="579" spans="1:31" ht="12.75" customHeight="1" x14ac:dyDescent="0.25">
      <c r="A579" s="2"/>
      <c r="B579" s="2"/>
      <c r="C579" s="2"/>
      <c r="D579" s="2"/>
      <c r="E579" s="2"/>
      <c r="F579" s="2"/>
      <c r="G579" s="2"/>
      <c r="H579" s="2"/>
      <c r="I579" s="15"/>
      <c r="J579" s="15"/>
      <c r="K579" s="15"/>
      <c r="L579" s="15"/>
      <c r="M579" s="15"/>
      <c r="N579" s="15"/>
      <c r="O579" s="13"/>
      <c r="P579" s="15"/>
      <c r="Q579" s="28"/>
      <c r="R579" s="17" t="s">
        <v>5264</v>
      </c>
      <c r="S579" s="17" t="s">
        <v>5265</v>
      </c>
      <c r="T579" s="2"/>
      <c r="U579" s="2"/>
      <c r="V579" s="2"/>
      <c r="W579" s="13"/>
      <c r="X579" s="2"/>
      <c r="Y579" s="2"/>
      <c r="Z579" s="2"/>
      <c r="AA579" s="21" t="s">
        <v>5266</v>
      </c>
      <c r="AB579" s="22" t="s">
        <v>5267</v>
      </c>
      <c r="AC579" s="21" t="s">
        <v>5268</v>
      </c>
      <c r="AD579" s="22" t="s">
        <v>5269</v>
      </c>
      <c r="AE579" s="23" t="s">
        <v>36</v>
      </c>
    </row>
    <row r="580" spans="1:31" ht="12.75" customHeight="1" x14ac:dyDescent="0.25">
      <c r="A580" s="2"/>
      <c r="B580" s="2"/>
      <c r="C580" s="2"/>
      <c r="D580" s="2"/>
      <c r="E580" s="2"/>
      <c r="F580" s="2"/>
      <c r="G580" s="2"/>
      <c r="H580" s="2"/>
      <c r="I580" s="15"/>
      <c r="J580" s="15"/>
      <c r="K580" s="15"/>
      <c r="L580" s="15"/>
      <c r="M580" s="15"/>
      <c r="N580" s="15"/>
      <c r="O580" s="13"/>
      <c r="P580" s="15"/>
      <c r="Q580" s="28"/>
      <c r="R580" s="17" t="s">
        <v>5270</v>
      </c>
      <c r="S580" s="17" t="s">
        <v>5271</v>
      </c>
      <c r="T580" s="2"/>
      <c r="U580" s="2"/>
      <c r="V580" s="2"/>
      <c r="W580" s="13"/>
      <c r="X580" s="2"/>
      <c r="Y580" s="2"/>
      <c r="Z580" s="2"/>
      <c r="AA580" s="21" t="s">
        <v>5272</v>
      </c>
      <c r="AB580" s="22" t="s">
        <v>5273</v>
      </c>
      <c r="AC580" s="21" t="s">
        <v>5274</v>
      </c>
      <c r="AD580" s="22" t="s">
        <v>5275</v>
      </c>
      <c r="AE580" s="23" t="s">
        <v>36</v>
      </c>
    </row>
    <row r="581" spans="1:31" ht="12.75" customHeight="1" x14ac:dyDescent="0.25">
      <c r="A581" s="2"/>
      <c r="B581" s="2"/>
      <c r="C581" s="2"/>
      <c r="D581" s="2"/>
      <c r="E581" s="2"/>
      <c r="F581" s="2"/>
      <c r="G581" s="2"/>
      <c r="H581" s="2"/>
      <c r="I581" s="15"/>
      <c r="J581" s="15"/>
      <c r="K581" s="15"/>
      <c r="L581" s="15"/>
      <c r="M581" s="15"/>
      <c r="N581" s="15"/>
      <c r="O581" s="13"/>
      <c r="P581" s="15"/>
      <c r="Q581" s="28"/>
      <c r="R581" s="17" t="s">
        <v>5276</v>
      </c>
      <c r="S581" s="17" t="s">
        <v>5277</v>
      </c>
      <c r="T581" s="2"/>
      <c r="U581" s="2"/>
      <c r="V581" s="2"/>
      <c r="W581" s="13"/>
      <c r="X581" s="2"/>
      <c r="Y581" s="2"/>
      <c r="Z581" s="2"/>
      <c r="AA581" s="21" t="s">
        <v>5278</v>
      </c>
      <c r="AB581" s="22" t="s">
        <v>5279</v>
      </c>
      <c r="AC581" s="21" t="s">
        <v>5280</v>
      </c>
      <c r="AD581" s="22" t="s">
        <v>5281</v>
      </c>
      <c r="AE581" s="23" t="s">
        <v>36</v>
      </c>
    </row>
    <row r="582" spans="1:31" ht="12.75" customHeight="1" x14ac:dyDescent="0.25">
      <c r="A582" s="2"/>
      <c r="B582" s="2"/>
      <c r="C582" s="2"/>
      <c r="D582" s="2"/>
      <c r="E582" s="2"/>
      <c r="F582" s="2"/>
      <c r="G582" s="2"/>
      <c r="H582" s="2"/>
      <c r="I582" s="15"/>
      <c r="J582" s="15"/>
      <c r="K582" s="15"/>
      <c r="L582" s="15"/>
      <c r="M582" s="15"/>
      <c r="N582" s="15"/>
      <c r="O582" s="13"/>
      <c r="P582" s="15"/>
      <c r="Q582" s="28"/>
      <c r="R582" s="17" t="s">
        <v>5282</v>
      </c>
      <c r="S582" s="17" t="s">
        <v>5283</v>
      </c>
      <c r="T582" s="2"/>
      <c r="U582" s="2"/>
      <c r="V582" s="2"/>
      <c r="W582" s="13"/>
      <c r="X582" s="2"/>
      <c r="Y582" s="2"/>
      <c r="Z582" s="2"/>
      <c r="AA582" s="21" t="s">
        <v>5284</v>
      </c>
      <c r="AB582" s="22" t="s">
        <v>5285</v>
      </c>
      <c r="AC582" s="21" t="s">
        <v>5286</v>
      </c>
      <c r="AD582" s="22" t="s">
        <v>5287</v>
      </c>
      <c r="AE582" s="23" t="s">
        <v>36</v>
      </c>
    </row>
    <row r="583" spans="1:31" ht="12.75" customHeight="1" x14ac:dyDescent="0.25">
      <c r="A583" s="2"/>
      <c r="B583" s="2"/>
      <c r="C583" s="2"/>
      <c r="D583" s="2"/>
      <c r="E583" s="2"/>
      <c r="F583" s="2"/>
      <c r="G583" s="2"/>
      <c r="H583" s="2"/>
      <c r="I583" s="15"/>
      <c r="J583" s="15"/>
      <c r="K583" s="15"/>
      <c r="L583" s="15"/>
      <c r="M583" s="15"/>
      <c r="N583" s="15"/>
      <c r="O583" s="13"/>
      <c r="P583" s="15"/>
      <c r="Q583" s="28"/>
      <c r="R583" s="17" t="s">
        <v>5288</v>
      </c>
      <c r="S583" s="17" t="s">
        <v>5289</v>
      </c>
      <c r="T583" s="2"/>
      <c r="U583" s="2"/>
      <c r="V583" s="2"/>
      <c r="W583" s="13"/>
      <c r="X583" s="2"/>
      <c r="Y583" s="2"/>
      <c r="Z583" s="2"/>
      <c r="AA583" s="21" t="s">
        <v>5290</v>
      </c>
      <c r="AB583" s="22" t="s">
        <v>5291</v>
      </c>
      <c r="AC583" s="21" t="s">
        <v>5292</v>
      </c>
      <c r="AD583" s="22" t="s">
        <v>5293</v>
      </c>
      <c r="AE583" s="23" t="s">
        <v>36</v>
      </c>
    </row>
    <row r="584" spans="1:31" ht="12.75" customHeight="1" x14ac:dyDescent="0.25">
      <c r="A584" s="2"/>
      <c r="B584" s="2"/>
      <c r="C584" s="2"/>
      <c r="D584" s="2"/>
      <c r="E584" s="2"/>
      <c r="F584" s="2"/>
      <c r="G584" s="2"/>
      <c r="H584" s="2"/>
      <c r="I584" s="15"/>
      <c r="J584" s="15"/>
      <c r="K584" s="15"/>
      <c r="L584" s="15"/>
      <c r="M584" s="15"/>
      <c r="N584" s="15"/>
      <c r="O584" s="13"/>
      <c r="P584" s="15"/>
      <c r="Q584" s="28"/>
      <c r="R584" s="17" t="s">
        <v>5294</v>
      </c>
      <c r="S584" s="17" t="s">
        <v>5295</v>
      </c>
      <c r="T584" s="2"/>
      <c r="U584" s="2"/>
      <c r="V584" s="2"/>
      <c r="W584" s="13"/>
      <c r="X584" s="2"/>
      <c r="Y584" s="2"/>
      <c r="Z584" s="2"/>
      <c r="AA584" s="21" t="s">
        <v>5296</v>
      </c>
      <c r="AB584" s="22" t="s">
        <v>5297</v>
      </c>
      <c r="AC584" s="21" t="s">
        <v>5298</v>
      </c>
      <c r="AD584" s="22" t="s">
        <v>5299</v>
      </c>
      <c r="AE584" s="23" t="s">
        <v>36</v>
      </c>
    </row>
    <row r="585" spans="1:31" ht="12.75" customHeight="1" x14ac:dyDescent="0.25">
      <c r="A585" s="2"/>
      <c r="B585" s="2"/>
      <c r="C585" s="2"/>
      <c r="D585" s="2"/>
      <c r="E585" s="2"/>
      <c r="F585" s="2"/>
      <c r="G585" s="2"/>
      <c r="H585" s="2"/>
      <c r="I585" s="15"/>
      <c r="J585" s="15"/>
      <c r="K585" s="15"/>
      <c r="L585" s="15"/>
      <c r="M585" s="15"/>
      <c r="N585" s="15"/>
      <c r="O585" s="13"/>
      <c r="P585" s="15"/>
      <c r="Q585" s="28"/>
      <c r="R585" s="17" t="s">
        <v>5300</v>
      </c>
      <c r="S585" s="17" t="s">
        <v>4951</v>
      </c>
      <c r="T585" s="2"/>
      <c r="U585" s="2"/>
      <c r="V585" s="2"/>
      <c r="W585" s="13"/>
      <c r="X585" s="2"/>
      <c r="Y585" s="2"/>
      <c r="Z585" s="2"/>
      <c r="AA585" s="21" t="s">
        <v>5301</v>
      </c>
      <c r="AB585" s="22" t="s">
        <v>5302</v>
      </c>
      <c r="AC585" s="21" t="s">
        <v>5303</v>
      </c>
      <c r="AD585" s="22" t="s">
        <v>5302</v>
      </c>
      <c r="AE585" s="23" t="s">
        <v>36</v>
      </c>
    </row>
    <row r="586" spans="1:31" ht="12.75" customHeight="1" x14ac:dyDescent="0.25">
      <c r="A586" s="2"/>
      <c r="B586" s="2"/>
      <c r="C586" s="2"/>
      <c r="D586" s="2"/>
      <c r="E586" s="2"/>
      <c r="F586" s="2"/>
      <c r="G586" s="2"/>
      <c r="H586" s="2"/>
      <c r="I586" s="15"/>
      <c r="J586" s="15"/>
      <c r="K586" s="15"/>
      <c r="L586" s="15"/>
      <c r="M586" s="15"/>
      <c r="N586" s="15"/>
      <c r="O586" s="13"/>
      <c r="P586" s="15"/>
      <c r="Q586" s="28"/>
      <c r="R586" s="17" t="s">
        <v>5304</v>
      </c>
      <c r="S586" s="17" t="s">
        <v>5305</v>
      </c>
      <c r="T586" s="2"/>
      <c r="U586" s="2"/>
      <c r="V586" s="2"/>
      <c r="W586" s="13"/>
      <c r="X586" s="2"/>
      <c r="Y586" s="2"/>
      <c r="Z586" s="2"/>
      <c r="AA586" s="21" t="s">
        <v>5306</v>
      </c>
      <c r="AB586" s="22" t="s">
        <v>5307</v>
      </c>
      <c r="AC586" s="21" t="s">
        <v>5308</v>
      </c>
      <c r="AD586" s="22" t="s">
        <v>5309</v>
      </c>
      <c r="AE586" s="23" t="s">
        <v>36</v>
      </c>
    </row>
    <row r="587" spans="1:31" ht="12.75" customHeight="1" x14ac:dyDescent="0.25">
      <c r="A587" s="2"/>
      <c r="B587" s="2"/>
      <c r="C587" s="2"/>
      <c r="D587" s="2"/>
      <c r="E587" s="2"/>
      <c r="F587" s="2"/>
      <c r="G587" s="2"/>
      <c r="H587" s="2"/>
      <c r="I587" s="15"/>
      <c r="J587" s="15"/>
      <c r="K587" s="15"/>
      <c r="L587" s="15"/>
      <c r="M587" s="15"/>
      <c r="N587" s="15"/>
      <c r="O587" s="13"/>
      <c r="P587" s="15"/>
      <c r="Q587" s="28"/>
      <c r="R587" s="17" t="s">
        <v>5310</v>
      </c>
      <c r="S587" s="17" t="s">
        <v>5311</v>
      </c>
      <c r="T587" s="2"/>
      <c r="U587" s="2"/>
      <c r="V587" s="2"/>
      <c r="W587" s="13"/>
      <c r="X587" s="2"/>
      <c r="Y587" s="2"/>
      <c r="Z587" s="2"/>
      <c r="AA587" s="21" t="s">
        <v>5312</v>
      </c>
      <c r="AB587" s="22" t="s">
        <v>5313</v>
      </c>
      <c r="AC587" s="21" t="s">
        <v>5314</v>
      </c>
      <c r="AD587" s="22" t="s">
        <v>5313</v>
      </c>
      <c r="AE587" s="23" t="s">
        <v>36</v>
      </c>
    </row>
    <row r="588" spans="1:31" ht="12.75" customHeight="1" x14ac:dyDescent="0.25">
      <c r="A588" s="2"/>
      <c r="B588" s="2"/>
      <c r="C588" s="2"/>
      <c r="D588" s="2"/>
      <c r="E588" s="2"/>
      <c r="F588" s="2"/>
      <c r="G588" s="2"/>
      <c r="H588" s="2"/>
      <c r="I588" s="15"/>
      <c r="J588" s="15"/>
      <c r="K588" s="15"/>
      <c r="L588" s="15"/>
      <c r="M588" s="15"/>
      <c r="N588" s="15"/>
      <c r="O588" s="13"/>
      <c r="P588" s="15"/>
      <c r="Q588" s="28"/>
      <c r="R588" s="17" t="s">
        <v>5315</v>
      </c>
      <c r="S588" s="17" t="s">
        <v>5316</v>
      </c>
      <c r="T588" s="2"/>
      <c r="U588" s="2"/>
      <c r="V588" s="2"/>
      <c r="W588" s="13"/>
      <c r="X588" s="2"/>
      <c r="Y588" s="2"/>
      <c r="Z588" s="2"/>
      <c r="AA588" s="21" t="s">
        <v>5317</v>
      </c>
      <c r="AB588" s="22" t="s">
        <v>5318</v>
      </c>
      <c r="AC588" s="21" t="s">
        <v>5319</v>
      </c>
      <c r="AD588" s="22" t="s">
        <v>5318</v>
      </c>
      <c r="AE588" s="23" t="s">
        <v>36</v>
      </c>
    </row>
    <row r="589" spans="1:31" ht="12.75" customHeight="1" x14ac:dyDescent="0.25">
      <c r="A589" s="2"/>
      <c r="B589" s="2"/>
      <c r="C589" s="2"/>
      <c r="D589" s="2"/>
      <c r="E589" s="2"/>
      <c r="F589" s="2"/>
      <c r="G589" s="2"/>
      <c r="H589" s="2"/>
      <c r="I589" s="15"/>
      <c r="J589" s="15"/>
      <c r="K589" s="15"/>
      <c r="L589" s="15"/>
      <c r="M589" s="15"/>
      <c r="N589" s="15"/>
      <c r="O589" s="13"/>
      <c r="P589" s="15"/>
      <c r="Q589" s="28"/>
      <c r="R589" s="17" t="s">
        <v>5320</v>
      </c>
      <c r="S589" s="17" t="s">
        <v>5321</v>
      </c>
      <c r="T589" s="2"/>
      <c r="U589" s="2"/>
      <c r="V589" s="2"/>
      <c r="W589" s="13"/>
      <c r="X589" s="2"/>
      <c r="Y589" s="2"/>
      <c r="Z589" s="2"/>
      <c r="AA589" s="21" t="s">
        <v>5322</v>
      </c>
      <c r="AB589" s="22" t="s">
        <v>5323</v>
      </c>
      <c r="AC589" s="21" t="s">
        <v>5324</v>
      </c>
      <c r="AD589" s="22" t="s">
        <v>5325</v>
      </c>
      <c r="AE589" s="23" t="s">
        <v>36</v>
      </c>
    </row>
    <row r="590" spans="1:31" ht="12.75" customHeight="1" x14ac:dyDescent="0.25">
      <c r="A590" s="2"/>
      <c r="B590" s="2"/>
      <c r="C590" s="2"/>
      <c r="D590" s="2"/>
      <c r="E590" s="2"/>
      <c r="F590" s="2"/>
      <c r="G590" s="2"/>
      <c r="H590" s="2"/>
      <c r="I590" s="15"/>
      <c r="J590" s="15"/>
      <c r="K590" s="15"/>
      <c r="L590" s="15"/>
      <c r="M590" s="15"/>
      <c r="N590" s="15"/>
      <c r="O590" s="13"/>
      <c r="P590" s="15"/>
      <c r="Q590" s="28"/>
      <c r="R590" s="17" t="s">
        <v>5326</v>
      </c>
      <c r="S590" s="17" t="s">
        <v>5327</v>
      </c>
      <c r="T590" s="2"/>
      <c r="U590" s="2"/>
      <c r="V590" s="2"/>
      <c r="W590" s="13"/>
      <c r="X590" s="2"/>
      <c r="Y590" s="2"/>
      <c r="Z590" s="2"/>
      <c r="AA590" s="21" t="s">
        <v>5328</v>
      </c>
      <c r="AB590" s="22" t="s">
        <v>5329</v>
      </c>
      <c r="AC590" s="21" t="s">
        <v>5330</v>
      </c>
      <c r="AD590" s="22" t="s">
        <v>5329</v>
      </c>
      <c r="AE590" s="23" t="s">
        <v>36</v>
      </c>
    </row>
    <row r="591" spans="1:31" ht="12.75" customHeight="1" x14ac:dyDescent="0.25">
      <c r="A591" s="2"/>
      <c r="B591" s="2"/>
      <c r="C591" s="2"/>
      <c r="D591" s="2"/>
      <c r="E591" s="2"/>
      <c r="F591" s="2"/>
      <c r="G591" s="2"/>
      <c r="H591" s="2"/>
      <c r="I591" s="15"/>
      <c r="J591" s="15"/>
      <c r="K591" s="15"/>
      <c r="L591" s="15"/>
      <c r="M591" s="15"/>
      <c r="N591" s="15"/>
      <c r="O591" s="13"/>
      <c r="P591" s="15"/>
      <c r="Q591" s="28"/>
      <c r="R591" s="17" t="s">
        <v>5331</v>
      </c>
      <c r="S591" s="17" t="s">
        <v>5332</v>
      </c>
      <c r="T591" s="2"/>
      <c r="U591" s="2"/>
      <c r="V591" s="2"/>
      <c r="W591" s="13"/>
      <c r="X591" s="2"/>
      <c r="Y591" s="2"/>
      <c r="Z591" s="2"/>
      <c r="AA591" s="21" t="s">
        <v>5333</v>
      </c>
      <c r="AB591" s="22" t="s">
        <v>959</v>
      </c>
      <c r="AC591" s="21" t="s">
        <v>5334</v>
      </c>
      <c r="AD591" s="22" t="s">
        <v>1074</v>
      </c>
      <c r="AE591" s="23" t="s">
        <v>36</v>
      </c>
    </row>
    <row r="592" spans="1:31" ht="12.75" customHeight="1" x14ac:dyDescent="0.25">
      <c r="A592" s="2"/>
      <c r="B592" s="2"/>
      <c r="C592" s="2"/>
      <c r="D592" s="2"/>
      <c r="E592" s="2"/>
      <c r="F592" s="2"/>
      <c r="G592" s="2"/>
      <c r="H592" s="2"/>
      <c r="I592" s="15"/>
      <c r="J592" s="15"/>
      <c r="K592" s="15"/>
      <c r="L592" s="15"/>
      <c r="M592" s="15"/>
      <c r="N592" s="15"/>
      <c r="O592" s="13"/>
      <c r="P592" s="15"/>
      <c r="Q592" s="28"/>
      <c r="R592" s="17" t="s">
        <v>5335</v>
      </c>
      <c r="S592" s="17" t="s">
        <v>5336</v>
      </c>
      <c r="T592" s="2"/>
      <c r="U592" s="2"/>
      <c r="V592" s="2"/>
      <c r="W592" s="13"/>
      <c r="X592" s="2"/>
      <c r="Y592" s="2"/>
      <c r="Z592" s="2"/>
      <c r="AA592" s="21" t="s">
        <v>5337</v>
      </c>
      <c r="AB592" s="22" t="s">
        <v>1026</v>
      </c>
      <c r="AC592" s="21" t="s">
        <v>5338</v>
      </c>
      <c r="AD592" s="22" t="s">
        <v>1028</v>
      </c>
      <c r="AE592" s="23" t="s">
        <v>36</v>
      </c>
    </row>
    <row r="593" spans="1:31" ht="12.75" customHeight="1" x14ac:dyDescent="0.25">
      <c r="A593" s="2"/>
      <c r="B593" s="2"/>
      <c r="C593" s="2"/>
      <c r="D593" s="2"/>
      <c r="E593" s="2"/>
      <c r="F593" s="2"/>
      <c r="G593" s="2"/>
      <c r="H593" s="2"/>
      <c r="I593" s="15"/>
      <c r="J593" s="15"/>
      <c r="K593" s="15"/>
      <c r="L593" s="15"/>
      <c r="M593" s="15"/>
      <c r="N593" s="15"/>
      <c r="O593" s="13"/>
      <c r="P593" s="15"/>
      <c r="Q593" s="28"/>
      <c r="R593" s="17" t="s">
        <v>5339</v>
      </c>
      <c r="S593" s="17" t="s">
        <v>5340</v>
      </c>
      <c r="T593" s="2"/>
      <c r="U593" s="2"/>
      <c r="V593" s="2"/>
      <c r="W593" s="13"/>
      <c r="X593" s="2"/>
      <c r="Y593" s="2"/>
      <c r="Z593" s="2"/>
      <c r="AA593" s="21" t="s">
        <v>5341</v>
      </c>
      <c r="AB593" s="22" t="s">
        <v>5342</v>
      </c>
      <c r="AC593" s="21" t="s">
        <v>5343</v>
      </c>
      <c r="AD593" s="22" t="s">
        <v>5342</v>
      </c>
      <c r="AE593" s="23" t="s">
        <v>5344</v>
      </c>
    </row>
    <row r="594" spans="1:31" ht="12.75" customHeight="1" x14ac:dyDescent="0.25">
      <c r="A594" s="2"/>
      <c r="B594" s="2"/>
      <c r="C594" s="2"/>
      <c r="D594" s="2"/>
      <c r="E594" s="2"/>
      <c r="F594" s="2"/>
      <c r="G594" s="2"/>
      <c r="H594" s="2"/>
      <c r="I594" s="15"/>
      <c r="J594" s="15"/>
      <c r="K594" s="15"/>
      <c r="L594" s="15"/>
      <c r="M594" s="15"/>
      <c r="N594" s="15"/>
      <c r="O594" s="13"/>
      <c r="P594" s="15"/>
      <c r="Q594" s="28"/>
      <c r="R594" s="17" t="s">
        <v>5345</v>
      </c>
      <c r="S594" s="17" t="s">
        <v>5346</v>
      </c>
      <c r="T594" s="2"/>
      <c r="U594" s="2"/>
      <c r="V594" s="2"/>
      <c r="W594" s="13"/>
      <c r="X594" s="2"/>
      <c r="Y594" s="2"/>
      <c r="Z594" s="2"/>
      <c r="AA594" s="21" t="s">
        <v>5347</v>
      </c>
      <c r="AB594" s="22" t="s">
        <v>5348</v>
      </c>
      <c r="AC594" s="21" t="s">
        <v>5349</v>
      </c>
      <c r="AD594" s="22" t="s">
        <v>5348</v>
      </c>
      <c r="AE594" s="23" t="s">
        <v>5344</v>
      </c>
    </row>
    <row r="595" spans="1:31" ht="12.75" customHeight="1" x14ac:dyDescent="0.25">
      <c r="A595" s="2"/>
      <c r="B595" s="2"/>
      <c r="C595" s="2"/>
      <c r="D595" s="2"/>
      <c r="E595" s="2"/>
      <c r="F595" s="2"/>
      <c r="G595" s="2"/>
      <c r="H595" s="2"/>
      <c r="I595" s="15"/>
      <c r="J595" s="15"/>
      <c r="K595" s="15"/>
      <c r="L595" s="15"/>
      <c r="M595" s="15"/>
      <c r="N595" s="15"/>
      <c r="O595" s="13"/>
      <c r="P595" s="15"/>
      <c r="Q595" s="28"/>
      <c r="R595" s="17" t="s">
        <v>5350</v>
      </c>
      <c r="S595" s="17" t="s">
        <v>5351</v>
      </c>
      <c r="T595" s="2"/>
      <c r="U595" s="2"/>
      <c r="V595" s="2"/>
      <c r="W595" s="13"/>
      <c r="X595" s="2"/>
      <c r="Y595" s="2"/>
      <c r="Z595" s="2"/>
      <c r="AA595" s="21" t="s">
        <v>5352</v>
      </c>
      <c r="AB595" s="22" t="s">
        <v>5353</v>
      </c>
      <c r="AC595" s="21" t="s">
        <v>5354</v>
      </c>
      <c r="AD595" s="22" t="s">
        <v>5353</v>
      </c>
      <c r="AE595" s="23" t="s">
        <v>5344</v>
      </c>
    </row>
    <row r="596" spans="1:31" ht="12.75" customHeight="1" x14ac:dyDescent="0.25">
      <c r="A596" s="2"/>
      <c r="B596" s="2"/>
      <c r="C596" s="2"/>
      <c r="D596" s="2"/>
      <c r="E596" s="2"/>
      <c r="F596" s="2"/>
      <c r="G596" s="2"/>
      <c r="H596" s="2"/>
      <c r="I596" s="15"/>
      <c r="J596" s="15"/>
      <c r="K596" s="15"/>
      <c r="L596" s="15"/>
      <c r="M596" s="15"/>
      <c r="N596" s="15"/>
      <c r="O596" s="13"/>
      <c r="P596" s="15"/>
      <c r="Q596" s="28"/>
      <c r="R596" s="17" t="s">
        <v>5355</v>
      </c>
      <c r="S596" s="17" t="s">
        <v>5356</v>
      </c>
      <c r="T596" s="2"/>
      <c r="U596" s="2"/>
      <c r="V596" s="2"/>
      <c r="W596" s="13"/>
      <c r="X596" s="2"/>
      <c r="Y596" s="2"/>
      <c r="Z596" s="2"/>
      <c r="AA596" s="21" t="s">
        <v>5357</v>
      </c>
      <c r="AB596" s="22" t="s">
        <v>5358</v>
      </c>
      <c r="AC596" s="21" t="s">
        <v>5359</v>
      </c>
      <c r="AD596" s="22" t="s">
        <v>5358</v>
      </c>
      <c r="AE596" s="23" t="s">
        <v>5344</v>
      </c>
    </row>
    <row r="597" spans="1:31" ht="12.75" customHeight="1" x14ac:dyDescent="0.25">
      <c r="A597" s="2"/>
      <c r="B597" s="2"/>
      <c r="C597" s="2"/>
      <c r="D597" s="2"/>
      <c r="E597" s="2"/>
      <c r="F597" s="2"/>
      <c r="G597" s="2"/>
      <c r="H597" s="2"/>
      <c r="I597" s="15"/>
      <c r="J597" s="15"/>
      <c r="K597" s="15"/>
      <c r="L597" s="15"/>
      <c r="M597" s="15"/>
      <c r="N597" s="15"/>
      <c r="O597" s="13"/>
      <c r="P597" s="15"/>
      <c r="Q597" s="28"/>
      <c r="R597" s="17" t="s">
        <v>5360</v>
      </c>
      <c r="S597" s="17" t="s">
        <v>5361</v>
      </c>
      <c r="T597" s="2"/>
      <c r="U597" s="2"/>
      <c r="V597" s="2"/>
      <c r="W597" s="13"/>
      <c r="X597" s="2"/>
      <c r="Y597" s="2"/>
      <c r="Z597" s="2"/>
      <c r="AA597" s="21" t="s">
        <v>5362</v>
      </c>
      <c r="AB597" s="22" t="s">
        <v>5363</v>
      </c>
      <c r="AC597" s="21" t="s">
        <v>5364</v>
      </c>
      <c r="AD597" s="22" t="s">
        <v>5363</v>
      </c>
      <c r="AE597" s="23" t="s">
        <v>5229</v>
      </c>
    </row>
    <row r="598" spans="1:31" ht="12.75" customHeight="1" x14ac:dyDescent="0.25">
      <c r="A598" s="2"/>
      <c r="B598" s="2"/>
      <c r="C598" s="2"/>
      <c r="D598" s="2"/>
      <c r="E598" s="2"/>
      <c r="F598" s="2"/>
      <c r="G598" s="2"/>
      <c r="H598" s="2"/>
      <c r="I598" s="15"/>
      <c r="J598" s="15"/>
      <c r="K598" s="15"/>
      <c r="L598" s="15"/>
      <c r="M598" s="15"/>
      <c r="N598" s="15"/>
      <c r="O598" s="13"/>
      <c r="P598" s="15"/>
      <c r="Q598" s="28"/>
      <c r="R598" s="17" t="s">
        <v>5365</v>
      </c>
      <c r="S598" s="17" t="s">
        <v>5366</v>
      </c>
      <c r="T598" s="2"/>
      <c r="U598" s="2"/>
      <c r="V598" s="2"/>
      <c r="W598" s="13"/>
      <c r="X598" s="2"/>
      <c r="Y598" s="2"/>
      <c r="Z598" s="2"/>
      <c r="AA598" s="21" t="s">
        <v>5367</v>
      </c>
      <c r="AB598" s="22" t="s">
        <v>5368</v>
      </c>
      <c r="AC598" s="21" t="s">
        <v>5369</v>
      </c>
      <c r="AD598" s="22" t="s">
        <v>5368</v>
      </c>
      <c r="AE598" s="23" t="s">
        <v>5229</v>
      </c>
    </row>
    <row r="599" spans="1:31" ht="12.75" customHeight="1" x14ac:dyDescent="0.25">
      <c r="A599" s="2"/>
      <c r="B599" s="2"/>
      <c r="C599" s="2"/>
      <c r="D599" s="2"/>
      <c r="E599" s="2"/>
      <c r="F599" s="2"/>
      <c r="G599" s="2"/>
      <c r="H599" s="2"/>
      <c r="I599" s="15"/>
      <c r="J599" s="15"/>
      <c r="K599" s="15"/>
      <c r="L599" s="15"/>
      <c r="M599" s="15"/>
      <c r="N599" s="15"/>
      <c r="O599" s="13"/>
      <c r="P599" s="15"/>
      <c r="Q599" s="28"/>
      <c r="R599" s="17" t="s">
        <v>5370</v>
      </c>
      <c r="S599" s="17" t="s">
        <v>5371</v>
      </c>
      <c r="T599" s="2"/>
      <c r="U599" s="2"/>
      <c r="V599" s="2"/>
      <c r="W599" s="13"/>
      <c r="X599" s="2"/>
      <c r="Y599" s="2"/>
      <c r="Z599" s="2"/>
      <c r="AA599" s="21" t="s">
        <v>5372</v>
      </c>
      <c r="AB599" s="22" t="s">
        <v>5373</v>
      </c>
      <c r="AC599" s="21" t="s">
        <v>5374</v>
      </c>
      <c r="AD599" s="22" t="s">
        <v>5373</v>
      </c>
      <c r="AE599" s="23" t="s">
        <v>5229</v>
      </c>
    </row>
    <row r="600" spans="1:31" ht="12.75" customHeight="1" x14ac:dyDescent="0.25">
      <c r="A600" s="2"/>
      <c r="B600" s="2"/>
      <c r="C600" s="2"/>
      <c r="D600" s="2"/>
      <c r="E600" s="2"/>
      <c r="F600" s="2"/>
      <c r="G600" s="2"/>
      <c r="H600" s="2"/>
      <c r="I600" s="15"/>
      <c r="J600" s="15"/>
      <c r="K600" s="15"/>
      <c r="L600" s="15"/>
      <c r="M600" s="15"/>
      <c r="N600" s="15"/>
      <c r="O600" s="13"/>
      <c r="P600" s="15"/>
      <c r="Q600" s="28"/>
      <c r="R600" s="17" t="s">
        <v>5375</v>
      </c>
      <c r="S600" s="17" t="s">
        <v>5376</v>
      </c>
      <c r="T600" s="2"/>
      <c r="U600" s="2"/>
      <c r="V600" s="2"/>
      <c r="W600" s="13"/>
      <c r="X600" s="2"/>
      <c r="Y600" s="2"/>
      <c r="Z600" s="2"/>
      <c r="AA600" s="21" t="s">
        <v>5377</v>
      </c>
      <c r="AB600" s="22" t="s">
        <v>5378</v>
      </c>
      <c r="AC600" s="21" t="s">
        <v>5379</v>
      </c>
      <c r="AD600" s="22" t="s">
        <v>5378</v>
      </c>
      <c r="AE600" s="23" t="s">
        <v>5229</v>
      </c>
    </row>
    <row r="601" spans="1:31" ht="12.75" customHeight="1" x14ac:dyDescent="0.25">
      <c r="A601" s="2"/>
      <c r="B601" s="2"/>
      <c r="C601" s="2"/>
      <c r="D601" s="2"/>
      <c r="E601" s="2"/>
      <c r="F601" s="2"/>
      <c r="G601" s="2"/>
      <c r="H601" s="2"/>
      <c r="I601" s="15"/>
      <c r="J601" s="15"/>
      <c r="K601" s="15"/>
      <c r="L601" s="15"/>
      <c r="M601" s="15"/>
      <c r="N601" s="15"/>
      <c r="O601" s="13"/>
      <c r="P601" s="15"/>
      <c r="Q601" s="28"/>
      <c r="R601" s="17" t="s">
        <v>5380</v>
      </c>
      <c r="S601" s="17" t="s">
        <v>5381</v>
      </c>
      <c r="T601" s="2"/>
      <c r="U601" s="2"/>
      <c r="V601" s="2"/>
      <c r="W601" s="13"/>
      <c r="X601" s="2"/>
      <c r="Y601" s="2"/>
      <c r="Z601" s="2"/>
      <c r="AA601" s="21" t="s">
        <v>5382</v>
      </c>
      <c r="AB601" s="22" t="s">
        <v>5383</v>
      </c>
      <c r="AC601" s="21" t="s">
        <v>5384</v>
      </c>
      <c r="AD601" s="22" t="s">
        <v>5383</v>
      </c>
      <c r="AE601" s="23" t="s">
        <v>5229</v>
      </c>
    </row>
    <row r="602" spans="1:31" ht="12.75" customHeight="1" x14ac:dyDescent="0.25">
      <c r="A602" s="2"/>
      <c r="B602" s="2"/>
      <c r="C602" s="2"/>
      <c r="D602" s="2"/>
      <c r="E602" s="2"/>
      <c r="F602" s="2"/>
      <c r="G602" s="2"/>
      <c r="H602" s="2"/>
      <c r="I602" s="15"/>
      <c r="J602" s="15"/>
      <c r="K602" s="15"/>
      <c r="L602" s="15"/>
      <c r="M602" s="15"/>
      <c r="N602" s="15"/>
      <c r="O602" s="13"/>
      <c r="P602" s="15"/>
      <c r="Q602" s="28"/>
      <c r="R602" s="17" t="s">
        <v>5385</v>
      </c>
      <c r="S602" s="17" t="s">
        <v>5386</v>
      </c>
      <c r="T602" s="2"/>
      <c r="U602" s="2"/>
      <c r="V602" s="2"/>
      <c r="W602" s="13"/>
      <c r="X602" s="2"/>
      <c r="Y602" s="2"/>
      <c r="Z602" s="2"/>
      <c r="AA602" s="21" t="s">
        <v>5387</v>
      </c>
      <c r="AB602" s="22" t="s">
        <v>5388</v>
      </c>
      <c r="AC602" s="21" t="s">
        <v>5389</v>
      </c>
      <c r="AD602" s="22" t="s">
        <v>5388</v>
      </c>
      <c r="AE602" s="23" t="s">
        <v>5229</v>
      </c>
    </row>
    <row r="603" spans="1:31" ht="12.75" customHeight="1" x14ac:dyDescent="0.25">
      <c r="A603" s="2"/>
      <c r="B603" s="2"/>
      <c r="C603" s="2"/>
      <c r="D603" s="2"/>
      <c r="E603" s="2"/>
      <c r="F603" s="2"/>
      <c r="G603" s="2"/>
      <c r="H603" s="2"/>
      <c r="I603" s="15"/>
      <c r="J603" s="15"/>
      <c r="K603" s="15"/>
      <c r="L603" s="15"/>
      <c r="M603" s="15"/>
      <c r="N603" s="15"/>
      <c r="O603" s="13"/>
      <c r="P603" s="15"/>
      <c r="Q603" s="28"/>
      <c r="R603" s="17" t="s">
        <v>5390</v>
      </c>
      <c r="S603" s="17" t="s">
        <v>5391</v>
      </c>
      <c r="T603" s="2"/>
      <c r="U603" s="2"/>
      <c r="V603" s="2"/>
      <c r="W603" s="13"/>
      <c r="X603" s="2"/>
      <c r="Y603" s="2"/>
      <c r="Z603" s="2"/>
      <c r="AA603" s="21" t="s">
        <v>5392</v>
      </c>
      <c r="AB603" s="22" t="s">
        <v>5393</v>
      </c>
      <c r="AC603" s="21" t="s">
        <v>5394</v>
      </c>
      <c r="AD603" s="22" t="s">
        <v>5393</v>
      </c>
      <c r="AE603" s="23" t="s">
        <v>5229</v>
      </c>
    </row>
    <row r="604" spans="1:31" ht="12.75" customHeight="1" x14ac:dyDescent="0.25">
      <c r="A604" s="2"/>
      <c r="B604" s="2"/>
      <c r="C604" s="2"/>
      <c r="D604" s="2"/>
      <c r="E604" s="2"/>
      <c r="F604" s="2"/>
      <c r="G604" s="2"/>
      <c r="H604" s="2"/>
      <c r="I604" s="15"/>
      <c r="J604" s="15"/>
      <c r="K604" s="15"/>
      <c r="L604" s="15"/>
      <c r="M604" s="15"/>
      <c r="N604" s="15"/>
      <c r="O604" s="13"/>
      <c r="P604" s="15"/>
      <c r="Q604" s="28"/>
      <c r="R604" s="17" t="s">
        <v>5395</v>
      </c>
      <c r="S604" s="17" t="s">
        <v>4058</v>
      </c>
      <c r="T604" s="2"/>
      <c r="U604" s="2"/>
      <c r="V604" s="2"/>
      <c r="W604" s="13"/>
      <c r="X604" s="2"/>
      <c r="Y604" s="2"/>
      <c r="Z604" s="2"/>
      <c r="AA604" s="21" t="s">
        <v>5396</v>
      </c>
      <c r="AB604" s="22" t="s">
        <v>5397</v>
      </c>
      <c r="AC604" s="21" t="s">
        <v>5398</v>
      </c>
      <c r="AD604" s="22" t="s">
        <v>5397</v>
      </c>
      <c r="AE604" s="23" t="s">
        <v>5229</v>
      </c>
    </row>
    <row r="605" spans="1:31" ht="12.75" customHeight="1" x14ac:dyDescent="0.25">
      <c r="A605" s="2"/>
      <c r="B605" s="2"/>
      <c r="C605" s="2"/>
      <c r="D605" s="2"/>
      <c r="E605" s="2"/>
      <c r="F605" s="2"/>
      <c r="G605" s="2"/>
      <c r="H605" s="2"/>
      <c r="I605" s="15"/>
      <c r="J605" s="15"/>
      <c r="K605" s="15"/>
      <c r="L605" s="15"/>
      <c r="M605" s="15"/>
      <c r="N605" s="15"/>
      <c r="O605" s="13"/>
      <c r="P605" s="15"/>
      <c r="Q605" s="28"/>
      <c r="R605" s="17" t="s">
        <v>5399</v>
      </c>
      <c r="S605" s="17" t="s">
        <v>5400</v>
      </c>
      <c r="T605" s="2"/>
      <c r="U605" s="2"/>
      <c r="V605" s="2"/>
      <c r="W605" s="13"/>
      <c r="X605" s="2"/>
      <c r="Y605" s="2"/>
      <c r="Z605" s="2"/>
      <c r="AA605" s="21" t="s">
        <v>5401</v>
      </c>
      <c r="AB605" s="22" t="s">
        <v>5402</v>
      </c>
      <c r="AC605" s="21" t="s">
        <v>5403</v>
      </c>
      <c r="AD605" s="22" t="s">
        <v>5402</v>
      </c>
      <c r="AE605" s="23" t="s">
        <v>5229</v>
      </c>
    </row>
    <row r="606" spans="1:31" ht="12.75" customHeight="1" x14ac:dyDescent="0.25">
      <c r="A606" s="2"/>
      <c r="B606" s="2"/>
      <c r="C606" s="2"/>
      <c r="D606" s="2"/>
      <c r="E606" s="2"/>
      <c r="F606" s="2"/>
      <c r="G606" s="2"/>
      <c r="H606" s="2"/>
      <c r="I606" s="15"/>
      <c r="J606" s="15"/>
      <c r="K606" s="15"/>
      <c r="L606" s="15"/>
      <c r="M606" s="15"/>
      <c r="N606" s="15"/>
      <c r="O606" s="13"/>
      <c r="P606" s="15"/>
      <c r="Q606" s="28"/>
      <c r="R606" s="17" t="s">
        <v>5404</v>
      </c>
      <c r="S606" s="17" t="s">
        <v>5405</v>
      </c>
      <c r="T606" s="2"/>
      <c r="U606" s="2"/>
      <c r="V606" s="2"/>
      <c r="W606" s="13"/>
      <c r="X606" s="2"/>
      <c r="Y606" s="2"/>
      <c r="Z606" s="2"/>
      <c r="AA606" s="21" t="s">
        <v>5406</v>
      </c>
      <c r="AB606" s="22" t="s">
        <v>5407</v>
      </c>
      <c r="AC606" s="21" t="s">
        <v>5408</v>
      </c>
      <c r="AD606" s="22" t="s">
        <v>5409</v>
      </c>
      <c r="AE606" s="23" t="s">
        <v>36</v>
      </c>
    </row>
    <row r="607" spans="1:31" ht="12.75" customHeight="1" x14ac:dyDescent="0.25">
      <c r="A607" s="2"/>
      <c r="B607" s="2"/>
      <c r="C607" s="2"/>
      <c r="D607" s="2"/>
      <c r="E607" s="2"/>
      <c r="F607" s="2"/>
      <c r="G607" s="2"/>
      <c r="H607" s="2"/>
      <c r="I607" s="15"/>
      <c r="J607" s="15"/>
      <c r="K607" s="15"/>
      <c r="L607" s="15"/>
      <c r="M607" s="15"/>
      <c r="N607" s="15"/>
      <c r="O607" s="13"/>
      <c r="P607" s="15"/>
      <c r="Q607" s="28"/>
      <c r="R607" s="17" t="s">
        <v>5410</v>
      </c>
      <c r="S607" s="17" t="s">
        <v>3853</v>
      </c>
      <c r="T607" s="2"/>
      <c r="U607" s="2"/>
      <c r="V607" s="2"/>
      <c r="W607" s="13"/>
      <c r="X607" s="2"/>
      <c r="Y607" s="2"/>
      <c r="Z607" s="2"/>
      <c r="AA607" s="21" t="s">
        <v>5411</v>
      </c>
      <c r="AB607" s="22" t="s">
        <v>5412</v>
      </c>
      <c r="AC607" s="21" t="s">
        <v>5413</v>
      </c>
      <c r="AD607" s="22" t="s">
        <v>5409</v>
      </c>
      <c r="AE607" s="23" t="s">
        <v>36</v>
      </c>
    </row>
    <row r="608" spans="1:31" ht="12.75" customHeight="1" x14ac:dyDescent="0.25">
      <c r="A608" s="2"/>
      <c r="B608" s="2"/>
      <c r="C608" s="2"/>
      <c r="D608" s="2"/>
      <c r="E608" s="2"/>
      <c r="F608" s="2"/>
      <c r="G608" s="2"/>
      <c r="H608" s="2"/>
      <c r="I608" s="15"/>
      <c r="J608" s="15"/>
      <c r="K608" s="15"/>
      <c r="L608" s="15"/>
      <c r="M608" s="15"/>
      <c r="N608" s="15"/>
      <c r="O608" s="13"/>
      <c r="P608" s="15"/>
      <c r="Q608" s="28"/>
      <c r="R608" s="17" t="s">
        <v>5414</v>
      </c>
      <c r="S608" s="17" t="s">
        <v>3936</v>
      </c>
      <c r="T608" s="2"/>
      <c r="U608" s="2"/>
      <c r="V608" s="2"/>
      <c r="W608" s="13"/>
      <c r="X608" s="2"/>
      <c r="Y608" s="2"/>
      <c r="Z608" s="2"/>
      <c r="AA608" s="21" t="s">
        <v>5415</v>
      </c>
      <c r="AB608" s="22" t="s">
        <v>5416</v>
      </c>
      <c r="AC608" s="21" t="s">
        <v>5417</v>
      </c>
      <c r="AD608" s="22" t="s">
        <v>5418</v>
      </c>
      <c r="AE608" s="23" t="s">
        <v>36</v>
      </c>
    </row>
    <row r="609" spans="1:31" ht="12.75" customHeight="1" x14ac:dyDescent="0.25">
      <c r="A609" s="2"/>
      <c r="B609" s="2"/>
      <c r="C609" s="2"/>
      <c r="D609" s="2"/>
      <c r="E609" s="2"/>
      <c r="F609" s="2"/>
      <c r="G609" s="2"/>
      <c r="H609" s="2"/>
      <c r="I609" s="15"/>
      <c r="J609" s="15"/>
      <c r="K609" s="15"/>
      <c r="L609" s="15"/>
      <c r="M609" s="15"/>
      <c r="N609" s="15"/>
      <c r="O609" s="13"/>
      <c r="P609" s="15"/>
      <c r="Q609" s="28"/>
      <c r="R609" s="17" t="s">
        <v>5419</v>
      </c>
      <c r="S609" s="17" t="s">
        <v>5420</v>
      </c>
      <c r="T609" s="2"/>
      <c r="U609" s="2"/>
      <c r="V609" s="2"/>
      <c r="W609" s="13"/>
      <c r="X609" s="2"/>
      <c r="Y609" s="2"/>
      <c r="Z609" s="2"/>
      <c r="AA609" s="21" t="s">
        <v>5421</v>
      </c>
      <c r="AB609" s="22" t="s">
        <v>5422</v>
      </c>
      <c r="AC609" s="21" t="s">
        <v>5423</v>
      </c>
      <c r="AD609" s="22" t="s">
        <v>5424</v>
      </c>
      <c r="AE609" s="23" t="s">
        <v>36</v>
      </c>
    </row>
    <row r="610" spans="1:31" ht="12.75" customHeight="1" x14ac:dyDescent="0.25">
      <c r="A610" s="2"/>
      <c r="B610" s="2"/>
      <c r="C610" s="2"/>
      <c r="D610" s="2"/>
      <c r="E610" s="2"/>
      <c r="F610" s="2"/>
      <c r="G610" s="2"/>
      <c r="H610" s="2"/>
      <c r="I610" s="15"/>
      <c r="J610" s="15"/>
      <c r="K610" s="15"/>
      <c r="L610" s="15"/>
      <c r="M610" s="15"/>
      <c r="N610" s="15"/>
      <c r="O610" s="13"/>
      <c r="P610" s="15"/>
      <c r="Q610" s="28"/>
      <c r="R610" s="17" t="s">
        <v>5425</v>
      </c>
      <c r="S610" s="17" t="s">
        <v>5426</v>
      </c>
      <c r="T610" s="2"/>
      <c r="U610" s="2"/>
      <c r="V610" s="2"/>
      <c r="W610" s="13"/>
      <c r="X610" s="2"/>
      <c r="Y610" s="2"/>
      <c r="Z610" s="2"/>
      <c r="AA610" s="21" t="s">
        <v>5427</v>
      </c>
      <c r="AB610" s="22" t="s">
        <v>5222</v>
      </c>
      <c r="AC610" s="21" t="s">
        <v>5428</v>
      </c>
      <c r="AD610" s="22" t="s">
        <v>5224</v>
      </c>
      <c r="AE610" s="23" t="s">
        <v>36</v>
      </c>
    </row>
    <row r="611" spans="1:31" ht="12.75" customHeight="1" x14ac:dyDescent="0.25">
      <c r="A611" s="2"/>
      <c r="B611" s="2"/>
      <c r="C611" s="2"/>
      <c r="D611" s="2"/>
      <c r="E611" s="2"/>
      <c r="F611" s="2"/>
      <c r="G611" s="2"/>
      <c r="H611" s="2"/>
      <c r="I611" s="15"/>
      <c r="J611" s="15"/>
      <c r="K611" s="15"/>
      <c r="L611" s="15"/>
      <c r="M611" s="15"/>
      <c r="N611" s="15"/>
      <c r="O611" s="13"/>
      <c r="P611" s="15"/>
      <c r="Q611" s="28"/>
      <c r="R611" s="17" t="s">
        <v>5429</v>
      </c>
      <c r="S611" s="17" t="s">
        <v>5430</v>
      </c>
      <c r="T611" s="2"/>
      <c r="U611" s="2"/>
      <c r="V611" s="2"/>
      <c r="W611" s="13"/>
      <c r="X611" s="2"/>
      <c r="Y611" s="2"/>
      <c r="Z611" s="2"/>
      <c r="AA611" s="21" t="s">
        <v>5431</v>
      </c>
      <c r="AB611" s="22" t="s">
        <v>5432</v>
      </c>
      <c r="AC611" s="21" t="s">
        <v>5433</v>
      </c>
      <c r="AD611" s="22" t="s">
        <v>5434</v>
      </c>
      <c r="AE611" s="23" t="s">
        <v>36</v>
      </c>
    </row>
    <row r="612" spans="1:31" ht="12.75" customHeight="1" x14ac:dyDescent="0.25">
      <c r="A612" s="2"/>
      <c r="B612" s="2"/>
      <c r="C612" s="2"/>
      <c r="D612" s="2"/>
      <c r="E612" s="2"/>
      <c r="F612" s="2"/>
      <c r="G612" s="2"/>
      <c r="H612" s="2"/>
      <c r="I612" s="15"/>
      <c r="J612" s="15"/>
      <c r="K612" s="15"/>
      <c r="L612" s="15"/>
      <c r="M612" s="15"/>
      <c r="N612" s="15"/>
      <c r="O612" s="13"/>
      <c r="P612" s="15"/>
      <c r="Q612" s="28"/>
      <c r="R612" s="17" t="s">
        <v>5435</v>
      </c>
      <c r="S612" s="17" t="s">
        <v>5436</v>
      </c>
      <c r="T612" s="2"/>
      <c r="U612" s="2"/>
      <c r="V612" s="2"/>
      <c r="W612" s="13"/>
      <c r="X612" s="2"/>
      <c r="Y612" s="2"/>
      <c r="Z612" s="2"/>
      <c r="AA612" s="21" t="s">
        <v>5437</v>
      </c>
      <c r="AB612" s="22" t="s">
        <v>5438</v>
      </c>
      <c r="AC612" s="21" t="s">
        <v>5439</v>
      </c>
      <c r="AD612" s="22" t="s">
        <v>5440</v>
      </c>
      <c r="AE612" s="23" t="s">
        <v>36</v>
      </c>
    </row>
    <row r="613" spans="1:31" ht="12.75" customHeight="1" x14ac:dyDescent="0.25">
      <c r="A613" s="2"/>
      <c r="B613" s="2"/>
      <c r="C613" s="2"/>
      <c r="D613" s="2"/>
      <c r="E613" s="2"/>
      <c r="F613" s="2"/>
      <c r="G613" s="2"/>
      <c r="H613" s="2"/>
      <c r="I613" s="15"/>
      <c r="J613" s="15"/>
      <c r="K613" s="15"/>
      <c r="L613" s="15"/>
      <c r="M613" s="15"/>
      <c r="N613" s="15"/>
      <c r="O613" s="13"/>
      <c r="P613" s="15"/>
      <c r="Q613" s="28"/>
      <c r="R613" s="17" t="s">
        <v>5441</v>
      </c>
      <c r="S613" s="17" t="s">
        <v>5442</v>
      </c>
      <c r="T613" s="2"/>
      <c r="U613" s="2"/>
      <c r="V613" s="2"/>
      <c r="W613" s="13"/>
      <c r="X613" s="2"/>
      <c r="Y613" s="2"/>
      <c r="Z613" s="2"/>
      <c r="AA613" s="21" t="s">
        <v>5443</v>
      </c>
      <c r="AB613" s="22" t="s">
        <v>5444</v>
      </c>
      <c r="AC613" s="21" t="s">
        <v>5445</v>
      </c>
      <c r="AD613" s="22" t="s">
        <v>1097</v>
      </c>
      <c r="AE613" s="23" t="s">
        <v>36</v>
      </c>
    </row>
    <row r="614" spans="1:31" ht="12.75" customHeight="1" x14ac:dyDescent="0.25">
      <c r="A614" s="2"/>
      <c r="B614" s="2"/>
      <c r="C614" s="2"/>
      <c r="D614" s="2"/>
      <c r="E614" s="2"/>
      <c r="F614" s="2"/>
      <c r="G614" s="2"/>
      <c r="H614" s="2"/>
      <c r="I614" s="15"/>
      <c r="J614" s="15"/>
      <c r="K614" s="15"/>
      <c r="L614" s="15"/>
      <c r="M614" s="15"/>
      <c r="N614" s="15"/>
      <c r="O614" s="13"/>
      <c r="P614" s="15"/>
      <c r="Q614" s="28"/>
      <c r="R614" s="17" t="s">
        <v>5446</v>
      </c>
      <c r="S614" s="17" t="s">
        <v>5447</v>
      </c>
      <c r="T614" s="2"/>
      <c r="U614" s="2"/>
      <c r="V614" s="2"/>
      <c r="W614" s="13"/>
      <c r="X614" s="2"/>
      <c r="Y614" s="2"/>
      <c r="Z614" s="2"/>
      <c r="AA614" s="21" t="s">
        <v>5448</v>
      </c>
      <c r="AB614" s="22" t="s">
        <v>5449</v>
      </c>
      <c r="AC614" s="21" t="s">
        <v>5450</v>
      </c>
      <c r="AD614" s="22" t="s">
        <v>5449</v>
      </c>
      <c r="AE614" s="23" t="s">
        <v>36</v>
      </c>
    </row>
    <row r="615" spans="1:31" ht="12.75" customHeight="1" x14ac:dyDescent="0.25">
      <c r="A615" s="2"/>
      <c r="B615" s="2"/>
      <c r="C615" s="2"/>
      <c r="D615" s="2"/>
      <c r="E615" s="2"/>
      <c r="F615" s="2"/>
      <c r="G615" s="2"/>
      <c r="H615" s="2"/>
      <c r="I615" s="15"/>
      <c r="J615" s="15"/>
      <c r="K615" s="15"/>
      <c r="L615" s="15"/>
      <c r="M615" s="15"/>
      <c r="N615" s="15"/>
      <c r="O615" s="13"/>
      <c r="P615" s="15"/>
      <c r="Q615" s="28"/>
      <c r="R615" s="17" t="s">
        <v>5451</v>
      </c>
      <c r="S615" s="17" t="s">
        <v>5452</v>
      </c>
      <c r="T615" s="2"/>
      <c r="U615" s="2"/>
      <c r="V615" s="2"/>
      <c r="W615" s="13"/>
      <c r="X615" s="2"/>
      <c r="Y615" s="2"/>
      <c r="Z615" s="2"/>
      <c r="AA615" s="21" t="s">
        <v>5453</v>
      </c>
      <c r="AB615" s="22" t="s">
        <v>5454</v>
      </c>
      <c r="AC615" s="21" t="s">
        <v>5455</v>
      </c>
      <c r="AD615" s="22" t="s">
        <v>5454</v>
      </c>
      <c r="AE615" s="23" t="s">
        <v>36</v>
      </c>
    </row>
    <row r="616" spans="1:31" ht="12.75" customHeight="1" x14ac:dyDescent="0.25">
      <c r="A616" s="2"/>
      <c r="B616" s="2"/>
      <c r="C616" s="2"/>
      <c r="D616" s="2"/>
      <c r="E616" s="2"/>
      <c r="F616" s="2"/>
      <c r="G616" s="2"/>
      <c r="H616" s="2"/>
      <c r="I616" s="15"/>
      <c r="J616" s="15"/>
      <c r="K616" s="15"/>
      <c r="L616" s="15"/>
      <c r="M616" s="15"/>
      <c r="N616" s="15"/>
      <c r="O616" s="13"/>
      <c r="P616" s="15"/>
      <c r="Q616" s="28"/>
      <c r="R616" s="17" t="s">
        <v>5456</v>
      </c>
      <c r="S616" s="17" t="s">
        <v>5457</v>
      </c>
      <c r="T616" s="2"/>
      <c r="U616" s="2"/>
      <c r="V616" s="2"/>
      <c r="W616" s="13"/>
      <c r="X616" s="2"/>
      <c r="Y616" s="2"/>
      <c r="Z616" s="2"/>
      <c r="AA616" s="21" t="s">
        <v>5458</v>
      </c>
      <c r="AB616" s="22" t="s">
        <v>5459</v>
      </c>
      <c r="AC616" s="21" t="s">
        <v>5460</v>
      </c>
      <c r="AD616" s="22" t="s">
        <v>5459</v>
      </c>
      <c r="AE616" s="23" t="s">
        <v>36</v>
      </c>
    </row>
    <row r="617" spans="1:31" ht="12.75" customHeight="1" x14ac:dyDescent="0.25">
      <c r="A617" s="2"/>
      <c r="B617" s="2"/>
      <c r="C617" s="2"/>
      <c r="D617" s="2"/>
      <c r="E617" s="2"/>
      <c r="F617" s="2"/>
      <c r="G617" s="2"/>
      <c r="H617" s="2"/>
      <c r="I617" s="15"/>
      <c r="J617" s="15"/>
      <c r="K617" s="15"/>
      <c r="L617" s="15"/>
      <c r="M617" s="15"/>
      <c r="N617" s="15"/>
      <c r="O617" s="13"/>
      <c r="P617" s="15"/>
      <c r="Q617" s="28"/>
      <c r="R617" s="17" t="s">
        <v>5461</v>
      </c>
      <c r="S617" s="17" t="s">
        <v>5462</v>
      </c>
      <c r="T617" s="2"/>
      <c r="U617" s="2"/>
      <c r="V617" s="2"/>
      <c r="W617" s="13"/>
      <c r="X617" s="2"/>
      <c r="Y617" s="2"/>
      <c r="Z617" s="2"/>
      <c r="AA617" s="21" t="s">
        <v>5463</v>
      </c>
      <c r="AB617" s="22" t="s">
        <v>5464</v>
      </c>
      <c r="AC617" s="21" t="s">
        <v>5465</v>
      </c>
      <c r="AD617" s="22" t="s">
        <v>5464</v>
      </c>
      <c r="AE617" s="23" t="s">
        <v>36</v>
      </c>
    </row>
    <row r="618" spans="1:31" ht="12.75" customHeight="1" x14ac:dyDescent="0.25">
      <c r="A618" s="2"/>
      <c r="B618" s="2"/>
      <c r="C618" s="2"/>
      <c r="D618" s="2"/>
      <c r="E618" s="2"/>
      <c r="F618" s="2"/>
      <c r="G618" s="2"/>
      <c r="H618" s="2"/>
      <c r="I618" s="15"/>
      <c r="J618" s="15"/>
      <c r="K618" s="15"/>
      <c r="L618" s="15"/>
      <c r="M618" s="15"/>
      <c r="N618" s="15"/>
      <c r="O618" s="13"/>
      <c r="P618" s="15"/>
      <c r="Q618" s="28"/>
      <c r="R618" s="17" t="s">
        <v>5466</v>
      </c>
      <c r="S618" s="17" t="s">
        <v>5467</v>
      </c>
      <c r="T618" s="2"/>
      <c r="U618" s="2"/>
      <c r="V618" s="2"/>
      <c r="W618" s="13"/>
      <c r="X618" s="2"/>
      <c r="Y618" s="2"/>
      <c r="Z618" s="2"/>
      <c r="AA618" s="21" t="s">
        <v>5468</v>
      </c>
      <c r="AB618" s="22" t="s">
        <v>5469</v>
      </c>
      <c r="AC618" s="21" t="s">
        <v>5470</v>
      </c>
      <c r="AD618" s="22" t="s">
        <v>5469</v>
      </c>
      <c r="AE618" s="23" t="s">
        <v>36</v>
      </c>
    </row>
    <row r="619" spans="1:31" ht="12.75" customHeight="1" x14ac:dyDescent="0.25">
      <c r="A619" s="2"/>
      <c r="B619" s="2"/>
      <c r="C619" s="2"/>
      <c r="D619" s="2"/>
      <c r="E619" s="2"/>
      <c r="F619" s="2"/>
      <c r="G619" s="2"/>
      <c r="H619" s="2"/>
      <c r="I619" s="15"/>
      <c r="J619" s="15"/>
      <c r="K619" s="15"/>
      <c r="L619" s="15"/>
      <c r="M619" s="15"/>
      <c r="N619" s="15"/>
      <c r="O619" s="13"/>
      <c r="P619" s="15"/>
      <c r="Q619" s="28"/>
      <c r="R619" s="17" t="s">
        <v>5471</v>
      </c>
      <c r="S619" s="17" t="s">
        <v>5472</v>
      </c>
      <c r="T619" s="2"/>
      <c r="U619" s="2"/>
      <c r="V619" s="2"/>
      <c r="W619" s="13"/>
      <c r="X619" s="2"/>
      <c r="Y619" s="2"/>
      <c r="Z619" s="2"/>
      <c r="AA619" s="21" t="s">
        <v>5473</v>
      </c>
      <c r="AB619" s="22" t="s">
        <v>5474</v>
      </c>
      <c r="AC619" s="21" t="s">
        <v>5475</v>
      </c>
      <c r="AD619" s="22" t="s">
        <v>5474</v>
      </c>
      <c r="AE619" s="23" t="s">
        <v>36</v>
      </c>
    </row>
    <row r="620" spans="1:31" ht="12.75" customHeight="1" x14ac:dyDescent="0.25">
      <c r="A620" s="2"/>
      <c r="B620" s="2"/>
      <c r="C620" s="2"/>
      <c r="D620" s="2"/>
      <c r="E620" s="2"/>
      <c r="F620" s="2"/>
      <c r="G620" s="2"/>
      <c r="H620" s="2"/>
      <c r="I620" s="15"/>
      <c r="J620" s="15"/>
      <c r="K620" s="15"/>
      <c r="L620" s="15"/>
      <c r="M620" s="15"/>
      <c r="N620" s="15"/>
      <c r="O620" s="13"/>
      <c r="P620" s="15"/>
      <c r="Q620" s="28"/>
      <c r="R620" s="17" t="s">
        <v>5476</v>
      </c>
      <c r="S620" s="17" t="s">
        <v>5477</v>
      </c>
      <c r="T620" s="2"/>
      <c r="U620" s="2"/>
      <c r="V620" s="2"/>
      <c r="W620" s="13"/>
      <c r="X620" s="2"/>
      <c r="Y620" s="2"/>
      <c r="Z620" s="2"/>
      <c r="AA620" s="21" t="s">
        <v>5478</v>
      </c>
      <c r="AB620" s="22" t="s">
        <v>5479</v>
      </c>
      <c r="AC620" s="21" t="s">
        <v>5480</v>
      </c>
      <c r="AD620" s="22" t="s">
        <v>5481</v>
      </c>
      <c r="AE620" s="23" t="s">
        <v>36</v>
      </c>
    </row>
    <row r="621" spans="1:31" ht="12.75" customHeight="1" x14ac:dyDescent="0.25">
      <c r="A621" s="2"/>
      <c r="B621" s="2"/>
      <c r="C621" s="2"/>
      <c r="D621" s="2"/>
      <c r="E621" s="2"/>
      <c r="F621" s="2"/>
      <c r="G621" s="2"/>
      <c r="H621" s="2"/>
      <c r="I621" s="15"/>
      <c r="J621" s="15"/>
      <c r="K621" s="15"/>
      <c r="L621" s="15"/>
      <c r="M621" s="15"/>
      <c r="N621" s="15"/>
      <c r="O621" s="13"/>
      <c r="P621" s="15"/>
      <c r="Q621" s="28"/>
      <c r="R621" s="17" t="s">
        <v>5482</v>
      </c>
      <c r="S621" s="17" t="s">
        <v>5483</v>
      </c>
      <c r="T621" s="2"/>
      <c r="U621" s="2"/>
      <c r="V621" s="2"/>
      <c r="W621" s="13"/>
      <c r="X621" s="2"/>
      <c r="Y621" s="2"/>
      <c r="Z621" s="2"/>
      <c r="AA621" s="21" t="s">
        <v>5484</v>
      </c>
      <c r="AB621" s="22" t="s">
        <v>5485</v>
      </c>
      <c r="AC621" s="21" t="s">
        <v>5486</v>
      </c>
      <c r="AD621" s="22" t="s">
        <v>5487</v>
      </c>
      <c r="AE621" s="23" t="s">
        <v>36</v>
      </c>
    </row>
    <row r="622" spans="1:31" ht="12.75" customHeight="1" x14ac:dyDescent="0.25">
      <c r="A622" s="2"/>
      <c r="B622" s="2"/>
      <c r="C622" s="2"/>
      <c r="D622" s="2"/>
      <c r="E622" s="2"/>
      <c r="F622" s="2"/>
      <c r="G622" s="2"/>
      <c r="H622" s="2"/>
      <c r="I622" s="15"/>
      <c r="J622" s="15"/>
      <c r="K622" s="15"/>
      <c r="L622" s="15"/>
      <c r="M622" s="15"/>
      <c r="N622" s="15"/>
      <c r="O622" s="13"/>
      <c r="P622" s="15"/>
      <c r="Q622" s="28"/>
      <c r="R622" s="17" t="s">
        <v>5488</v>
      </c>
      <c r="S622" s="17" t="s">
        <v>5489</v>
      </c>
      <c r="T622" s="2"/>
      <c r="U622" s="2"/>
      <c r="V622" s="2"/>
      <c r="W622" s="13"/>
      <c r="X622" s="2"/>
      <c r="Y622" s="2"/>
      <c r="Z622" s="2"/>
      <c r="AA622" s="21" t="s">
        <v>5490</v>
      </c>
      <c r="AB622" s="22" t="s">
        <v>5491</v>
      </c>
      <c r="AC622" s="21" t="s">
        <v>5492</v>
      </c>
      <c r="AD622" s="22" t="s">
        <v>5493</v>
      </c>
      <c r="AE622" s="23" t="s">
        <v>36</v>
      </c>
    </row>
    <row r="623" spans="1:31" ht="12.75" customHeight="1" x14ac:dyDescent="0.25">
      <c r="A623" s="2"/>
      <c r="B623" s="2"/>
      <c r="C623" s="2"/>
      <c r="D623" s="2"/>
      <c r="E623" s="2"/>
      <c r="F623" s="2"/>
      <c r="G623" s="2"/>
      <c r="H623" s="2"/>
      <c r="I623" s="15"/>
      <c r="J623" s="15"/>
      <c r="K623" s="15"/>
      <c r="L623" s="15"/>
      <c r="M623" s="15"/>
      <c r="N623" s="15"/>
      <c r="O623" s="13"/>
      <c r="P623" s="15"/>
      <c r="Q623" s="28"/>
      <c r="R623" s="17" t="s">
        <v>5494</v>
      </c>
      <c r="S623" s="17" t="s">
        <v>5495</v>
      </c>
      <c r="T623" s="2"/>
      <c r="U623" s="2"/>
      <c r="V623" s="2"/>
      <c r="W623" s="13"/>
      <c r="X623" s="2"/>
      <c r="Y623" s="2"/>
      <c r="Z623" s="2"/>
      <c r="AA623" s="21" t="s">
        <v>5496</v>
      </c>
      <c r="AB623" s="22" t="s">
        <v>5497</v>
      </c>
      <c r="AC623" s="21" t="s">
        <v>5498</v>
      </c>
      <c r="AD623" s="22" t="s">
        <v>5499</v>
      </c>
      <c r="AE623" s="23" t="s">
        <v>36</v>
      </c>
    </row>
    <row r="624" spans="1:31" ht="12.75" customHeight="1" x14ac:dyDescent="0.25">
      <c r="A624" s="2"/>
      <c r="B624" s="2"/>
      <c r="C624" s="2"/>
      <c r="D624" s="2"/>
      <c r="E624" s="2"/>
      <c r="F624" s="2"/>
      <c r="G624" s="2"/>
      <c r="H624" s="2"/>
      <c r="I624" s="15"/>
      <c r="J624" s="15"/>
      <c r="K624" s="15"/>
      <c r="L624" s="15"/>
      <c r="M624" s="15"/>
      <c r="N624" s="15"/>
      <c r="O624" s="13"/>
      <c r="P624" s="15"/>
      <c r="Q624" s="28"/>
      <c r="R624" s="17" t="s">
        <v>5500</v>
      </c>
      <c r="S624" s="17" t="s">
        <v>5501</v>
      </c>
      <c r="T624" s="2"/>
      <c r="U624" s="2"/>
      <c r="V624" s="2"/>
      <c r="W624" s="13"/>
      <c r="X624" s="2"/>
      <c r="Y624" s="2"/>
      <c r="Z624" s="2"/>
      <c r="AA624" s="21" t="s">
        <v>5502</v>
      </c>
      <c r="AB624" s="22" t="s">
        <v>5503</v>
      </c>
      <c r="AC624" s="21" t="s">
        <v>5504</v>
      </c>
      <c r="AD624" s="22" t="s">
        <v>5505</v>
      </c>
      <c r="AE624" s="23" t="s">
        <v>36</v>
      </c>
    </row>
    <row r="625" spans="1:31" ht="12.75" customHeight="1" x14ac:dyDescent="0.25">
      <c r="A625" s="2"/>
      <c r="B625" s="2"/>
      <c r="C625" s="2"/>
      <c r="D625" s="2"/>
      <c r="E625" s="2"/>
      <c r="F625" s="2"/>
      <c r="G625" s="2"/>
      <c r="H625" s="2"/>
      <c r="I625" s="15"/>
      <c r="J625" s="15"/>
      <c r="K625" s="15"/>
      <c r="L625" s="15"/>
      <c r="M625" s="15"/>
      <c r="N625" s="15"/>
      <c r="O625" s="13"/>
      <c r="P625" s="15"/>
      <c r="Q625" s="28"/>
      <c r="R625" s="17" t="s">
        <v>5506</v>
      </c>
      <c r="S625" s="17" t="s">
        <v>5507</v>
      </c>
      <c r="T625" s="2"/>
      <c r="U625" s="2"/>
      <c r="V625" s="2"/>
      <c r="W625" s="13"/>
      <c r="X625" s="2"/>
      <c r="Y625" s="2"/>
      <c r="Z625" s="2"/>
      <c r="AA625" s="21" t="s">
        <v>5508</v>
      </c>
      <c r="AB625" s="22" t="s">
        <v>5509</v>
      </c>
      <c r="AC625" s="21" t="s">
        <v>5510</v>
      </c>
      <c r="AD625" s="22" t="s">
        <v>5509</v>
      </c>
      <c r="AE625" s="23" t="s">
        <v>36</v>
      </c>
    </row>
    <row r="626" spans="1:31" ht="12.75" customHeight="1" x14ac:dyDescent="0.25">
      <c r="A626" s="2"/>
      <c r="B626" s="2"/>
      <c r="C626" s="2"/>
      <c r="D626" s="2"/>
      <c r="E626" s="2"/>
      <c r="F626" s="2"/>
      <c r="G626" s="2"/>
      <c r="H626" s="2"/>
      <c r="I626" s="15"/>
      <c r="J626" s="15"/>
      <c r="K626" s="15"/>
      <c r="L626" s="15"/>
      <c r="M626" s="15"/>
      <c r="N626" s="15"/>
      <c r="O626" s="13"/>
      <c r="P626" s="15"/>
      <c r="Q626" s="28"/>
      <c r="R626" s="17" t="s">
        <v>5511</v>
      </c>
      <c r="S626" s="17" t="s">
        <v>4066</v>
      </c>
      <c r="T626" s="2"/>
      <c r="U626" s="2"/>
      <c r="V626" s="2"/>
      <c r="W626" s="13"/>
      <c r="X626" s="2"/>
      <c r="Y626" s="2"/>
      <c r="Z626" s="2"/>
      <c r="AA626" s="21" t="s">
        <v>5512</v>
      </c>
      <c r="AB626" s="22" t="s">
        <v>5513</v>
      </c>
      <c r="AC626" s="21" t="s">
        <v>5514</v>
      </c>
      <c r="AD626" s="22" t="s">
        <v>5513</v>
      </c>
      <c r="AE626" s="23" t="s">
        <v>36</v>
      </c>
    </row>
    <row r="627" spans="1:31" ht="12.75" customHeight="1" x14ac:dyDescent="0.25">
      <c r="A627" s="2"/>
      <c r="B627" s="2"/>
      <c r="C627" s="2"/>
      <c r="D627" s="2"/>
      <c r="E627" s="2"/>
      <c r="F627" s="2"/>
      <c r="G627" s="2"/>
      <c r="H627" s="2"/>
      <c r="I627" s="15"/>
      <c r="J627" s="15"/>
      <c r="K627" s="15"/>
      <c r="L627" s="15"/>
      <c r="M627" s="15"/>
      <c r="N627" s="15"/>
      <c r="O627" s="13"/>
      <c r="P627" s="15"/>
      <c r="Q627" s="28"/>
      <c r="R627" s="17" t="s">
        <v>5515</v>
      </c>
      <c r="S627" s="17" t="s">
        <v>4074</v>
      </c>
      <c r="T627" s="2"/>
      <c r="U627" s="2"/>
      <c r="V627" s="2"/>
      <c r="W627" s="13"/>
      <c r="X627" s="2"/>
      <c r="Y627" s="2"/>
      <c r="Z627" s="2"/>
      <c r="AA627" s="21" t="s">
        <v>5516</v>
      </c>
      <c r="AB627" s="22" t="s">
        <v>5517</v>
      </c>
      <c r="AC627" s="21" t="s">
        <v>5518</v>
      </c>
      <c r="AD627" s="22" t="s">
        <v>5517</v>
      </c>
      <c r="AE627" s="23" t="s">
        <v>36</v>
      </c>
    </row>
    <row r="628" spans="1:31" ht="12.75" customHeight="1" x14ac:dyDescent="0.25">
      <c r="A628" s="2"/>
      <c r="B628" s="2"/>
      <c r="C628" s="2"/>
      <c r="D628" s="2"/>
      <c r="E628" s="2"/>
      <c r="F628" s="2"/>
      <c r="G628" s="2"/>
      <c r="H628" s="2"/>
      <c r="I628" s="15"/>
      <c r="J628" s="15"/>
      <c r="K628" s="15"/>
      <c r="L628" s="15"/>
      <c r="M628" s="15"/>
      <c r="N628" s="15"/>
      <c r="O628" s="13"/>
      <c r="P628" s="15"/>
      <c r="Q628" s="28"/>
      <c r="R628" s="17" t="s">
        <v>5519</v>
      </c>
      <c r="S628" s="17" t="s">
        <v>4084</v>
      </c>
      <c r="T628" s="2"/>
      <c r="U628" s="2"/>
      <c r="V628" s="2"/>
      <c r="W628" s="13"/>
      <c r="X628" s="2"/>
      <c r="Y628" s="2"/>
      <c r="Z628" s="2"/>
      <c r="AA628" s="21" t="s">
        <v>5520</v>
      </c>
      <c r="AB628" s="22" t="s">
        <v>5521</v>
      </c>
      <c r="AC628" s="21" t="s">
        <v>5522</v>
      </c>
      <c r="AD628" s="22" t="s">
        <v>5521</v>
      </c>
      <c r="AE628" s="23" t="s">
        <v>36</v>
      </c>
    </row>
    <row r="629" spans="1:31" ht="12.75" customHeight="1" x14ac:dyDescent="0.25">
      <c r="A629" s="2"/>
      <c r="B629" s="2"/>
      <c r="C629" s="2"/>
      <c r="D629" s="2"/>
      <c r="E629" s="2"/>
      <c r="F629" s="2"/>
      <c r="G629" s="2"/>
      <c r="H629" s="2"/>
      <c r="I629" s="15"/>
      <c r="J629" s="15"/>
      <c r="K629" s="15"/>
      <c r="L629" s="15"/>
      <c r="M629" s="15"/>
      <c r="N629" s="15"/>
      <c r="O629" s="13"/>
      <c r="P629" s="15"/>
      <c r="Q629" s="28"/>
      <c r="R629" s="17" t="s">
        <v>5523</v>
      </c>
      <c r="S629" s="17" t="s">
        <v>5524</v>
      </c>
      <c r="T629" s="2"/>
      <c r="U629" s="2"/>
      <c r="V629" s="2"/>
      <c r="W629" s="13"/>
      <c r="X629" s="2"/>
      <c r="Y629" s="2"/>
      <c r="Z629" s="2"/>
      <c r="AA629" s="21" t="s">
        <v>5525</v>
      </c>
      <c r="AB629" s="22" t="s">
        <v>5526</v>
      </c>
      <c r="AC629" s="21" t="s">
        <v>5527</v>
      </c>
      <c r="AD629" s="22" t="s">
        <v>5526</v>
      </c>
      <c r="AE629" s="23" t="s">
        <v>36</v>
      </c>
    </row>
    <row r="630" spans="1:31" ht="12.75" customHeight="1" x14ac:dyDescent="0.25">
      <c r="A630" s="2"/>
      <c r="B630" s="2"/>
      <c r="C630" s="2"/>
      <c r="D630" s="2"/>
      <c r="E630" s="2"/>
      <c r="F630" s="2"/>
      <c r="G630" s="2"/>
      <c r="H630" s="2"/>
      <c r="I630" s="15"/>
      <c r="J630" s="15"/>
      <c r="K630" s="15"/>
      <c r="L630" s="15"/>
      <c r="M630" s="15"/>
      <c r="N630" s="15"/>
      <c r="O630" s="13"/>
      <c r="P630" s="15"/>
      <c r="Q630" s="28"/>
      <c r="R630" s="17" t="s">
        <v>5528</v>
      </c>
      <c r="S630" s="17" t="s">
        <v>5529</v>
      </c>
      <c r="T630" s="2"/>
      <c r="U630" s="2"/>
      <c r="V630" s="2"/>
      <c r="W630" s="13"/>
      <c r="X630" s="2"/>
      <c r="Y630" s="2"/>
      <c r="Z630" s="2"/>
      <c r="AA630" s="21" t="s">
        <v>5530</v>
      </c>
      <c r="AB630" s="22" t="s">
        <v>5531</v>
      </c>
      <c r="AC630" s="21" t="s">
        <v>5532</v>
      </c>
      <c r="AD630" s="22" t="s">
        <v>5531</v>
      </c>
      <c r="AE630" s="23" t="s">
        <v>36</v>
      </c>
    </row>
    <row r="631" spans="1:31" ht="12.75" customHeight="1" x14ac:dyDescent="0.25">
      <c r="A631" s="2"/>
      <c r="B631" s="2"/>
      <c r="C631" s="2"/>
      <c r="D631" s="2"/>
      <c r="E631" s="2"/>
      <c r="F631" s="2"/>
      <c r="G631" s="2"/>
      <c r="H631" s="2"/>
      <c r="I631" s="15"/>
      <c r="J631" s="15"/>
      <c r="K631" s="15"/>
      <c r="L631" s="15"/>
      <c r="M631" s="15"/>
      <c r="N631" s="15"/>
      <c r="O631" s="13"/>
      <c r="P631" s="15"/>
      <c r="Q631" s="28"/>
      <c r="R631" s="17" t="s">
        <v>5533</v>
      </c>
      <c r="S631" s="17" t="s">
        <v>4113</v>
      </c>
      <c r="T631" s="2"/>
      <c r="U631" s="2"/>
      <c r="V631" s="2"/>
      <c r="W631" s="13"/>
      <c r="X631" s="2"/>
      <c r="Y631" s="2"/>
      <c r="Z631" s="2"/>
      <c r="AA631" s="21" t="s">
        <v>5534</v>
      </c>
      <c r="AB631" s="22" t="s">
        <v>5535</v>
      </c>
      <c r="AC631" s="21" t="s">
        <v>5536</v>
      </c>
      <c r="AD631" s="22" t="s">
        <v>5535</v>
      </c>
      <c r="AE631" s="23" t="s">
        <v>36</v>
      </c>
    </row>
    <row r="632" spans="1:31" ht="12.75" customHeight="1" x14ac:dyDescent="0.25">
      <c r="A632" s="2"/>
      <c r="B632" s="2"/>
      <c r="C632" s="2"/>
      <c r="D632" s="2"/>
      <c r="E632" s="2"/>
      <c r="F632" s="2"/>
      <c r="G632" s="2"/>
      <c r="H632" s="2"/>
      <c r="I632" s="15"/>
      <c r="J632" s="15"/>
      <c r="K632" s="15"/>
      <c r="L632" s="15"/>
      <c r="M632" s="15"/>
      <c r="N632" s="15"/>
      <c r="O632" s="13"/>
      <c r="P632" s="15"/>
      <c r="Q632" s="28"/>
      <c r="R632" s="17" t="s">
        <v>5537</v>
      </c>
      <c r="S632" s="17" t="s">
        <v>4121</v>
      </c>
      <c r="T632" s="2"/>
      <c r="U632" s="2"/>
      <c r="V632" s="2"/>
      <c r="W632" s="13"/>
      <c r="X632" s="2"/>
      <c r="Y632" s="2"/>
      <c r="Z632" s="2"/>
      <c r="AA632" s="21" t="s">
        <v>5538</v>
      </c>
      <c r="AB632" s="22" t="s">
        <v>5539</v>
      </c>
      <c r="AC632" s="21" t="s">
        <v>5540</v>
      </c>
      <c r="AD632" s="22" t="s">
        <v>5539</v>
      </c>
      <c r="AE632" s="23" t="s">
        <v>36</v>
      </c>
    </row>
    <row r="633" spans="1:31" ht="12.75" customHeight="1" x14ac:dyDescent="0.25">
      <c r="A633" s="2"/>
      <c r="B633" s="2"/>
      <c r="C633" s="2"/>
      <c r="D633" s="2"/>
      <c r="E633" s="2"/>
      <c r="F633" s="2"/>
      <c r="G633" s="2"/>
      <c r="H633" s="2"/>
      <c r="I633" s="15"/>
      <c r="J633" s="15"/>
      <c r="K633" s="15"/>
      <c r="L633" s="15"/>
      <c r="M633" s="15"/>
      <c r="N633" s="15"/>
      <c r="O633" s="13"/>
      <c r="P633" s="15"/>
      <c r="Q633" s="28"/>
      <c r="R633" s="17" t="s">
        <v>5541</v>
      </c>
      <c r="S633" s="17" t="s">
        <v>5542</v>
      </c>
      <c r="T633" s="2"/>
      <c r="U633" s="2"/>
      <c r="V633" s="2"/>
      <c r="W633" s="13"/>
      <c r="X633" s="2"/>
      <c r="Y633" s="2"/>
      <c r="Z633" s="2"/>
      <c r="AA633" s="21" t="s">
        <v>5543</v>
      </c>
      <c r="AB633" s="22" t="s">
        <v>5544</v>
      </c>
      <c r="AC633" s="21" t="s">
        <v>5545</v>
      </c>
      <c r="AD633" s="22" t="s">
        <v>5539</v>
      </c>
      <c r="AE633" s="23" t="s">
        <v>36</v>
      </c>
    </row>
    <row r="634" spans="1:31" ht="12.75" customHeight="1" x14ac:dyDescent="0.25">
      <c r="A634" s="2"/>
      <c r="B634" s="2"/>
      <c r="C634" s="2"/>
      <c r="D634" s="2"/>
      <c r="E634" s="2"/>
      <c r="F634" s="2"/>
      <c r="G634" s="2"/>
      <c r="H634" s="2"/>
      <c r="I634" s="15"/>
      <c r="J634" s="15"/>
      <c r="K634" s="15"/>
      <c r="L634" s="15"/>
      <c r="M634" s="15"/>
      <c r="N634" s="15"/>
      <c r="O634" s="13"/>
      <c r="P634" s="15"/>
      <c r="Q634" s="28"/>
      <c r="R634" s="17" t="s">
        <v>5546</v>
      </c>
      <c r="S634" s="17" t="s">
        <v>5547</v>
      </c>
      <c r="T634" s="2"/>
      <c r="U634" s="2"/>
      <c r="V634" s="2"/>
      <c r="W634" s="13"/>
      <c r="X634" s="2"/>
      <c r="Y634" s="2"/>
      <c r="Z634" s="2"/>
      <c r="AA634" s="21" t="s">
        <v>5548</v>
      </c>
      <c r="AB634" s="22" t="s">
        <v>5549</v>
      </c>
      <c r="AC634" s="21" t="s">
        <v>5550</v>
      </c>
      <c r="AD634" s="22" t="s">
        <v>5549</v>
      </c>
      <c r="AE634" s="23" t="s">
        <v>36</v>
      </c>
    </row>
    <row r="635" spans="1:31" ht="12.75" customHeight="1" x14ac:dyDescent="0.25">
      <c r="A635" s="2"/>
      <c r="B635" s="2"/>
      <c r="C635" s="2"/>
      <c r="D635" s="2"/>
      <c r="E635" s="2"/>
      <c r="F635" s="2"/>
      <c r="G635" s="2"/>
      <c r="H635" s="2"/>
      <c r="I635" s="15"/>
      <c r="J635" s="15"/>
      <c r="K635" s="15"/>
      <c r="L635" s="15"/>
      <c r="M635" s="15"/>
      <c r="N635" s="15"/>
      <c r="O635" s="13"/>
      <c r="P635" s="15"/>
      <c r="Q635" s="28"/>
      <c r="R635" s="17" t="s">
        <v>5551</v>
      </c>
      <c r="S635" s="17" t="s">
        <v>5552</v>
      </c>
      <c r="T635" s="2"/>
      <c r="U635" s="2"/>
      <c r="V635" s="2"/>
      <c r="W635" s="13"/>
      <c r="X635" s="2"/>
      <c r="Y635" s="2"/>
      <c r="Z635" s="2"/>
      <c r="AA635" s="21" t="s">
        <v>5553</v>
      </c>
      <c r="AB635" s="22" t="s">
        <v>5554</v>
      </c>
      <c r="AC635" s="21" t="s">
        <v>5555</v>
      </c>
      <c r="AD635" s="22" t="s">
        <v>5556</v>
      </c>
      <c r="AE635" s="23" t="s">
        <v>36</v>
      </c>
    </row>
    <row r="636" spans="1:31" ht="12.75" customHeight="1" x14ac:dyDescent="0.25">
      <c r="A636" s="2"/>
      <c r="B636" s="2"/>
      <c r="C636" s="2"/>
      <c r="D636" s="2"/>
      <c r="E636" s="2"/>
      <c r="F636" s="2"/>
      <c r="G636" s="2"/>
      <c r="H636" s="2"/>
      <c r="I636" s="15"/>
      <c r="J636" s="15"/>
      <c r="K636" s="15"/>
      <c r="L636" s="15"/>
      <c r="M636" s="15"/>
      <c r="N636" s="15"/>
      <c r="O636" s="13"/>
      <c r="P636" s="15"/>
      <c r="Q636" s="28"/>
      <c r="R636" s="17" t="s">
        <v>5557</v>
      </c>
      <c r="S636" s="17" t="s">
        <v>5558</v>
      </c>
      <c r="T636" s="2"/>
      <c r="U636" s="2"/>
      <c r="V636" s="2"/>
      <c r="W636" s="13"/>
      <c r="X636" s="2"/>
      <c r="Y636" s="2"/>
      <c r="Z636" s="2"/>
      <c r="AA636" s="21" t="s">
        <v>5559</v>
      </c>
      <c r="AB636" s="22" t="s">
        <v>5560</v>
      </c>
      <c r="AC636" s="21" t="s">
        <v>5561</v>
      </c>
      <c r="AD636" s="22" t="s">
        <v>5562</v>
      </c>
      <c r="AE636" s="23" t="s">
        <v>36</v>
      </c>
    </row>
    <row r="637" spans="1:31" ht="12.75" customHeight="1" x14ac:dyDescent="0.25">
      <c r="A637" s="2"/>
      <c r="B637" s="2"/>
      <c r="C637" s="2"/>
      <c r="D637" s="2"/>
      <c r="E637" s="2"/>
      <c r="F637" s="2"/>
      <c r="G637" s="2"/>
      <c r="H637" s="2"/>
      <c r="I637" s="15"/>
      <c r="J637" s="15"/>
      <c r="K637" s="15"/>
      <c r="L637" s="15"/>
      <c r="M637" s="15"/>
      <c r="N637" s="15"/>
      <c r="O637" s="13"/>
      <c r="P637" s="15"/>
      <c r="Q637" s="28"/>
      <c r="R637" s="17" t="s">
        <v>5563</v>
      </c>
      <c r="S637" s="17" t="s">
        <v>5564</v>
      </c>
      <c r="T637" s="2"/>
      <c r="U637" s="2"/>
      <c r="V637" s="2"/>
      <c r="W637" s="13"/>
      <c r="X637" s="2"/>
      <c r="Y637" s="2"/>
      <c r="Z637" s="2"/>
      <c r="AA637" s="21" t="s">
        <v>5565</v>
      </c>
      <c r="AB637" s="22" t="s">
        <v>5566</v>
      </c>
      <c r="AC637" s="21" t="s">
        <v>5567</v>
      </c>
      <c r="AD637" s="22" t="s">
        <v>5562</v>
      </c>
      <c r="AE637" s="23" t="s">
        <v>36</v>
      </c>
    </row>
    <row r="638" spans="1:31" ht="12.75" customHeight="1" x14ac:dyDescent="0.25">
      <c r="A638" s="2"/>
      <c r="B638" s="2"/>
      <c r="C638" s="2"/>
      <c r="D638" s="2"/>
      <c r="E638" s="2"/>
      <c r="F638" s="2"/>
      <c r="G638" s="2"/>
      <c r="H638" s="2"/>
      <c r="I638" s="15"/>
      <c r="J638" s="15"/>
      <c r="K638" s="15"/>
      <c r="L638" s="15"/>
      <c r="M638" s="15"/>
      <c r="N638" s="15"/>
      <c r="O638" s="13"/>
      <c r="P638" s="15"/>
      <c r="Q638" s="28"/>
      <c r="R638" s="17" t="s">
        <v>5568</v>
      </c>
      <c r="S638" s="17" t="s">
        <v>5569</v>
      </c>
      <c r="T638" s="2"/>
      <c r="U638" s="2"/>
      <c r="V638" s="2"/>
      <c r="W638" s="13"/>
      <c r="X638" s="2"/>
      <c r="Y638" s="2"/>
      <c r="Z638" s="2"/>
      <c r="AA638" s="21" t="s">
        <v>5570</v>
      </c>
      <c r="AB638" s="22" t="s">
        <v>5571</v>
      </c>
      <c r="AC638" s="21" t="s">
        <v>5572</v>
      </c>
      <c r="AD638" s="22" t="s">
        <v>5573</v>
      </c>
      <c r="AE638" s="23" t="s">
        <v>36</v>
      </c>
    </row>
    <row r="639" spans="1:31" ht="12.75" customHeight="1" x14ac:dyDescent="0.25">
      <c r="A639" s="2"/>
      <c r="B639" s="2"/>
      <c r="C639" s="2"/>
      <c r="D639" s="2"/>
      <c r="E639" s="2"/>
      <c r="F639" s="2"/>
      <c r="G639" s="2"/>
      <c r="H639" s="2"/>
      <c r="I639" s="15"/>
      <c r="J639" s="15"/>
      <c r="K639" s="15"/>
      <c r="L639" s="15"/>
      <c r="M639" s="15"/>
      <c r="N639" s="15"/>
      <c r="O639" s="13"/>
      <c r="P639" s="15"/>
      <c r="Q639" s="28"/>
      <c r="R639" s="17" t="s">
        <v>5574</v>
      </c>
      <c r="S639" s="17" t="s">
        <v>5575</v>
      </c>
      <c r="T639" s="2"/>
      <c r="U639" s="2"/>
      <c r="V639" s="2"/>
      <c r="W639" s="13"/>
      <c r="X639" s="2"/>
      <c r="Y639" s="2"/>
      <c r="Z639" s="2"/>
      <c r="AA639" s="21" t="s">
        <v>5576</v>
      </c>
      <c r="AB639" s="22" t="s">
        <v>5577</v>
      </c>
      <c r="AC639" s="21" t="s">
        <v>5578</v>
      </c>
      <c r="AD639" s="22" t="s">
        <v>5573</v>
      </c>
      <c r="AE639" s="23" t="s">
        <v>36</v>
      </c>
    </row>
    <row r="640" spans="1:31" ht="12.75" customHeight="1" x14ac:dyDescent="0.25">
      <c r="A640" s="2"/>
      <c r="B640" s="2"/>
      <c r="C640" s="2"/>
      <c r="D640" s="2"/>
      <c r="E640" s="2"/>
      <c r="F640" s="2"/>
      <c r="G640" s="2"/>
      <c r="H640" s="2"/>
      <c r="I640" s="15"/>
      <c r="J640" s="15"/>
      <c r="K640" s="15"/>
      <c r="L640" s="15"/>
      <c r="M640" s="15"/>
      <c r="N640" s="15"/>
      <c r="O640" s="13"/>
      <c r="P640" s="15"/>
      <c r="Q640" s="28"/>
      <c r="R640" s="17" t="s">
        <v>5579</v>
      </c>
      <c r="S640" s="17" t="s">
        <v>5580</v>
      </c>
      <c r="T640" s="2"/>
      <c r="U640" s="2"/>
      <c r="V640" s="2"/>
      <c r="W640" s="13"/>
      <c r="X640" s="2"/>
      <c r="Y640" s="2"/>
      <c r="Z640" s="2"/>
      <c r="AA640" s="21" t="s">
        <v>5581</v>
      </c>
      <c r="AB640" s="22" t="s">
        <v>5582</v>
      </c>
      <c r="AC640" s="21" t="s">
        <v>5583</v>
      </c>
      <c r="AD640" s="22" t="s">
        <v>5584</v>
      </c>
      <c r="AE640" s="23" t="s">
        <v>36</v>
      </c>
    </row>
    <row r="641" spans="1:31" ht="12.75" customHeight="1" x14ac:dyDescent="0.25">
      <c r="A641" s="2"/>
      <c r="B641" s="2"/>
      <c r="C641" s="2"/>
      <c r="D641" s="2"/>
      <c r="E641" s="2"/>
      <c r="F641" s="2"/>
      <c r="G641" s="2"/>
      <c r="H641" s="2"/>
      <c r="I641" s="15"/>
      <c r="J641" s="15"/>
      <c r="K641" s="15"/>
      <c r="L641" s="15"/>
      <c r="M641" s="15"/>
      <c r="N641" s="15"/>
      <c r="O641" s="13"/>
      <c r="P641" s="15"/>
      <c r="Q641" s="28"/>
      <c r="R641" s="17" t="s">
        <v>5585</v>
      </c>
      <c r="S641" s="17" t="s">
        <v>5586</v>
      </c>
      <c r="T641" s="2"/>
      <c r="U641" s="2"/>
      <c r="V641" s="2"/>
      <c r="W641" s="13"/>
      <c r="X641" s="2"/>
      <c r="Y641" s="2"/>
      <c r="Z641" s="2"/>
      <c r="AA641" s="21" t="s">
        <v>5587</v>
      </c>
      <c r="AB641" s="22" t="s">
        <v>5588</v>
      </c>
      <c r="AC641" s="21" t="s">
        <v>5589</v>
      </c>
      <c r="AD641" s="22" t="s">
        <v>5588</v>
      </c>
      <c r="AE641" s="23" t="s">
        <v>36</v>
      </c>
    </row>
    <row r="642" spans="1:31" ht="12.75" customHeight="1" x14ac:dyDescent="0.25">
      <c r="A642" s="2"/>
      <c r="B642" s="2"/>
      <c r="C642" s="2"/>
      <c r="D642" s="2"/>
      <c r="E642" s="2"/>
      <c r="F642" s="2"/>
      <c r="G642" s="2"/>
      <c r="H642" s="2"/>
      <c r="I642" s="15"/>
      <c r="J642" s="15"/>
      <c r="K642" s="15"/>
      <c r="L642" s="15"/>
      <c r="M642" s="15"/>
      <c r="N642" s="15"/>
      <c r="O642" s="13"/>
      <c r="P642" s="15"/>
      <c r="Q642" s="28"/>
      <c r="R642" s="17" t="s">
        <v>5590</v>
      </c>
      <c r="S642" s="17" t="s">
        <v>5591</v>
      </c>
      <c r="T642" s="2"/>
      <c r="U642" s="2"/>
      <c r="V642" s="2"/>
      <c r="W642" s="13"/>
      <c r="X642" s="2"/>
      <c r="Y642" s="2"/>
      <c r="Z642" s="2"/>
      <c r="AA642" s="21" t="s">
        <v>5592</v>
      </c>
      <c r="AB642" s="22" t="s">
        <v>5593</v>
      </c>
      <c r="AC642" s="21" t="s">
        <v>5594</v>
      </c>
      <c r="AD642" s="22" t="s">
        <v>5593</v>
      </c>
      <c r="AE642" s="23" t="s">
        <v>36</v>
      </c>
    </row>
    <row r="643" spans="1:31" ht="12.75" customHeight="1" x14ac:dyDescent="0.25">
      <c r="A643" s="2"/>
      <c r="B643" s="2"/>
      <c r="C643" s="2"/>
      <c r="D643" s="2"/>
      <c r="E643" s="2"/>
      <c r="F643" s="2"/>
      <c r="G643" s="2"/>
      <c r="H643" s="2"/>
      <c r="I643" s="15"/>
      <c r="J643" s="15"/>
      <c r="K643" s="15"/>
      <c r="L643" s="15"/>
      <c r="M643" s="15"/>
      <c r="N643" s="15"/>
      <c r="O643" s="13"/>
      <c r="P643" s="15"/>
      <c r="Q643" s="28"/>
      <c r="R643" s="17" t="s">
        <v>5595</v>
      </c>
      <c r="S643" s="17" t="s">
        <v>5596</v>
      </c>
      <c r="T643" s="2"/>
      <c r="U643" s="2"/>
      <c r="V643" s="2"/>
      <c r="W643" s="13"/>
      <c r="X643" s="2"/>
      <c r="Y643" s="2"/>
      <c r="Z643" s="2"/>
      <c r="AA643" s="21" t="s">
        <v>5597</v>
      </c>
      <c r="AB643" s="22" t="s">
        <v>5598</v>
      </c>
      <c r="AC643" s="21" t="s">
        <v>5599</v>
      </c>
      <c r="AD643" s="22" t="s">
        <v>5600</v>
      </c>
      <c r="AE643" s="23" t="s">
        <v>36</v>
      </c>
    </row>
    <row r="644" spans="1:31" ht="12.75" customHeight="1" x14ac:dyDescent="0.25">
      <c r="A644" s="2"/>
      <c r="B644" s="2"/>
      <c r="C644" s="2"/>
      <c r="D644" s="2"/>
      <c r="E644" s="2"/>
      <c r="F644" s="2"/>
      <c r="G644" s="2"/>
      <c r="H644" s="2"/>
      <c r="I644" s="15"/>
      <c r="J644" s="15"/>
      <c r="K644" s="15"/>
      <c r="L644" s="15"/>
      <c r="M644" s="15"/>
      <c r="N644" s="15"/>
      <c r="O644" s="13"/>
      <c r="P644" s="15"/>
      <c r="Q644" s="28"/>
      <c r="R644" s="17" t="s">
        <v>5601</v>
      </c>
      <c r="S644" s="17" t="s">
        <v>5602</v>
      </c>
      <c r="T644" s="2"/>
      <c r="U644" s="2"/>
      <c r="V644" s="2"/>
      <c r="W644" s="13"/>
      <c r="X644" s="2"/>
      <c r="Y644" s="2"/>
      <c r="Z644" s="2"/>
      <c r="AA644" s="21" t="s">
        <v>5603</v>
      </c>
      <c r="AB644" s="22" t="s">
        <v>5604</v>
      </c>
      <c r="AC644" s="21" t="s">
        <v>5605</v>
      </c>
      <c r="AD644" s="22" t="s">
        <v>5606</v>
      </c>
      <c r="AE644" s="23" t="s">
        <v>36</v>
      </c>
    </row>
    <row r="645" spans="1:31" ht="12.75" customHeight="1" x14ac:dyDescent="0.25">
      <c r="A645" s="2"/>
      <c r="B645" s="2"/>
      <c r="C645" s="2"/>
      <c r="D645" s="2"/>
      <c r="E645" s="2"/>
      <c r="F645" s="2"/>
      <c r="G645" s="2"/>
      <c r="H645" s="2"/>
      <c r="I645" s="15"/>
      <c r="J645" s="15"/>
      <c r="K645" s="15"/>
      <c r="L645" s="15"/>
      <c r="M645" s="15"/>
      <c r="N645" s="15"/>
      <c r="O645" s="13"/>
      <c r="P645" s="15"/>
      <c r="Q645" s="28"/>
      <c r="R645" s="17" t="s">
        <v>5607</v>
      </c>
      <c r="S645" s="17" t="s">
        <v>4202</v>
      </c>
      <c r="T645" s="2"/>
      <c r="U645" s="2"/>
      <c r="V645" s="2"/>
      <c r="W645" s="13"/>
      <c r="X645" s="2"/>
      <c r="Y645" s="2"/>
      <c r="Z645" s="2"/>
      <c r="AA645" s="21" t="s">
        <v>5608</v>
      </c>
      <c r="AB645" s="22" t="s">
        <v>2527</v>
      </c>
      <c r="AC645" s="21" t="s">
        <v>5609</v>
      </c>
      <c r="AD645" s="22" t="s">
        <v>5610</v>
      </c>
      <c r="AE645" s="23" t="s">
        <v>36</v>
      </c>
    </row>
    <row r="646" spans="1:31" ht="12.75" customHeight="1" x14ac:dyDescent="0.25">
      <c r="A646" s="2"/>
      <c r="B646" s="2"/>
      <c r="C646" s="2"/>
      <c r="D646" s="2"/>
      <c r="E646" s="2"/>
      <c r="F646" s="2"/>
      <c r="G646" s="2"/>
      <c r="H646" s="2"/>
      <c r="I646" s="15"/>
      <c r="J646" s="15"/>
      <c r="K646" s="15"/>
      <c r="L646" s="15"/>
      <c r="M646" s="15"/>
      <c r="N646" s="15"/>
      <c r="O646" s="13"/>
      <c r="P646" s="15"/>
      <c r="Q646" s="28"/>
      <c r="R646" s="17" t="s">
        <v>5611</v>
      </c>
      <c r="S646" s="17" t="s">
        <v>4209</v>
      </c>
      <c r="T646" s="2"/>
      <c r="U646" s="2"/>
      <c r="V646" s="2"/>
      <c r="W646" s="13"/>
      <c r="X646" s="2"/>
      <c r="Y646" s="2"/>
      <c r="Z646" s="2"/>
      <c r="AA646" s="21" t="s">
        <v>5612</v>
      </c>
      <c r="AB646" s="22" t="s">
        <v>5613</v>
      </c>
      <c r="AC646" s="21" t="s">
        <v>5614</v>
      </c>
      <c r="AD646" s="22" t="s">
        <v>5615</v>
      </c>
      <c r="AE646" s="23" t="s">
        <v>36</v>
      </c>
    </row>
    <row r="647" spans="1:31" ht="12.75" customHeight="1" x14ac:dyDescent="0.25">
      <c r="A647" s="2"/>
      <c r="B647" s="2"/>
      <c r="C647" s="2"/>
      <c r="D647" s="2"/>
      <c r="E647" s="2"/>
      <c r="F647" s="2"/>
      <c r="G647" s="2"/>
      <c r="H647" s="2"/>
      <c r="I647" s="15"/>
      <c r="J647" s="15"/>
      <c r="K647" s="15"/>
      <c r="L647" s="15"/>
      <c r="M647" s="15"/>
      <c r="N647" s="15"/>
      <c r="O647" s="13"/>
      <c r="P647" s="15"/>
      <c r="Q647" s="28"/>
      <c r="R647" s="17" t="s">
        <v>5616</v>
      </c>
      <c r="S647" s="17" t="s">
        <v>4217</v>
      </c>
      <c r="T647" s="2"/>
      <c r="U647" s="2"/>
      <c r="V647" s="2"/>
      <c r="W647" s="13"/>
      <c r="X647" s="2"/>
      <c r="Y647" s="2"/>
      <c r="Z647" s="2"/>
      <c r="AA647" s="21" t="s">
        <v>5617</v>
      </c>
      <c r="AB647" s="22" t="s">
        <v>5618</v>
      </c>
      <c r="AC647" s="21" t="s">
        <v>5619</v>
      </c>
      <c r="AD647" s="22" t="s">
        <v>5620</v>
      </c>
      <c r="AE647" s="23" t="s">
        <v>36</v>
      </c>
    </row>
    <row r="648" spans="1:31" ht="12.75" customHeight="1" x14ac:dyDescent="0.25">
      <c r="A648" s="2"/>
      <c r="B648" s="2"/>
      <c r="C648" s="2"/>
      <c r="D648" s="2"/>
      <c r="E648" s="2"/>
      <c r="F648" s="2"/>
      <c r="G648" s="2"/>
      <c r="H648" s="2"/>
      <c r="I648" s="15"/>
      <c r="J648" s="15"/>
      <c r="K648" s="15"/>
      <c r="L648" s="15"/>
      <c r="M648" s="15"/>
      <c r="N648" s="15"/>
      <c r="O648" s="13"/>
      <c r="P648" s="15"/>
      <c r="Q648" s="28"/>
      <c r="R648" s="17" t="s">
        <v>5621</v>
      </c>
      <c r="S648" s="17" t="s">
        <v>4225</v>
      </c>
      <c r="T648" s="2"/>
      <c r="U648" s="2"/>
      <c r="V648" s="2"/>
      <c r="W648" s="13"/>
      <c r="X648" s="2"/>
      <c r="Y648" s="2"/>
      <c r="Z648" s="2"/>
      <c r="AA648" s="21" t="s">
        <v>5622</v>
      </c>
      <c r="AB648" s="22" t="s">
        <v>5623</v>
      </c>
      <c r="AC648" s="21" t="s">
        <v>5624</v>
      </c>
      <c r="AD648" s="22" t="s">
        <v>5625</v>
      </c>
      <c r="AE648" s="23" t="s">
        <v>36</v>
      </c>
    </row>
    <row r="649" spans="1:31" ht="12.75" customHeight="1" x14ac:dyDescent="0.25">
      <c r="A649" s="2"/>
      <c r="B649" s="2"/>
      <c r="C649" s="2"/>
      <c r="D649" s="2"/>
      <c r="E649" s="2"/>
      <c r="F649" s="2"/>
      <c r="G649" s="2"/>
      <c r="H649" s="2"/>
      <c r="I649" s="15"/>
      <c r="J649" s="15"/>
      <c r="K649" s="15"/>
      <c r="L649" s="15"/>
      <c r="M649" s="15"/>
      <c r="N649" s="15"/>
      <c r="O649" s="13"/>
      <c r="P649" s="15"/>
      <c r="Q649" s="28"/>
      <c r="R649" s="17" t="s">
        <v>5626</v>
      </c>
      <c r="S649" s="17" t="s">
        <v>5627</v>
      </c>
      <c r="T649" s="2"/>
      <c r="U649" s="2"/>
      <c r="V649" s="2"/>
      <c r="W649" s="13"/>
      <c r="X649" s="2"/>
      <c r="Y649" s="2"/>
      <c r="Z649" s="2"/>
      <c r="AA649" s="21" t="s">
        <v>5628</v>
      </c>
      <c r="AB649" s="22" t="s">
        <v>5629</v>
      </c>
      <c r="AC649" s="21" t="s">
        <v>5630</v>
      </c>
      <c r="AD649" s="22" t="s">
        <v>5631</v>
      </c>
      <c r="AE649" s="23" t="s">
        <v>36</v>
      </c>
    </row>
    <row r="650" spans="1:31" ht="12.75" customHeight="1" x14ac:dyDescent="0.25">
      <c r="A650" s="2"/>
      <c r="B650" s="2"/>
      <c r="C650" s="2"/>
      <c r="D650" s="2"/>
      <c r="E650" s="2"/>
      <c r="F650" s="2"/>
      <c r="G650" s="2"/>
      <c r="H650" s="2"/>
      <c r="I650" s="15"/>
      <c r="J650" s="15"/>
      <c r="K650" s="15"/>
      <c r="L650" s="15"/>
      <c r="M650" s="15"/>
      <c r="N650" s="15"/>
      <c r="O650" s="13"/>
      <c r="P650" s="15"/>
      <c r="Q650" s="28"/>
      <c r="R650" s="17" t="s">
        <v>5632</v>
      </c>
      <c r="S650" s="17" t="s">
        <v>4241</v>
      </c>
      <c r="T650" s="2"/>
      <c r="U650" s="2"/>
      <c r="V650" s="2"/>
      <c r="W650" s="13"/>
      <c r="X650" s="2"/>
      <c r="Y650" s="2"/>
      <c r="Z650" s="2"/>
      <c r="AA650" s="21" t="s">
        <v>5633</v>
      </c>
      <c r="AB650" s="22" t="s">
        <v>5634</v>
      </c>
      <c r="AC650" s="21" t="s">
        <v>5635</v>
      </c>
      <c r="AD650" s="22" t="s">
        <v>5631</v>
      </c>
      <c r="AE650" s="23" t="s">
        <v>36</v>
      </c>
    </row>
    <row r="651" spans="1:31" ht="12.75" customHeight="1" x14ac:dyDescent="0.25">
      <c r="A651" s="2"/>
      <c r="B651" s="2"/>
      <c r="C651" s="2"/>
      <c r="D651" s="2"/>
      <c r="E651" s="2"/>
      <c r="F651" s="2"/>
      <c r="G651" s="2"/>
      <c r="H651" s="2"/>
      <c r="I651" s="15"/>
      <c r="J651" s="15"/>
      <c r="K651" s="15"/>
      <c r="L651" s="15"/>
      <c r="M651" s="15"/>
      <c r="N651" s="15"/>
      <c r="O651" s="13"/>
      <c r="P651" s="15"/>
      <c r="Q651" s="28"/>
      <c r="R651" s="17" t="s">
        <v>5636</v>
      </c>
      <c r="S651" s="17" t="s">
        <v>4249</v>
      </c>
      <c r="T651" s="2"/>
      <c r="U651" s="2"/>
      <c r="V651" s="2"/>
      <c r="W651" s="13"/>
      <c r="X651" s="2"/>
      <c r="Y651" s="2"/>
      <c r="Z651" s="2"/>
      <c r="AA651" s="21" t="s">
        <v>5637</v>
      </c>
      <c r="AB651" s="22" t="s">
        <v>5222</v>
      </c>
      <c r="AC651" s="21" t="s">
        <v>5638</v>
      </c>
      <c r="AD651" s="22" t="s">
        <v>5224</v>
      </c>
      <c r="AE651" s="23" t="s">
        <v>36</v>
      </c>
    </row>
    <row r="652" spans="1:31" ht="12.75" customHeight="1" x14ac:dyDescent="0.25">
      <c r="A652" s="2"/>
      <c r="B652" s="2"/>
      <c r="C652" s="2"/>
      <c r="D652" s="2"/>
      <c r="E652" s="2"/>
      <c r="F652" s="2"/>
      <c r="G652" s="2"/>
      <c r="H652" s="2"/>
      <c r="I652" s="15"/>
      <c r="J652" s="15"/>
      <c r="K652" s="15"/>
      <c r="L652" s="15"/>
      <c r="M652" s="15"/>
      <c r="N652" s="15"/>
      <c r="O652" s="13"/>
      <c r="P652" s="15"/>
      <c r="Q652" s="28"/>
      <c r="R652" s="17" t="s">
        <v>5639</v>
      </c>
      <c r="S652" s="17" t="s">
        <v>4257</v>
      </c>
      <c r="T652" s="2"/>
      <c r="U652" s="2"/>
      <c r="V652" s="2"/>
      <c r="W652" s="13"/>
      <c r="X652" s="2"/>
      <c r="Y652" s="2"/>
      <c r="Z652" s="2"/>
      <c r="AA652" s="21" t="s">
        <v>5640</v>
      </c>
      <c r="AB652" s="22" t="s">
        <v>1050</v>
      </c>
      <c r="AC652" s="21" t="s">
        <v>5641</v>
      </c>
      <c r="AD652" s="22" t="s">
        <v>1366</v>
      </c>
      <c r="AE652" s="23" t="s">
        <v>36</v>
      </c>
    </row>
    <row r="653" spans="1:31" ht="12.75" customHeight="1" x14ac:dyDescent="0.25">
      <c r="A653" s="2"/>
      <c r="B653" s="2"/>
      <c r="C653" s="2"/>
      <c r="D653" s="2"/>
      <c r="E653" s="2"/>
      <c r="F653" s="2"/>
      <c r="G653" s="2"/>
      <c r="H653" s="2"/>
      <c r="I653" s="15"/>
      <c r="J653" s="15"/>
      <c r="K653" s="15"/>
      <c r="L653" s="15"/>
      <c r="M653" s="15"/>
      <c r="N653" s="15"/>
      <c r="O653" s="13"/>
      <c r="P653" s="15"/>
      <c r="Q653" s="28"/>
      <c r="R653" s="17" t="s">
        <v>5642</v>
      </c>
      <c r="S653" s="17" t="s">
        <v>4263</v>
      </c>
      <c r="T653" s="2"/>
      <c r="U653" s="2"/>
      <c r="V653" s="2"/>
      <c r="W653" s="13"/>
      <c r="X653" s="2"/>
      <c r="Y653" s="2"/>
      <c r="Z653" s="2"/>
      <c r="AA653" s="21" t="s">
        <v>5643</v>
      </c>
      <c r="AB653" s="22" t="s">
        <v>5644</v>
      </c>
      <c r="AC653" s="21" t="s">
        <v>5645</v>
      </c>
      <c r="AD653" s="22" t="s">
        <v>1726</v>
      </c>
      <c r="AE653" s="23" t="s">
        <v>36</v>
      </c>
    </row>
    <row r="654" spans="1:31" ht="12.75" customHeight="1" x14ac:dyDescent="0.25">
      <c r="A654" s="2"/>
      <c r="B654" s="2"/>
      <c r="C654" s="2"/>
      <c r="D654" s="2"/>
      <c r="E654" s="2"/>
      <c r="F654" s="2"/>
      <c r="G654" s="2"/>
      <c r="H654" s="2"/>
      <c r="I654" s="15"/>
      <c r="J654" s="15"/>
      <c r="K654" s="15"/>
      <c r="L654" s="15"/>
      <c r="M654" s="15"/>
      <c r="N654" s="15"/>
      <c r="O654" s="13"/>
      <c r="P654" s="15"/>
      <c r="Q654" s="28"/>
      <c r="R654" s="17" t="s">
        <v>5646</v>
      </c>
      <c r="S654" s="17" t="s">
        <v>5647</v>
      </c>
      <c r="T654" s="2"/>
      <c r="U654" s="2"/>
      <c r="V654" s="2"/>
      <c r="W654" s="13"/>
      <c r="X654" s="2"/>
      <c r="Y654" s="2"/>
      <c r="Z654" s="2"/>
      <c r="AA654" s="21" t="s">
        <v>5648</v>
      </c>
      <c r="AB654" s="22" t="s">
        <v>5649</v>
      </c>
      <c r="AC654" s="21" t="s">
        <v>5650</v>
      </c>
      <c r="AD654" s="22" t="s">
        <v>5651</v>
      </c>
      <c r="AE654" s="23" t="s">
        <v>36</v>
      </c>
    </row>
    <row r="655" spans="1:31" ht="12.75" customHeight="1" x14ac:dyDescent="0.25">
      <c r="A655" s="2"/>
      <c r="B655" s="2"/>
      <c r="C655" s="2"/>
      <c r="D655" s="2"/>
      <c r="E655" s="2"/>
      <c r="F655" s="2"/>
      <c r="G655" s="2"/>
      <c r="H655" s="2"/>
      <c r="I655" s="15"/>
      <c r="J655" s="15"/>
      <c r="K655" s="15"/>
      <c r="L655" s="15"/>
      <c r="M655" s="15"/>
      <c r="N655" s="15"/>
      <c r="O655" s="13"/>
      <c r="P655" s="15"/>
      <c r="Q655" s="28"/>
      <c r="R655" s="17" t="s">
        <v>5652</v>
      </c>
      <c r="S655" s="17" t="s">
        <v>5653</v>
      </c>
      <c r="T655" s="2"/>
      <c r="U655" s="2"/>
      <c r="V655" s="2"/>
      <c r="W655" s="13"/>
      <c r="X655" s="2"/>
      <c r="Y655" s="2"/>
      <c r="Z655" s="2"/>
      <c r="AA655" s="21" t="s">
        <v>5654</v>
      </c>
      <c r="AB655" s="22" t="s">
        <v>5655</v>
      </c>
      <c r="AC655" s="21" t="s">
        <v>5656</v>
      </c>
      <c r="AD655" s="22" t="s">
        <v>5657</v>
      </c>
      <c r="AE655" s="23" t="s">
        <v>36</v>
      </c>
    </row>
    <row r="656" spans="1:31" ht="12.75" customHeight="1" x14ac:dyDescent="0.25">
      <c r="A656" s="2"/>
      <c r="B656" s="2"/>
      <c r="C656" s="2"/>
      <c r="D656" s="2"/>
      <c r="E656" s="2"/>
      <c r="F656" s="2"/>
      <c r="G656" s="2"/>
      <c r="H656" s="2"/>
      <c r="I656" s="15"/>
      <c r="J656" s="15"/>
      <c r="K656" s="15"/>
      <c r="L656" s="15"/>
      <c r="M656" s="15"/>
      <c r="N656" s="15"/>
      <c r="O656" s="13"/>
      <c r="P656" s="15"/>
      <c r="Q656" s="28"/>
      <c r="R656" s="17" t="s">
        <v>5658</v>
      </c>
      <c r="S656" s="17" t="s">
        <v>5659</v>
      </c>
      <c r="T656" s="2"/>
      <c r="U656" s="2"/>
      <c r="V656" s="2"/>
      <c r="W656" s="13"/>
      <c r="X656" s="2"/>
      <c r="Y656" s="2"/>
      <c r="Z656" s="2"/>
      <c r="AA656" s="21" t="s">
        <v>5660</v>
      </c>
      <c r="AB656" s="22" t="s">
        <v>5661</v>
      </c>
      <c r="AC656" s="21" t="s">
        <v>5662</v>
      </c>
      <c r="AD656" s="22" t="s">
        <v>5663</v>
      </c>
      <c r="AE656" s="23" t="s">
        <v>5664</v>
      </c>
    </row>
    <row r="657" spans="1:31" ht="12.75" customHeight="1" x14ac:dyDescent="0.25">
      <c r="A657" s="2"/>
      <c r="B657" s="2"/>
      <c r="C657" s="2"/>
      <c r="D657" s="2"/>
      <c r="E657" s="2"/>
      <c r="F657" s="2"/>
      <c r="G657" s="2"/>
      <c r="H657" s="2"/>
      <c r="I657" s="15"/>
      <c r="J657" s="15"/>
      <c r="K657" s="15"/>
      <c r="L657" s="15"/>
      <c r="M657" s="15"/>
      <c r="N657" s="15"/>
      <c r="O657" s="13"/>
      <c r="P657" s="15"/>
      <c r="Q657" s="28"/>
      <c r="R657" s="17" t="s">
        <v>5665</v>
      </c>
      <c r="S657" s="17" t="s">
        <v>4293</v>
      </c>
      <c r="T657" s="2"/>
      <c r="U657" s="2"/>
      <c r="V657" s="2"/>
      <c r="W657" s="13"/>
      <c r="X657" s="2"/>
      <c r="Y657" s="2"/>
      <c r="Z657" s="2"/>
      <c r="AA657" s="21" t="s">
        <v>5666</v>
      </c>
      <c r="AB657" s="22" t="s">
        <v>5667</v>
      </c>
      <c r="AC657" s="21" t="s">
        <v>5668</v>
      </c>
      <c r="AD657" s="22" t="s">
        <v>5669</v>
      </c>
      <c r="AE657" s="23" t="s">
        <v>36</v>
      </c>
    </row>
    <row r="658" spans="1:31" ht="12.75" customHeight="1" x14ac:dyDescent="0.25">
      <c r="A658" s="2"/>
      <c r="B658" s="2"/>
      <c r="C658" s="2"/>
      <c r="D658" s="2"/>
      <c r="E658" s="2"/>
      <c r="F658" s="2"/>
      <c r="G658" s="2"/>
      <c r="H658" s="2"/>
      <c r="I658" s="15"/>
      <c r="J658" s="15"/>
      <c r="K658" s="15"/>
      <c r="L658" s="15"/>
      <c r="M658" s="15"/>
      <c r="N658" s="15"/>
      <c r="O658" s="13"/>
      <c r="P658" s="15"/>
      <c r="Q658" s="28"/>
      <c r="R658" s="17" t="s">
        <v>5670</v>
      </c>
      <c r="S658" s="17" t="s">
        <v>5671</v>
      </c>
      <c r="T658" s="2"/>
      <c r="U658" s="2"/>
      <c r="V658" s="2"/>
      <c r="W658" s="13"/>
      <c r="X658" s="2"/>
      <c r="Y658" s="2"/>
      <c r="Z658" s="2"/>
      <c r="AA658" s="21" t="s">
        <v>5672</v>
      </c>
      <c r="AB658" s="22" t="s">
        <v>959</v>
      </c>
      <c r="AC658" s="21" t="s">
        <v>5673</v>
      </c>
      <c r="AD658" s="22" t="s">
        <v>1074</v>
      </c>
      <c r="AE658" s="23" t="s">
        <v>36</v>
      </c>
    </row>
    <row r="659" spans="1:31" ht="12.75" customHeight="1" x14ac:dyDescent="0.25">
      <c r="A659" s="2"/>
      <c r="B659" s="2"/>
      <c r="C659" s="2"/>
      <c r="D659" s="2"/>
      <c r="E659" s="2"/>
      <c r="F659" s="2"/>
      <c r="G659" s="2"/>
      <c r="H659" s="2"/>
      <c r="I659" s="15"/>
      <c r="J659" s="15"/>
      <c r="K659" s="15"/>
      <c r="L659" s="15"/>
      <c r="M659" s="15"/>
      <c r="N659" s="15"/>
      <c r="O659" s="13"/>
      <c r="P659" s="15"/>
      <c r="Q659" s="28"/>
      <c r="R659" s="17" t="s">
        <v>5674</v>
      </c>
      <c r="S659" s="17" t="s">
        <v>5675</v>
      </c>
      <c r="T659" s="2"/>
      <c r="U659" s="2"/>
      <c r="V659" s="2"/>
      <c r="W659" s="13"/>
      <c r="X659" s="2"/>
      <c r="Y659" s="2"/>
      <c r="Z659" s="2"/>
      <c r="AA659" s="21" t="s">
        <v>5676</v>
      </c>
      <c r="AB659" s="22" t="s">
        <v>1026</v>
      </c>
      <c r="AC659" s="21" t="s">
        <v>5677</v>
      </c>
      <c r="AD659" s="22" t="s">
        <v>1028</v>
      </c>
      <c r="AE659" s="23" t="s">
        <v>36</v>
      </c>
    </row>
    <row r="660" spans="1:31" ht="12.75" customHeight="1" x14ac:dyDescent="0.25">
      <c r="A660" s="2"/>
      <c r="B660" s="2"/>
      <c r="C660" s="2"/>
      <c r="D660" s="2"/>
      <c r="E660" s="2"/>
      <c r="F660" s="2"/>
      <c r="G660" s="2"/>
      <c r="H660" s="2"/>
      <c r="I660" s="15"/>
      <c r="J660" s="15"/>
      <c r="K660" s="15"/>
      <c r="L660" s="15"/>
      <c r="M660" s="15"/>
      <c r="N660" s="15"/>
      <c r="O660" s="13"/>
      <c r="P660" s="15"/>
      <c r="Q660" s="28"/>
      <c r="R660" s="17" t="s">
        <v>5678</v>
      </c>
      <c r="S660" s="17" t="s">
        <v>5679</v>
      </c>
      <c r="T660" s="2"/>
      <c r="U660" s="2"/>
      <c r="V660" s="2"/>
      <c r="W660" s="13"/>
      <c r="X660" s="2"/>
      <c r="Y660" s="2"/>
      <c r="Z660" s="2"/>
      <c r="AA660" s="21" t="s">
        <v>5680</v>
      </c>
      <c r="AB660" s="22" t="s">
        <v>5681</v>
      </c>
      <c r="AC660" s="21" t="s">
        <v>5682</v>
      </c>
      <c r="AD660" s="22" t="s">
        <v>5683</v>
      </c>
      <c r="AE660" s="23" t="s">
        <v>36</v>
      </c>
    </row>
    <row r="661" spans="1:31" ht="12.75" customHeight="1" x14ac:dyDescent="0.25">
      <c r="A661" s="2"/>
      <c r="B661" s="2"/>
      <c r="C661" s="2"/>
      <c r="D661" s="2"/>
      <c r="E661" s="2"/>
      <c r="F661" s="2"/>
      <c r="G661" s="2"/>
      <c r="H661" s="2"/>
      <c r="I661" s="15"/>
      <c r="J661" s="15"/>
      <c r="K661" s="15"/>
      <c r="L661" s="15"/>
      <c r="M661" s="15"/>
      <c r="N661" s="15"/>
      <c r="O661" s="13"/>
      <c r="P661" s="15"/>
      <c r="Q661" s="28"/>
      <c r="R661" s="17" t="s">
        <v>5684</v>
      </c>
      <c r="S661" s="17" t="s">
        <v>5685</v>
      </c>
      <c r="T661" s="2"/>
      <c r="U661" s="2"/>
      <c r="V661" s="2"/>
      <c r="W661" s="13"/>
      <c r="X661" s="2"/>
      <c r="Y661" s="2"/>
      <c r="Z661" s="2"/>
      <c r="AA661" s="21" t="s">
        <v>5686</v>
      </c>
      <c r="AB661" s="22" t="s">
        <v>959</v>
      </c>
      <c r="AC661" s="21" t="s">
        <v>5687</v>
      </c>
      <c r="AD661" s="22" t="s">
        <v>5688</v>
      </c>
      <c r="AE661" s="23" t="s">
        <v>36</v>
      </c>
    </row>
    <row r="662" spans="1:31" ht="12.75" customHeight="1" x14ac:dyDescent="0.25">
      <c r="A662" s="2"/>
      <c r="B662" s="2"/>
      <c r="C662" s="2"/>
      <c r="D662" s="2"/>
      <c r="E662" s="2"/>
      <c r="F662" s="2"/>
      <c r="G662" s="2"/>
      <c r="H662" s="2"/>
      <c r="I662" s="15"/>
      <c r="J662" s="15"/>
      <c r="K662" s="15"/>
      <c r="L662" s="15"/>
      <c r="M662" s="15"/>
      <c r="N662" s="15"/>
      <c r="O662" s="13"/>
      <c r="P662" s="15"/>
      <c r="Q662" s="28"/>
      <c r="R662" s="17" t="s">
        <v>5689</v>
      </c>
      <c r="S662" s="17" t="s">
        <v>5260</v>
      </c>
      <c r="T662" s="2"/>
      <c r="U662" s="2"/>
      <c r="V662" s="2"/>
      <c r="W662" s="13"/>
      <c r="X662" s="2"/>
      <c r="Y662" s="2"/>
      <c r="Z662" s="2"/>
      <c r="AA662" s="21" t="s">
        <v>5690</v>
      </c>
      <c r="AB662" s="22" t="s">
        <v>793</v>
      </c>
      <c r="AC662" s="21" t="s">
        <v>5691</v>
      </c>
      <c r="AD662" s="22" t="s">
        <v>5692</v>
      </c>
      <c r="AE662" s="23" t="s">
        <v>36</v>
      </c>
    </row>
    <row r="663" spans="1:31" ht="12.75" customHeight="1" x14ac:dyDescent="0.25">
      <c r="A663" s="2"/>
      <c r="B663" s="2"/>
      <c r="C663" s="2"/>
      <c r="D663" s="2"/>
      <c r="E663" s="2"/>
      <c r="F663" s="2"/>
      <c r="G663" s="2"/>
      <c r="H663" s="2"/>
      <c r="I663" s="15"/>
      <c r="J663" s="15"/>
      <c r="K663" s="15"/>
      <c r="L663" s="15"/>
      <c r="M663" s="15"/>
      <c r="N663" s="15"/>
      <c r="O663" s="13"/>
      <c r="P663" s="15"/>
      <c r="Q663" s="28"/>
      <c r="R663" s="17" t="s">
        <v>5693</v>
      </c>
      <c r="S663" s="17" t="s">
        <v>5694</v>
      </c>
      <c r="T663" s="2"/>
      <c r="U663" s="2"/>
      <c r="V663" s="2"/>
      <c r="W663" s="13"/>
      <c r="X663" s="2"/>
      <c r="Y663" s="2"/>
      <c r="Z663" s="2"/>
      <c r="AA663" s="21" t="s">
        <v>5695</v>
      </c>
      <c r="AB663" s="22" t="s">
        <v>5696</v>
      </c>
      <c r="AC663" s="21" t="s">
        <v>5697</v>
      </c>
      <c r="AD663" s="22" t="s">
        <v>5698</v>
      </c>
      <c r="AE663" s="23" t="s">
        <v>36</v>
      </c>
    </row>
    <row r="664" spans="1:31" ht="12.75" customHeight="1" x14ac:dyDescent="0.25">
      <c r="A664" s="2"/>
      <c r="B664" s="2"/>
      <c r="C664" s="2"/>
      <c r="D664" s="2"/>
      <c r="E664" s="2"/>
      <c r="F664" s="2"/>
      <c r="G664" s="2"/>
      <c r="H664" s="2"/>
      <c r="I664" s="15"/>
      <c r="J664" s="15"/>
      <c r="K664" s="15"/>
      <c r="L664" s="15"/>
      <c r="M664" s="15"/>
      <c r="N664" s="15"/>
      <c r="O664" s="13"/>
      <c r="P664" s="15"/>
      <c r="Q664" s="28"/>
      <c r="R664" s="17" t="s">
        <v>5699</v>
      </c>
      <c r="S664" s="17" t="s">
        <v>5700</v>
      </c>
      <c r="T664" s="2"/>
      <c r="U664" s="2"/>
      <c r="V664" s="2"/>
      <c r="W664" s="13"/>
      <c r="X664" s="2"/>
      <c r="Y664" s="2"/>
      <c r="Z664" s="2"/>
      <c r="AA664" s="21" t="s">
        <v>5701</v>
      </c>
      <c r="AB664" s="22" t="s">
        <v>5702</v>
      </c>
      <c r="AC664" s="21" t="s">
        <v>5703</v>
      </c>
      <c r="AD664" s="22" t="s">
        <v>5704</v>
      </c>
      <c r="AE664" s="23" t="s">
        <v>36</v>
      </c>
    </row>
    <row r="665" spans="1:31" ht="12.75" customHeight="1" x14ac:dyDescent="0.25">
      <c r="A665" s="2"/>
      <c r="B665" s="2"/>
      <c r="C665" s="2"/>
      <c r="D665" s="2"/>
      <c r="E665" s="2"/>
      <c r="F665" s="2"/>
      <c r="G665" s="2"/>
      <c r="H665" s="2"/>
      <c r="I665" s="15"/>
      <c r="J665" s="15"/>
      <c r="K665" s="15"/>
      <c r="L665" s="15"/>
      <c r="M665" s="15"/>
      <c r="N665" s="15"/>
      <c r="O665" s="13"/>
      <c r="P665" s="15"/>
      <c r="Q665" s="28"/>
      <c r="R665" s="17" t="s">
        <v>5705</v>
      </c>
      <c r="S665" s="17" t="s">
        <v>5706</v>
      </c>
      <c r="T665" s="2"/>
      <c r="U665" s="2"/>
      <c r="V665" s="2"/>
      <c r="W665" s="13"/>
      <c r="X665" s="2"/>
      <c r="Y665" s="2"/>
      <c r="Z665" s="2"/>
      <c r="AA665" s="21" t="s">
        <v>5707</v>
      </c>
      <c r="AB665" s="22" t="s">
        <v>5708</v>
      </c>
      <c r="AC665" s="21" t="s">
        <v>5709</v>
      </c>
      <c r="AD665" s="22" t="s">
        <v>5657</v>
      </c>
      <c r="AE665" s="23" t="s">
        <v>36</v>
      </c>
    </row>
    <row r="666" spans="1:31" ht="12.75" customHeight="1" x14ac:dyDescent="0.25">
      <c r="A666" s="2"/>
      <c r="B666" s="2"/>
      <c r="C666" s="2"/>
      <c r="D666" s="2"/>
      <c r="E666" s="2"/>
      <c r="F666" s="2"/>
      <c r="G666" s="2"/>
      <c r="H666" s="2"/>
      <c r="I666" s="15"/>
      <c r="J666" s="15"/>
      <c r="K666" s="15"/>
      <c r="L666" s="15"/>
      <c r="M666" s="15"/>
      <c r="N666" s="15"/>
      <c r="O666" s="13"/>
      <c r="P666" s="15"/>
      <c r="Q666" s="28"/>
      <c r="R666" s="17" t="s">
        <v>5710</v>
      </c>
      <c r="S666" s="17" t="s">
        <v>5271</v>
      </c>
      <c r="T666" s="2"/>
      <c r="U666" s="2"/>
      <c r="V666" s="2"/>
      <c r="W666" s="13"/>
      <c r="X666" s="2"/>
      <c r="Y666" s="2"/>
      <c r="Z666" s="2"/>
      <c r="AA666" s="21" t="s">
        <v>5711</v>
      </c>
      <c r="AB666" s="22" t="s">
        <v>5712</v>
      </c>
      <c r="AC666" s="21" t="s">
        <v>5713</v>
      </c>
      <c r="AD666" s="22" t="s">
        <v>5714</v>
      </c>
      <c r="AE666" s="23" t="s">
        <v>36</v>
      </c>
    </row>
    <row r="667" spans="1:31" ht="12.75" customHeight="1" x14ac:dyDescent="0.25">
      <c r="A667" s="2"/>
      <c r="B667" s="2"/>
      <c r="C667" s="2"/>
      <c r="D667" s="2"/>
      <c r="E667" s="2"/>
      <c r="F667" s="2"/>
      <c r="G667" s="2"/>
      <c r="H667" s="2"/>
      <c r="I667" s="15"/>
      <c r="J667" s="15"/>
      <c r="K667" s="15"/>
      <c r="L667" s="15"/>
      <c r="M667" s="15"/>
      <c r="N667" s="15"/>
      <c r="O667" s="13"/>
      <c r="P667" s="15"/>
      <c r="Q667" s="28"/>
      <c r="R667" s="17" t="s">
        <v>5715</v>
      </c>
      <c r="S667" s="17" t="s">
        <v>5716</v>
      </c>
      <c r="T667" s="2"/>
      <c r="U667" s="2"/>
      <c r="V667" s="2"/>
      <c r="W667" s="13"/>
      <c r="X667" s="2"/>
      <c r="Y667" s="2"/>
      <c r="Z667" s="2"/>
      <c r="AA667" s="21" t="s">
        <v>5717</v>
      </c>
      <c r="AB667" s="22" t="s">
        <v>5718</v>
      </c>
      <c r="AC667" s="21" t="s">
        <v>5719</v>
      </c>
      <c r="AD667" s="22" t="s">
        <v>5631</v>
      </c>
      <c r="AE667" s="23" t="s">
        <v>36</v>
      </c>
    </row>
    <row r="668" spans="1:31" ht="12.75" customHeight="1" x14ac:dyDescent="0.25">
      <c r="A668" s="2"/>
      <c r="B668" s="2"/>
      <c r="C668" s="2"/>
      <c r="D668" s="2"/>
      <c r="E668" s="2"/>
      <c r="F668" s="2"/>
      <c r="G668" s="2"/>
      <c r="H668" s="2"/>
      <c r="I668" s="15"/>
      <c r="J668" s="15"/>
      <c r="K668" s="15"/>
      <c r="L668" s="15"/>
      <c r="M668" s="15"/>
      <c r="N668" s="15"/>
      <c r="O668" s="13"/>
      <c r="P668" s="15"/>
      <c r="Q668" s="28"/>
      <c r="R668" s="17" t="s">
        <v>5720</v>
      </c>
      <c r="S668" s="17" t="s">
        <v>5721</v>
      </c>
      <c r="T668" s="2"/>
      <c r="U668" s="2"/>
      <c r="V668" s="2"/>
      <c r="W668" s="13"/>
      <c r="X668" s="2"/>
      <c r="Y668" s="2"/>
      <c r="Z668" s="2"/>
      <c r="AA668" s="21" t="s">
        <v>5722</v>
      </c>
      <c r="AB668" s="22" t="s">
        <v>5723</v>
      </c>
      <c r="AC668" s="21" t="s">
        <v>5724</v>
      </c>
      <c r="AD668" s="22" t="s">
        <v>5424</v>
      </c>
      <c r="AE668" s="23" t="s">
        <v>36</v>
      </c>
    </row>
    <row r="669" spans="1:31" ht="12.75" customHeight="1" x14ac:dyDescent="0.25">
      <c r="A669" s="2"/>
      <c r="B669" s="2"/>
      <c r="C669" s="2"/>
      <c r="D669" s="2"/>
      <c r="E669" s="2"/>
      <c r="F669" s="2"/>
      <c r="G669" s="2"/>
      <c r="H669" s="2"/>
      <c r="I669" s="15"/>
      <c r="J669" s="15"/>
      <c r="K669" s="15"/>
      <c r="L669" s="15"/>
      <c r="M669" s="15"/>
      <c r="N669" s="15"/>
      <c r="O669" s="13"/>
      <c r="P669" s="15"/>
      <c r="Q669" s="28"/>
      <c r="R669" s="17" t="s">
        <v>5725</v>
      </c>
      <c r="S669" s="17" t="s">
        <v>5726</v>
      </c>
      <c r="T669" s="2"/>
      <c r="U669" s="2"/>
      <c r="V669" s="2"/>
      <c r="W669" s="13"/>
      <c r="X669" s="2"/>
      <c r="Y669" s="2"/>
      <c r="Z669" s="2"/>
      <c r="AA669" s="21" t="s">
        <v>5727</v>
      </c>
      <c r="AB669" s="22" t="s">
        <v>5728</v>
      </c>
      <c r="AC669" s="21" t="s">
        <v>5729</v>
      </c>
      <c r="AD669" s="22" t="s">
        <v>5730</v>
      </c>
      <c r="AE669" s="23" t="s">
        <v>36</v>
      </c>
    </row>
    <row r="670" spans="1:31" ht="12.75" customHeight="1" x14ac:dyDescent="0.25">
      <c r="A670" s="2"/>
      <c r="B670" s="2"/>
      <c r="C670" s="2"/>
      <c r="D670" s="2"/>
      <c r="E670" s="2"/>
      <c r="F670" s="2"/>
      <c r="G670" s="2"/>
      <c r="H670" s="2"/>
      <c r="I670" s="15"/>
      <c r="J670" s="15"/>
      <c r="K670" s="15"/>
      <c r="L670" s="15"/>
      <c r="M670" s="15"/>
      <c r="N670" s="15"/>
      <c r="O670" s="13"/>
      <c r="P670" s="15"/>
      <c r="Q670" s="28"/>
      <c r="R670" s="17" t="s">
        <v>5731</v>
      </c>
      <c r="S670" s="17" t="s">
        <v>3928</v>
      </c>
      <c r="T670" s="2"/>
      <c r="U670" s="2"/>
      <c r="V670" s="2"/>
      <c r="W670" s="13"/>
      <c r="X670" s="2"/>
      <c r="Y670" s="2"/>
      <c r="Z670" s="2"/>
      <c r="AA670" s="21" t="s">
        <v>5732</v>
      </c>
      <c r="AB670" s="22" t="s">
        <v>5733</v>
      </c>
      <c r="AC670" s="21" t="s">
        <v>5734</v>
      </c>
      <c r="AD670" s="22" t="s">
        <v>5735</v>
      </c>
      <c r="AE670" s="23" t="s">
        <v>36</v>
      </c>
    </row>
    <row r="671" spans="1:31" ht="12.75" customHeight="1" x14ac:dyDescent="0.25">
      <c r="A671" s="2"/>
      <c r="B671" s="2"/>
      <c r="C671" s="2"/>
      <c r="D671" s="2"/>
      <c r="E671" s="2"/>
      <c r="F671" s="2"/>
      <c r="G671" s="2"/>
      <c r="H671" s="2"/>
      <c r="I671" s="15"/>
      <c r="J671" s="15"/>
      <c r="K671" s="15"/>
      <c r="L671" s="15"/>
      <c r="M671" s="15"/>
      <c r="N671" s="15"/>
      <c r="O671" s="13"/>
      <c r="P671" s="15"/>
      <c r="Q671" s="28"/>
      <c r="R671" s="17" t="s">
        <v>5736</v>
      </c>
      <c r="S671" s="17" t="s">
        <v>5265</v>
      </c>
      <c r="T671" s="2"/>
      <c r="U671" s="2"/>
      <c r="V671" s="2"/>
      <c r="W671" s="13"/>
      <c r="X671" s="2"/>
      <c r="Y671" s="2"/>
      <c r="Z671" s="2"/>
      <c r="AA671" s="21" t="s">
        <v>5737</v>
      </c>
      <c r="AB671" s="22" t="s">
        <v>5738</v>
      </c>
      <c r="AC671" s="21" t="s">
        <v>5739</v>
      </c>
      <c r="AD671" s="22" t="s">
        <v>5740</v>
      </c>
      <c r="AE671" s="23" t="s">
        <v>36</v>
      </c>
    </row>
    <row r="672" spans="1:31" ht="12.75" customHeight="1" x14ac:dyDescent="0.25">
      <c r="A672" s="2"/>
      <c r="B672" s="2"/>
      <c r="C672" s="2"/>
      <c r="D672" s="2"/>
      <c r="E672" s="2"/>
      <c r="F672" s="2"/>
      <c r="G672" s="2"/>
      <c r="H672" s="2"/>
      <c r="I672" s="15"/>
      <c r="J672" s="15"/>
      <c r="K672" s="15"/>
      <c r="L672" s="15"/>
      <c r="M672" s="15"/>
      <c r="N672" s="15"/>
      <c r="O672" s="13"/>
      <c r="P672" s="15"/>
      <c r="Q672" s="28"/>
      <c r="R672" s="17" t="s">
        <v>5741</v>
      </c>
      <c r="S672" s="17" t="s">
        <v>5277</v>
      </c>
      <c r="T672" s="2"/>
      <c r="U672" s="2"/>
      <c r="V672" s="2"/>
      <c r="W672" s="13"/>
      <c r="X672" s="2"/>
      <c r="Y672" s="2"/>
      <c r="Z672" s="2"/>
      <c r="AA672" s="21" t="s">
        <v>5742</v>
      </c>
      <c r="AB672" s="22" t="s">
        <v>5222</v>
      </c>
      <c r="AC672" s="21" t="s">
        <v>5743</v>
      </c>
      <c r="AD672" s="22" t="s">
        <v>5224</v>
      </c>
      <c r="AE672" s="23" t="s">
        <v>36</v>
      </c>
    </row>
    <row r="673" spans="1:31" ht="12.75" customHeight="1" x14ac:dyDescent="0.25">
      <c r="A673" s="2"/>
      <c r="B673" s="2"/>
      <c r="C673" s="2"/>
      <c r="D673" s="2"/>
      <c r="E673" s="2"/>
      <c r="F673" s="2"/>
      <c r="G673" s="2"/>
      <c r="H673" s="2"/>
      <c r="I673" s="15"/>
      <c r="J673" s="15"/>
      <c r="K673" s="15"/>
      <c r="L673" s="15"/>
      <c r="M673" s="15"/>
      <c r="N673" s="15"/>
      <c r="O673" s="13"/>
      <c r="P673" s="15"/>
      <c r="Q673" s="28"/>
      <c r="R673" s="17" t="s">
        <v>5744</v>
      </c>
      <c r="S673" s="17" t="s">
        <v>5745</v>
      </c>
      <c r="T673" s="2"/>
      <c r="U673" s="2"/>
      <c r="V673" s="2"/>
      <c r="W673" s="13"/>
      <c r="X673" s="2"/>
      <c r="Y673" s="2"/>
      <c r="Z673" s="2"/>
      <c r="AA673" s="21" t="s">
        <v>5746</v>
      </c>
      <c r="AB673" s="22" t="s">
        <v>5747</v>
      </c>
      <c r="AC673" s="21" t="s">
        <v>5748</v>
      </c>
      <c r="AD673" s="22" t="s">
        <v>5749</v>
      </c>
      <c r="AE673" s="23" t="s">
        <v>36</v>
      </c>
    </row>
    <row r="674" spans="1:31" ht="12.75" customHeight="1" x14ac:dyDescent="0.25">
      <c r="A674" s="2"/>
      <c r="B674" s="2"/>
      <c r="C674" s="2"/>
      <c r="D674" s="2"/>
      <c r="E674" s="2"/>
      <c r="F674" s="2"/>
      <c r="G674" s="2"/>
      <c r="H674" s="2"/>
      <c r="I674" s="15"/>
      <c r="J674" s="15"/>
      <c r="K674" s="15"/>
      <c r="L674" s="15"/>
      <c r="M674" s="15"/>
      <c r="N674" s="15"/>
      <c r="O674" s="13"/>
      <c r="P674" s="15"/>
      <c r="Q674" s="28"/>
      <c r="R674" s="17" t="s">
        <v>5750</v>
      </c>
      <c r="S674" s="17" t="s">
        <v>5311</v>
      </c>
      <c r="T674" s="2"/>
      <c r="U674" s="2"/>
      <c r="V674" s="2"/>
      <c r="W674" s="13"/>
      <c r="X674" s="2"/>
      <c r="Y674" s="2"/>
      <c r="Z674" s="2"/>
      <c r="AA674" s="21" t="s">
        <v>5751</v>
      </c>
      <c r="AB674" s="22" t="s">
        <v>5752</v>
      </c>
      <c r="AC674" s="21" t="s">
        <v>5753</v>
      </c>
      <c r="AD674" s="22" t="s">
        <v>5754</v>
      </c>
      <c r="AE674" s="23" t="s">
        <v>1153</v>
      </c>
    </row>
    <row r="675" spans="1:31" ht="12.75" customHeight="1" x14ac:dyDescent="0.25">
      <c r="A675" s="2"/>
      <c r="B675" s="2"/>
      <c r="C675" s="2"/>
      <c r="D675" s="2"/>
      <c r="E675" s="2"/>
      <c r="F675" s="2"/>
      <c r="G675" s="2"/>
      <c r="H675" s="2"/>
      <c r="I675" s="15"/>
      <c r="J675" s="15"/>
      <c r="K675" s="15"/>
      <c r="L675" s="15"/>
      <c r="M675" s="15"/>
      <c r="N675" s="15"/>
      <c r="O675" s="13"/>
      <c r="P675" s="15"/>
      <c r="Q675" s="28"/>
      <c r="R675" s="17" t="s">
        <v>5755</v>
      </c>
      <c r="S675" s="17" t="s">
        <v>5756</v>
      </c>
      <c r="T675" s="2"/>
      <c r="U675" s="2"/>
      <c r="V675" s="2"/>
      <c r="W675" s="13"/>
      <c r="X675" s="2"/>
      <c r="Y675" s="2"/>
      <c r="Z675" s="2"/>
      <c r="AA675" s="21" t="s">
        <v>5757</v>
      </c>
      <c r="AB675" s="22" t="s">
        <v>5758</v>
      </c>
      <c r="AC675" s="21" t="s">
        <v>5759</v>
      </c>
      <c r="AD675" s="22" t="s">
        <v>5760</v>
      </c>
      <c r="AE675" s="23" t="s">
        <v>36</v>
      </c>
    </row>
    <row r="676" spans="1:31" ht="12.75" customHeight="1" x14ac:dyDescent="0.25">
      <c r="A676" s="2"/>
      <c r="B676" s="2"/>
      <c r="C676" s="2"/>
      <c r="D676" s="2"/>
      <c r="E676" s="2"/>
      <c r="F676" s="2"/>
      <c r="G676" s="2"/>
      <c r="H676" s="2"/>
      <c r="I676" s="15"/>
      <c r="J676" s="15"/>
      <c r="K676" s="15"/>
      <c r="L676" s="15"/>
      <c r="M676" s="15"/>
      <c r="N676" s="15"/>
      <c r="O676" s="13"/>
      <c r="P676" s="15"/>
      <c r="Q676" s="28"/>
      <c r="R676" s="17" t="s">
        <v>5761</v>
      </c>
      <c r="S676" s="17" t="s">
        <v>3963</v>
      </c>
      <c r="T676" s="2"/>
      <c r="U676" s="2"/>
      <c r="V676" s="2"/>
      <c r="W676" s="13"/>
      <c r="X676" s="2"/>
      <c r="Y676" s="2"/>
      <c r="Z676" s="2"/>
      <c r="AA676" s="21" t="s">
        <v>5762</v>
      </c>
      <c r="AB676" s="22" t="s">
        <v>5763</v>
      </c>
      <c r="AC676" s="21" t="s">
        <v>5764</v>
      </c>
      <c r="AD676" s="22" t="s">
        <v>5765</v>
      </c>
      <c r="AE676" s="23" t="s">
        <v>36</v>
      </c>
    </row>
    <row r="677" spans="1:31" ht="12.75" customHeight="1" x14ac:dyDescent="0.25">
      <c r="A677" s="2"/>
      <c r="B677" s="2"/>
      <c r="C677" s="2"/>
      <c r="D677" s="2"/>
      <c r="E677" s="2"/>
      <c r="F677" s="2"/>
      <c r="G677" s="2"/>
      <c r="H677" s="2"/>
      <c r="I677" s="15"/>
      <c r="J677" s="15"/>
      <c r="K677" s="15"/>
      <c r="L677" s="15"/>
      <c r="M677" s="15"/>
      <c r="N677" s="15"/>
      <c r="O677" s="13"/>
      <c r="P677" s="15"/>
      <c r="Q677" s="28"/>
      <c r="R677" s="17" t="s">
        <v>5766</v>
      </c>
      <c r="S677" s="17" t="s">
        <v>5767</v>
      </c>
      <c r="T677" s="2"/>
      <c r="U677" s="2"/>
      <c r="V677" s="2"/>
      <c r="W677" s="13"/>
      <c r="X677" s="2"/>
      <c r="Y677" s="2"/>
      <c r="Z677" s="2"/>
      <c r="AA677" s="21" t="s">
        <v>5768</v>
      </c>
      <c r="AB677" s="22" t="s">
        <v>1050</v>
      </c>
      <c r="AC677" s="21" t="s">
        <v>5769</v>
      </c>
      <c r="AD677" s="22" t="s">
        <v>1366</v>
      </c>
      <c r="AE677" s="23" t="s">
        <v>36</v>
      </c>
    </row>
    <row r="678" spans="1:31" ht="12.75" customHeight="1" x14ac:dyDescent="0.25">
      <c r="A678" s="2"/>
      <c r="B678" s="2"/>
      <c r="C678" s="2"/>
      <c r="D678" s="2"/>
      <c r="E678" s="2"/>
      <c r="F678" s="2"/>
      <c r="G678" s="2"/>
      <c r="H678" s="2"/>
      <c r="I678" s="15"/>
      <c r="J678" s="15"/>
      <c r="K678" s="15"/>
      <c r="L678" s="15"/>
      <c r="M678" s="15"/>
      <c r="N678" s="15"/>
      <c r="O678" s="13"/>
      <c r="P678" s="15"/>
      <c r="Q678" s="28"/>
      <c r="R678" s="17" t="s">
        <v>5770</v>
      </c>
      <c r="S678" s="17" t="s">
        <v>3920</v>
      </c>
      <c r="T678" s="2"/>
      <c r="U678" s="2"/>
      <c r="V678" s="2"/>
      <c r="W678" s="13"/>
      <c r="X678" s="2"/>
      <c r="Y678" s="2"/>
      <c r="Z678" s="2"/>
      <c r="AA678" s="21" t="s">
        <v>5771</v>
      </c>
      <c r="AB678" s="22" t="s">
        <v>5772</v>
      </c>
      <c r="AC678" s="21" t="s">
        <v>5773</v>
      </c>
      <c r="AD678" s="22" t="s">
        <v>5440</v>
      </c>
      <c r="AE678" s="23" t="s">
        <v>36</v>
      </c>
    </row>
    <row r="679" spans="1:31" ht="12.75" customHeight="1" x14ac:dyDescent="0.25">
      <c r="A679" s="2"/>
      <c r="B679" s="2"/>
      <c r="C679" s="2"/>
      <c r="D679" s="2"/>
      <c r="E679" s="2"/>
      <c r="F679" s="2"/>
      <c r="G679" s="2"/>
      <c r="H679" s="2"/>
      <c r="I679" s="15"/>
      <c r="J679" s="15"/>
      <c r="K679" s="15"/>
      <c r="L679" s="15"/>
      <c r="M679" s="15"/>
      <c r="N679" s="15"/>
      <c r="O679" s="13"/>
      <c r="P679" s="15"/>
      <c r="Q679" s="28"/>
      <c r="R679" s="17" t="s">
        <v>5774</v>
      </c>
      <c r="S679" s="17" t="s">
        <v>3903</v>
      </c>
      <c r="T679" s="2"/>
      <c r="U679" s="2"/>
      <c r="V679" s="2"/>
      <c r="W679" s="13"/>
      <c r="X679" s="2"/>
      <c r="Y679" s="2"/>
      <c r="Z679" s="2"/>
      <c r="AA679" s="21" t="s">
        <v>5775</v>
      </c>
      <c r="AB679" s="22" t="s">
        <v>5776</v>
      </c>
      <c r="AC679" s="21" t="s">
        <v>5777</v>
      </c>
      <c r="AD679" s="22" t="s">
        <v>5440</v>
      </c>
      <c r="AE679" s="23" t="s">
        <v>36</v>
      </c>
    </row>
    <row r="680" spans="1:31" ht="12.75" customHeight="1" x14ac:dyDescent="0.25">
      <c r="A680" s="2"/>
      <c r="B680" s="2"/>
      <c r="C680" s="2"/>
      <c r="D680" s="2"/>
      <c r="E680" s="2"/>
      <c r="F680" s="2"/>
      <c r="G680" s="2"/>
      <c r="H680" s="2"/>
      <c r="I680" s="15"/>
      <c r="J680" s="15"/>
      <c r="K680" s="15"/>
      <c r="L680" s="15"/>
      <c r="M680" s="15"/>
      <c r="N680" s="15"/>
      <c r="O680" s="13"/>
      <c r="P680" s="15"/>
      <c r="Q680" s="28"/>
      <c r="R680" s="17" t="s">
        <v>5778</v>
      </c>
      <c r="S680" s="17" t="s">
        <v>4951</v>
      </c>
      <c r="T680" s="2"/>
      <c r="U680" s="2"/>
      <c r="V680" s="2"/>
      <c r="W680" s="13"/>
      <c r="X680" s="2"/>
      <c r="Y680" s="2"/>
      <c r="Z680" s="2"/>
      <c r="AA680" s="21" t="s">
        <v>5779</v>
      </c>
      <c r="AB680" s="22" t="s">
        <v>5780</v>
      </c>
      <c r="AC680" s="21" t="s">
        <v>5781</v>
      </c>
      <c r="AD680" s="22" t="s">
        <v>1097</v>
      </c>
      <c r="AE680" s="23" t="s">
        <v>36</v>
      </c>
    </row>
    <row r="681" spans="1:31" ht="12.75" customHeight="1" x14ac:dyDescent="0.25">
      <c r="A681" s="2"/>
      <c r="B681" s="2"/>
      <c r="C681" s="2"/>
      <c r="D681" s="2"/>
      <c r="E681" s="2"/>
      <c r="F681" s="2"/>
      <c r="G681" s="2"/>
      <c r="H681" s="2"/>
      <c r="I681" s="15"/>
      <c r="J681" s="15"/>
      <c r="K681" s="15"/>
      <c r="L681" s="15"/>
      <c r="M681" s="15"/>
      <c r="N681" s="15"/>
      <c r="O681" s="13"/>
      <c r="P681" s="15"/>
      <c r="Q681" s="28"/>
      <c r="R681" s="17" t="s">
        <v>5782</v>
      </c>
      <c r="S681" s="17" t="s">
        <v>5305</v>
      </c>
      <c r="T681" s="2"/>
      <c r="U681" s="2"/>
      <c r="V681" s="2"/>
      <c r="W681" s="13"/>
      <c r="X681" s="2"/>
      <c r="Y681" s="2"/>
      <c r="Z681" s="2"/>
      <c r="AA681" s="21" t="s">
        <v>5783</v>
      </c>
      <c r="AB681" s="22" t="s">
        <v>5784</v>
      </c>
      <c r="AC681" s="21" t="s">
        <v>5785</v>
      </c>
      <c r="AD681" s="22" t="s">
        <v>5786</v>
      </c>
      <c r="AE681" s="23" t="s">
        <v>36</v>
      </c>
    </row>
    <row r="682" spans="1:31" ht="12.75" customHeight="1" x14ac:dyDescent="0.25">
      <c r="A682" s="2"/>
      <c r="B682" s="2"/>
      <c r="C682" s="2"/>
      <c r="D682" s="2"/>
      <c r="E682" s="2"/>
      <c r="F682" s="2"/>
      <c r="G682" s="2"/>
      <c r="H682" s="2"/>
      <c r="I682" s="15"/>
      <c r="J682" s="15"/>
      <c r="K682" s="15"/>
      <c r="L682" s="15"/>
      <c r="M682" s="15"/>
      <c r="N682" s="15"/>
      <c r="O682" s="13"/>
      <c r="P682" s="15"/>
      <c r="Q682" s="28"/>
      <c r="R682" s="17" t="s">
        <v>5787</v>
      </c>
      <c r="S682" s="17" t="s">
        <v>5788</v>
      </c>
      <c r="T682" s="2"/>
      <c r="U682" s="2"/>
      <c r="V682" s="2"/>
      <c r="W682" s="13"/>
      <c r="X682" s="2"/>
      <c r="Y682" s="2"/>
      <c r="Z682" s="2"/>
      <c r="AA682" s="21" t="s">
        <v>5789</v>
      </c>
      <c r="AB682" s="22" t="s">
        <v>2121</v>
      </c>
      <c r="AC682" s="21" t="s">
        <v>5790</v>
      </c>
      <c r="AD682" s="22" t="s">
        <v>2123</v>
      </c>
      <c r="AE682" s="23" t="s">
        <v>36</v>
      </c>
    </row>
    <row r="683" spans="1:31" ht="12.75" customHeight="1" x14ac:dyDescent="0.25">
      <c r="A683" s="2"/>
      <c r="B683" s="2"/>
      <c r="C683" s="2"/>
      <c r="D683" s="2"/>
      <c r="E683" s="2"/>
      <c r="F683" s="2"/>
      <c r="G683" s="2"/>
      <c r="H683" s="2"/>
      <c r="I683" s="15"/>
      <c r="J683" s="15"/>
      <c r="K683" s="15"/>
      <c r="L683" s="15"/>
      <c r="M683" s="15"/>
      <c r="N683" s="15"/>
      <c r="O683" s="13"/>
      <c r="P683" s="15"/>
      <c r="Q683" s="28"/>
      <c r="R683" s="17" t="s">
        <v>5791</v>
      </c>
      <c r="S683" s="17" t="s">
        <v>5316</v>
      </c>
      <c r="T683" s="2"/>
      <c r="U683" s="2"/>
      <c r="V683" s="2"/>
      <c r="W683" s="13"/>
      <c r="X683" s="2"/>
      <c r="Y683" s="2"/>
      <c r="Z683" s="2"/>
      <c r="AA683" s="21" t="s">
        <v>5792</v>
      </c>
      <c r="AB683" s="22" t="s">
        <v>5793</v>
      </c>
      <c r="AC683" s="21" t="s">
        <v>5794</v>
      </c>
      <c r="AD683" s="22" t="s">
        <v>5795</v>
      </c>
      <c r="AE683" s="23" t="s">
        <v>36</v>
      </c>
    </row>
    <row r="684" spans="1:31" ht="12.75" customHeight="1" x14ac:dyDescent="0.25">
      <c r="A684" s="2"/>
      <c r="B684" s="2"/>
      <c r="C684" s="2"/>
      <c r="D684" s="2"/>
      <c r="E684" s="2"/>
      <c r="F684" s="2"/>
      <c r="G684" s="2"/>
      <c r="H684" s="2"/>
      <c r="I684" s="15"/>
      <c r="J684" s="15"/>
      <c r="K684" s="15"/>
      <c r="L684" s="15"/>
      <c r="M684" s="15"/>
      <c r="N684" s="15"/>
      <c r="O684" s="13"/>
      <c r="P684" s="15"/>
      <c r="Q684" s="28"/>
      <c r="R684" s="17" t="s">
        <v>5796</v>
      </c>
      <c r="S684" s="17" t="s">
        <v>5797</v>
      </c>
      <c r="T684" s="2"/>
      <c r="U684" s="2"/>
      <c r="V684" s="2"/>
      <c r="W684" s="13"/>
      <c r="X684" s="2"/>
      <c r="Y684" s="2"/>
      <c r="Z684" s="2"/>
      <c r="AA684" s="21" t="s">
        <v>5798</v>
      </c>
      <c r="AB684" s="22" t="s">
        <v>5799</v>
      </c>
      <c r="AC684" s="21" t="s">
        <v>5800</v>
      </c>
      <c r="AD684" s="22" t="s">
        <v>5801</v>
      </c>
      <c r="AE684" s="23" t="s">
        <v>36</v>
      </c>
    </row>
    <row r="685" spans="1:31" ht="12.75" customHeight="1" x14ac:dyDescent="0.25">
      <c r="A685" s="2"/>
      <c r="B685" s="2"/>
      <c r="C685" s="2"/>
      <c r="D685" s="2"/>
      <c r="E685" s="2"/>
      <c r="F685" s="2"/>
      <c r="G685" s="2"/>
      <c r="H685" s="2"/>
      <c r="I685" s="15"/>
      <c r="J685" s="15"/>
      <c r="K685" s="15"/>
      <c r="L685" s="15"/>
      <c r="M685" s="15"/>
      <c r="N685" s="15"/>
      <c r="O685" s="13"/>
      <c r="P685" s="15"/>
      <c r="Q685" s="28"/>
      <c r="R685" s="17" t="s">
        <v>5802</v>
      </c>
      <c r="S685" s="17" t="s">
        <v>5803</v>
      </c>
      <c r="T685" s="2"/>
      <c r="U685" s="2"/>
      <c r="V685" s="2"/>
      <c r="W685" s="13"/>
      <c r="X685" s="2"/>
      <c r="Y685" s="2"/>
      <c r="Z685" s="2"/>
      <c r="AA685" s="21">
        <v>2104034</v>
      </c>
      <c r="AB685" s="22" t="s">
        <v>5804</v>
      </c>
      <c r="AC685" s="21" t="s">
        <v>5805</v>
      </c>
      <c r="AD685" s="22" t="s">
        <v>5806</v>
      </c>
      <c r="AE685" s="23" t="s">
        <v>36</v>
      </c>
    </row>
    <row r="686" spans="1:31" ht="12.75" customHeight="1" x14ac:dyDescent="0.25">
      <c r="A686" s="2"/>
      <c r="B686" s="2"/>
      <c r="C686" s="2"/>
      <c r="D686" s="2"/>
      <c r="E686" s="2"/>
      <c r="F686" s="2"/>
      <c r="G686" s="2"/>
      <c r="H686" s="2"/>
      <c r="I686" s="15"/>
      <c r="J686" s="15"/>
      <c r="K686" s="15"/>
      <c r="L686" s="15"/>
      <c r="M686" s="15"/>
      <c r="N686" s="15"/>
      <c r="O686" s="13"/>
      <c r="P686" s="15"/>
      <c r="Q686" s="28"/>
      <c r="R686" s="17" t="s">
        <v>5807</v>
      </c>
      <c r="S686" s="17" t="s">
        <v>5808</v>
      </c>
      <c r="T686" s="2"/>
      <c r="U686" s="2"/>
      <c r="V686" s="2"/>
      <c r="W686" s="13"/>
      <c r="X686" s="2"/>
      <c r="Y686" s="2"/>
      <c r="Z686" s="2"/>
      <c r="AA686" s="21">
        <v>2104035</v>
      </c>
      <c r="AB686" s="22" t="s">
        <v>5809</v>
      </c>
      <c r="AC686" s="21" t="s">
        <v>5810</v>
      </c>
      <c r="AD686" s="22" t="s">
        <v>5811</v>
      </c>
      <c r="AE686" s="23" t="s">
        <v>36</v>
      </c>
    </row>
    <row r="687" spans="1:31" ht="12.75" customHeight="1" x14ac:dyDescent="0.25">
      <c r="A687" s="2"/>
      <c r="B687" s="2"/>
      <c r="C687" s="2"/>
      <c r="D687" s="2"/>
      <c r="E687" s="2"/>
      <c r="F687" s="2"/>
      <c r="G687" s="2"/>
      <c r="H687" s="2"/>
      <c r="I687" s="15"/>
      <c r="J687" s="15"/>
      <c r="K687" s="15"/>
      <c r="L687" s="15"/>
      <c r="M687" s="15"/>
      <c r="N687" s="15"/>
      <c r="O687" s="13"/>
      <c r="P687" s="15"/>
      <c r="Q687" s="28"/>
      <c r="R687" s="17" t="s">
        <v>5812</v>
      </c>
      <c r="S687" s="17" t="s">
        <v>5813</v>
      </c>
      <c r="T687" s="2"/>
      <c r="U687" s="2"/>
      <c r="V687" s="2"/>
      <c r="W687" s="13"/>
      <c r="X687" s="2"/>
      <c r="Y687" s="2"/>
      <c r="Z687" s="2"/>
      <c r="AA687" s="21" t="s">
        <v>5814</v>
      </c>
      <c r="AB687" s="22" t="s">
        <v>959</v>
      </c>
      <c r="AC687" s="21" t="s">
        <v>5815</v>
      </c>
      <c r="AD687" s="22" t="s">
        <v>1074</v>
      </c>
      <c r="AE687" s="23" t="s">
        <v>36</v>
      </c>
    </row>
    <row r="688" spans="1:31" ht="12.75" customHeight="1" x14ac:dyDescent="0.25">
      <c r="A688" s="2"/>
      <c r="B688" s="2"/>
      <c r="C688" s="2"/>
      <c r="D688" s="2"/>
      <c r="E688" s="2"/>
      <c r="F688" s="2"/>
      <c r="G688" s="2"/>
      <c r="H688" s="2"/>
      <c r="I688" s="15"/>
      <c r="J688" s="15"/>
      <c r="K688" s="15"/>
      <c r="L688" s="15"/>
      <c r="M688" s="15"/>
      <c r="N688" s="15"/>
      <c r="O688" s="13"/>
      <c r="P688" s="15"/>
      <c r="Q688" s="28"/>
      <c r="R688" s="17" t="s">
        <v>5816</v>
      </c>
      <c r="S688" s="17" t="s">
        <v>5817</v>
      </c>
      <c r="T688" s="2"/>
      <c r="U688" s="2"/>
      <c r="V688" s="2"/>
      <c r="W688" s="13"/>
      <c r="X688" s="2"/>
      <c r="Y688" s="2"/>
      <c r="Z688" s="2"/>
      <c r="AA688" s="21" t="s">
        <v>5818</v>
      </c>
      <c r="AB688" s="22" t="s">
        <v>5819</v>
      </c>
      <c r="AC688" s="21" t="s">
        <v>5820</v>
      </c>
      <c r="AD688" s="22" t="s">
        <v>5821</v>
      </c>
      <c r="AE688" s="23" t="s">
        <v>36</v>
      </c>
    </row>
    <row r="689" spans="1:31" ht="12.75" customHeight="1" x14ac:dyDescent="0.25">
      <c r="A689" s="2"/>
      <c r="B689" s="2"/>
      <c r="C689" s="2"/>
      <c r="D689" s="2"/>
      <c r="E689" s="2"/>
      <c r="F689" s="2"/>
      <c r="G689" s="2"/>
      <c r="H689" s="2"/>
      <c r="I689" s="15"/>
      <c r="J689" s="15"/>
      <c r="K689" s="15"/>
      <c r="L689" s="15"/>
      <c r="M689" s="15"/>
      <c r="N689" s="15"/>
      <c r="O689" s="13"/>
      <c r="P689" s="15"/>
      <c r="Q689" s="28"/>
      <c r="R689" s="17" t="s">
        <v>5822</v>
      </c>
      <c r="S689" s="17" t="s">
        <v>5823</v>
      </c>
      <c r="T689" s="2"/>
      <c r="U689" s="2"/>
      <c r="V689" s="2"/>
      <c r="W689" s="13"/>
      <c r="X689" s="2"/>
      <c r="Y689" s="2"/>
      <c r="Z689" s="2"/>
      <c r="AA689" s="21" t="s">
        <v>5824</v>
      </c>
      <c r="AB689" s="22" t="s">
        <v>5825</v>
      </c>
      <c r="AC689" s="21" t="s">
        <v>5826</v>
      </c>
      <c r="AD689" s="22" t="s">
        <v>5827</v>
      </c>
      <c r="AE689" s="23" t="s">
        <v>36</v>
      </c>
    </row>
    <row r="690" spans="1:31" ht="12.75" customHeight="1" x14ac:dyDescent="0.25">
      <c r="A690" s="2"/>
      <c r="B690" s="2"/>
      <c r="C690" s="2"/>
      <c r="D690" s="2"/>
      <c r="E690" s="2"/>
      <c r="F690" s="2"/>
      <c r="G690" s="2"/>
      <c r="H690" s="2"/>
      <c r="I690" s="15"/>
      <c r="J690" s="15"/>
      <c r="K690" s="15"/>
      <c r="L690" s="15"/>
      <c r="M690" s="15"/>
      <c r="N690" s="15"/>
      <c r="O690" s="13"/>
      <c r="P690" s="15"/>
      <c r="Q690" s="28"/>
      <c r="R690" s="17" t="s">
        <v>5828</v>
      </c>
      <c r="S690" s="17" t="s">
        <v>5829</v>
      </c>
      <c r="T690" s="2"/>
      <c r="U690" s="2"/>
      <c r="V690" s="2"/>
      <c r="W690" s="13"/>
      <c r="X690" s="2"/>
      <c r="Y690" s="2"/>
      <c r="Z690" s="2"/>
      <c r="AA690" s="21" t="s">
        <v>5830</v>
      </c>
      <c r="AB690" s="22" t="s">
        <v>5831</v>
      </c>
      <c r="AC690" s="21" t="s">
        <v>5832</v>
      </c>
      <c r="AD690" s="22" t="s">
        <v>5631</v>
      </c>
      <c r="AE690" s="23" t="s">
        <v>36</v>
      </c>
    </row>
    <row r="691" spans="1:31" ht="12.75" customHeight="1" x14ac:dyDescent="0.25">
      <c r="A691" s="2"/>
      <c r="B691" s="2"/>
      <c r="C691" s="2"/>
      <c r="D691" s="2"/>
      <c r="E691" s="2"/>
      <c r="F691" s="2"/>
      <c r="G691" s="2"/>
      <c r="H691" s="2"/>
      <c r="I691" s="15"/>
      <c r="J691" s="15"/>
      <c r="K691" s="15"/>
      <c r="L691" s="15"/>
      <c r="M691" s="15"/>
      <c r="N691" s="15"/>
      <c r="O691" s="13"/>
      <c r="P691" s="15"/>
      <c r="Q691" s="28"/>
      <c r="R691" s="17" t="s">
        <v>5833</v>
      </c>
      <c r="S691" s="17" t="s">
        <v>3870</v>
      </c>
      <c r="T691" s="2"/>
      <c r="U691" s="2"/>
      <c r="V691" s="2"/>
      <c r="W691" s="13"/>
      <c r="X691" s="2"/>
      <c r="Y691" s="2"/>
      <c r="Z691" s="2"/>
      <c r="AA691" s="21" t="s">
        <v>5834</v>
      </c>
      <c r="AB691" s="22" t="s">
        <v>5835</v>
      </c>
      <c r="AC691" s="21" t="s">
        <v>5836</v>
      </c>
      <c r="AD691" s="22" t="s">
        <v>5837</v>
      </c>
      <c r="AE691" s="23" t="s">
        <v>5838</v>
      </c>
    </row>
    <row r="692" spans="1:31" ht="12.75" customHeight="1" x14ac:dyDescent="0.25">
      <c r="A692" s="2"/>
      <c r="B692" s="2"/>
      <c r="C692" s="2"/>
      <c r="D692" s="2"/>
      <c r="E692" s="2"/>
      <c r="F692" s="2"/>
      <c r="G692" s="2"/>
      <c r="H692" s="2"/>
      <c r="I692" s="15"/>
      <c r="J692" s="15"/>
      <c r="K692" s="15"/>
      <c r="L692" s="15"/>
      <c r="M692" s="15"/>
      <c r="N692" s="15"/>
      <c r="O692" s="13"/>
      <c r="P692" s="15"/>
      <c r="Q692" s="28"/>
      <c r="R692" s="17" t="s">
        <v>5839</v>
      </c>
      <c r="S692" s="17" t="s">
        <v>5840</v>
      </c>
      <c r="T692" s="2"/>
      <c r="U692" s="2"/>
      <c r="V692" s="2"/>
      <c r="W692" s="13"/>
      <c r="X692" s="2"/>
      <c r="Y692" s="2"/>
      <c r="Z692" s="2"/>
      <c r="AA692" s="21" t="s">
        <v>5841</v>
      </c>
      <c r="AB692" s="22" t="s">
        <v>5222</v>
      </c>
      <c r="AC692" s="21" t="s">
        <v>5842</v>
      </c>
      <c r="AD692" s="22" t="s">
        <v>5224</v>
      </c>
      <c r="AE692" s="23" t="s">
        <v>36</v>
      </c>
    </row>
    <row r="693" spans="1:31" ht="12.75" customHeight="1" x14ac:dyDescent="0.25">
      <c r="A693" s="2"/>
      <c r="B693" s="2"/>
      <c r="C693" s="2"/>
      <c r="D693" s="2"/>
      <c r="E693" s="2"/>
      <c r="F693" s="2"/>
      <c r="G693" s="2"/>
      <c r="H693" s="2"/>
      <c r="I693" s="15"/>
      <c r="J693" s="15"/>
      <c r="K693" s="15"/>
      <c r="L693" s="15"/>
      <c r="M693" s="15"/>
      <c r="N693" s="15"/>
      <c r="O693" s="13"/>
      <c r="P693" s="15"/>
      <c r="Q693" s="28"/>
      <c r="R693" s="17" t="s">
        <v>5843</v>
      </c>
      <c r="S693" s="17" t="s">
        <v>5361</v>
      </c>
      <c r="T693" s="2"/>
      <c r="U693" s="2"/>
      <c r="V693" s="2"/>
      <c r="W693" s="13"/>
      <c r="X693" s="2"/>
      <c r="Y693" s="2"/>
      <c r="Z693" s="2"/>
      <c r="AA693" s="21" t="s">
        <v>5844</v>
      </c>
      <c r="AB693" s="22" t="s">
        <v>5845</v>
      </c>
      <c r="AC693" s="21" t="s">
        <v>5846</v>
      </c>
      <c r="AD693" s="22" t="s">
        <v>5631</v>
      </c>
      <c r="AE693" s="23" t="s">
        <v>36</v>
      </c>
    </row>
    <row r="694" spans="1:31" ht="12.75" customHeight="1" x14ac:dyDescent="0.25">
      <c r="A694" s="2"/>
      <c r="B694" s="2"/>
      <c r="C694" s="2"/>
      <c r="D694" s="2"/>
      <c r="E694" s="2"/>
      <c r="F694" s="2"/>
      <c r="G694" s="2"/>
      <c r="H694" s="2"/>
      <c r="I694" s="15"/>
      <c r="J694" s="15"/>
      <c r="K694" s="15"/>
      <c r="L694" s="15"/>
      <c r="M694" s="15"/>
      <c r="N694" s="15"/>
      <c r="O694" s="13"/>
      <c r="P694" s="15"/>
      <c r="Q694" s="28"/>
      <c r="R694" s="17" t="s">
        <v>5847</v>
      </c>
      <c r="S694" s="17" t="s">
        <v>5848</v>
      </c>
      <c r="T694" s="2"/>
      <c r="U694" s="2"/>
      <c r="V694" s="2"/>
      <c r="W694" s="13"/>
      <c r="X694" s="2"/>
      <c r="Y694" s="2"/>
      <c r="Z694" s="2"/>
      <c r="AA694" s="21" t="s">
        <v>5849</v>
      </c>
      <c r="AB694" s="22" t="s">
        <v>5850</v>
      </c>
      <c r="AC694" s="21" t="s">
        <v>5851</v>
      </c>
      <c r="AD694" s="22" t="s">
        <v>5440</v>
      </c>
      <c r="AE694" s="23" t="s">
        <v>36</v>
      </c>
    </row>
    <row r="695" spans="1:31" ht="12.75" customHeight="1" x14ac:dyDescent="0.25">
      <c r="A695" s="2"/>
      <c r="B695" s="2"/>
      <c r="C695" s="2"/>
      <c r="D695" s="2"/>
      <c r="E695" s="2"/>
      <c r="F695" s="2"/>
      <c r="G695" s="2"/>
      <c r="H695" s="2"/>
      <c r="I695" s="15"/>
      <c r="J695" s="15"/>
      <c r="K695" s="15"/>
      <c r="L695" s="15"/>
      <c r="M695" s="15"/>
      <c r="N695" s="15"/>
      <c r="O695" s="13"/>
      <c r="P695" s="15"/>
      <c r="Q695" s="28"/>
      <c r="R695" s="17" t="s">
        <v>5852</v>
      </c>
      <c r="S695" s="17" t="s">
        <v>5853</v>
      </c>
      <c r="T695" s="2"/>
      <c r="U695" s="2"/>
      <c r="V695" s="2"/>
      <c r="W695" s="13"/>
      <c r="X695" s="2"/>
      <c r="Y695" s="2"/>
      <c r="Z695" s="2"/>
      <c r="AA695" s="21" t="s">
        <v>5854</v>
      </c>
      <c r="AB695" s="22" t="s">
        <v>673</v>
      </c>
      <c r="AC695" s="21" t="s">
        <v>5855</v>
      </c>
      <c r="AD695" s="22" t="s">
        <v>675</v>
      </c>
      <c r="AE695" s="23" t="s">
        <v>36</v>
      </c>
    </row>
    <row r="696" spans="1:31" ht="12.75" customHeight="1" x14ac:dyDescent="0.25">
      <c r="A696" s="2"/>
      <c r="B696" s="2"/>
      <c r="C696" s="2"/>
      <c r="D696" s="2"/>
      <c r="E696" s="2"/>
      <c r="F696" s="2"/>
      <c r="G696" s="2"/>
      <c r="H696" s="2"/>
      <c r="I696" s="15"/>
      <c r="J696" s="15"/>
      <c r="K696" s="15"/>
      <c r="L696" s="15"/>
      <c r="M696" s="15"/>
      <c r="N696" s="15"/>
      <c r="O696" s="13"/>
      <c r="P696" s="15"/>
      <c r="Q696" s="28"/>
      <c r="R696" s="17" t="s">
        <v>5856</v>
      </c>
      <c r="S696" s="17" t="s">
        <v>5366</v>
      </c>
      <c r="T696" s="2"/>
      <c r="U696" s="2"/>
      <c r="V696" s="2"/>
      <c r="W696" s="13"/>
      <c r="X696" s="2"/>
      <c r="Y696" s="2"/>
      <c r="Z696" s="2"/>
      <c r="AA696" s="21" t="s">
        <v>5857</v>
      </c>
      <c r="AB696" s="22" t="s">
        <v>5858</v>
      </c>
      <c r="AC696" s="21" t="s">
        <v>5859</v>
      </c>
      <c r="AD696" s="22" t="s">
        <v>5860</v>
      </c>
      <c r="AE696" s="23" t="s">
        <v>36</v>
      </c>
    </row>
    <row r="697" spans="1:31" ht="12.75" customHeight="1" x14ac:dyDescent="0.25">
      <c r="A697" s="2"/>
      <c r="B697" s="2"/>
      <c r="C697" s="2"/>
      <c r="D697" s="2"/>
      <c r="E697" s="2"/>
      <c r="F697" s="2"/>
      <c r="G697" s="2"/>
      <c r="H697" s="2"/>
      <c r="I697" s="15"/>
      <c r="J697" s="15"/>
      <c r="K697" s="15"/>
      <c r="L697" s="15"/>
      <c r="M697" s="15"/>
      <c r="N697" s="15"/>
      <c r="O697" s="13"/>
      <c r="P697" s="15"/>
      <c r="Q697" s="28"/>
      <c r="R697" s="17" t="s">
        <v>5861</v>
      </c>
      <c r="S697" s="17" t="s">
        <v>5371</v>
      </c>
      <c r="T697" s="2"/>
      <c r="U697" s="2"/>
      <c r="V697" s="2"/>
      <c r="W697" s="13"/>
      <c r="X697" s="2"/>
      <c r="Y697" s="2"/>
      <c r="Z697" s="2"/>
      <c r="AA697" s="21" t="s">
        <v>5862</v>
      </c>
      <c r="AB697" s="22" t="s">
        <v>5863</v>
      </c>
      <c r="AC697" s="21" t="s">
        <v>5864</v>
      </c>
      <c r="AD697" s="22" t="s">
        <v>5865</v>
      </c>
      <c r="AE697" s="23" t="s">
        <v>36</v>
      </c>
    </row>
    <row r="698" spans="1:31" ht="12.75" customHeight="1" x14ac:dyDescent="0.25">
      <c r="A698" s="2"/>
      <c r="B698" s="2"/>
      <c r="C698" s="2"/>
      <c r="D698" s="2"/>
      <c r="E698" s="2"/>
      <c r="F698" s="2"/>
      <c r="G698" s="2"/>
      <c r="H698" s="2"/>
      <c r="I698" s="15"/>
      <c r="J698" s="15"/>
      <c r="K698" s="15"/>
      <c r="L698" s="15"/>
      <c r="M698" s="15"/>
      <c r="N698" s="15"/>
      <c r="O698" s="13"/>
      <c r="P698" s="15"/>
      <c r="Q698" s="28"/>
      <c r="R698" s="17" t="s">
        <v>5866</v>
      </c>
      <c r="S698" s="17" t="s">
        <v>5376</v>
      </c>
      <c r="T698" s="2"/>
      <c r="U698" s="2"/>
      <c r="V698" s="2"/>
      <c r="W698" s="13"/>
      <c r="X698" s="2"/>
      <c r="Y698" s="2"/>
      <c r="Z698" s="2"/>
      <c r="AA698" s="21" t="s">
        <v>5867</v>
      </c>
      <c r="AB698" s="22" t="s">
        <v>5868</v>
      </c>
      <c r="AC698" s="21" t="s">
        <v>5869</v>
      </c>
      <c r="AD698" s="22" t="s">
        <v>5870</v>
      </c>
      <c r="AE698" s="23" t="s">
        <v>36</v>
      </c>
    </row>
    <row r="699" spans="1:31" ht="12.75" customHeight="1" x14ac:dyDescent="0.25">
      <c r="A699" s="2"/>
      <c r="B699" s="2"/>
      <c r="C699" s="2"/>
      <c r="D699" s="2"/>
      <c r="E699" s="2"/>
      <c r="F699" s="2"/>
      <c r="G699" s="2"/>
      <c r="H699" s="2"/>
      <c r="I699" s="15"/>
      <c r="J699" s="15"/>
      <c r="K699" s="15"/>
      <c r="L699" s="15"/>
      <c r="M699" s="15"/>
      <c r="N699" s="15"/>
      <c r="O699" s="13"/>
      <c r="P699" s="15"/>
      <c r="Q699" s="28"/>
      <c r="R699" s="17" t="s">
        <v>5871</v>
      </c>
      <c r="S699" s="17" t="s">
        <v>5381</v>
      </c>
      <c r="T699" s="2"/>
      <c r="U699" s="2"/>
      <c r="V699" s="2"/>
      <c r="W699" s="13"/>
      <c r="X699" s="2"/>
      <c r="Y699" s="2"/>
      <c r="Z699" s="2"/>
      <c r="AA699" s="21" t="s">
        <v>5872</v>
      </c>
      <c r="AB699" s="22" t="s">
        <v>1050</v>
      </c>
      <c r="AC699" s="21" t="s">
        <v>5873</v>
      </c>
      <c r="AD699" s="22" t="s">
        <v>1366</v>
      </c>
      <c r="AE699" s="23" t="s">
        <v>36</v>
      </c>
    </row>
    <row r="700" spans="1:31" ht="12.75" customHeight="1" x14ac:dyDescent="0.25">
      <c r="A700" s="2"/>
      <c r="B700" s="2"/>
      <c r="C700" s="2"/>
      <c r="D700" s="2"/>
      <c r="E700" s="2"/>
      <c r="F700" s="2"/>
      <c r="G700" s="2"/>
      <c r="H700" s="2"/>
      <c r="I700" s="15"/>
      <c r="J700" s="15"/>
      <c r="K700" s="15"/>
      <c r="L700" s="15"/>
      <c r="M700" s="15"/>
      <c r="N700" s="15"/>
      <c r="O700" s="13"/>
      <c r="P700" s="15"/>
      <c r="Q700" s="28"/>
      <c r="R700" s="17" t="s">
        <v>5874</v>
      </c>
      <c r="S700" s="17" t="s">
        <v>5386</v>
      </c>
      <c r="T700" s="2"/>
      <c r="U700" s="2"/>
      <c r="V700" s="2"/>
      <c r="W700" s="13"/>
      <c r="X700" s="2"/>
      <c r="Y700" s="2"/>
      <c r="Z700" s="2"/>
      <c r="AA700" s="21" t="s">
        <v>5875</v>
      </c>
      <c r="AB700" s="22" t="s">
        <v>1026</v>
      </c>
      <c r="AC700" s="21" t="s">
        <v>5876</v>
      </c>
      <c r="AD700" s="22" t="s">
        <v>1028</v>
      </c>
      <c r="AE700" s="23" t="s">
        <v>36</v>
      </c>
    </row>
    <row r="701" spans="1:31" ht="12.75" customHeight="1" x14ac:dyDescent="0.25">
      <c r="A701" s="2"/>
      <c r="B701" s="2"/>
      <c r="C701" s="2"/>
      <c r="D701" s="2"/>
      <c r="E701" s="2"/>
      <c r="F701" s="2"/>
      <c r="G701" s="2"/>
      <c r="H701" s="2"/>
      <c r="I701" s="15"/>
      <c r="J701" s="15"/>
      <c r="K701" s="15"/>
      <c r="L701" s="15"/>
      <c r="M701" s="15"/>
      <c r="N701" s="15"/>
      <c r="O701" s="13"/>
      <c r="P701" s="15"/>
      <c r="Q701" s="28"/>
      <c r="R701" s="17" t="s">
        <v>5877</v>
      </c>
      <c r="S701" s="17" t="s">
        <v>5878</v>
      </c>
      <c r="T701" s="2"/>
      <c r="U701" s="2"/>
      <c r="V701" s="2"/>
      <c r="W701" s="13"/>
      <c r="X701" s="2"/>
      <c r="Y701" s="2"/>
      <c r="Z701" s="2"/>
      <c r="AA701" s="21" t="s">
        <v>5879</v>
      </c>
      <c r="AB701" s="22" t="s">
        <v>685</v>
      </c>
      <c r="AC701" s="21" t="s">
        <v>5880</v>
      </c>
      <c r="AD701" s="22" t="s">
        <v>806</v>
      </c>
      <c r="AE701" s="23" t="s">
        <v>36</v>
      </c>
    </row>
    <row r="702" spans="1:31" ht="12.75" customHeight="1" x14ac:dyDescent="0.25">
      <c r="A702" s="2"/>
      <c r="B702" s="2"/>
      <c r="C702" s="2"/>
      <c r="D702" s="2"/>
      <c r="E702" s="2"/>
      <c r="F702" s="2"/>
      <c r="G702" s="2"/>
      <c r="H702" s="2"/>
      <c r="I702" s="15"/>
      <c r="J702" s="15"/>
      <c r="K702" s="15"/>
      <c r="L702" s="15"/>
      <c r="M702" s="15"/>
      <c r="N702" s="15"/>
      <c r="O702" s="13"/>
      <c r="P702" s="15"/>
      <c r="Q702" s="28"/>
      <c r="R702" s="17" t="s">
        <v>5881</v>
      </c>
      <c r="S702" s="17" t="s">
        <v>5483</v>
      </c>
      <c r="T702" s="2"/>
      <c r="U702" s="2"/>
      <c r="V702" s="2"/>
      <c r="W702" s="13"/>
      <c r="X702" s="2"/>
      <c r="Y702" s="2"/>
      <c r="Z702" s="2"/>
      <c r="AA702" s="21" t="s">
        <v>5882</v>
      </c>
      <c r="AB702" s="22" t="s">
        <v>5883</v>
      </c>
      <c r="AC702" s="21" t="s">
        <v>5884</v>
      </c>
      <c r="AD702" s="22" t="s">
        <v>5885</v>
      </c>
      <c r="AE702" s="23" t="s">
        <v>36</v>
      </c>
    </row>
    <row r="703" spans="1:31" ht="12.75" customHeight="1" x14ac:dyDescent="0.25">
      <c r="A703" s="2"/>
      <c r="B703" s="2"/>
      <c r="C703" s="2"/>
      <c r="D703" s="2"/>
      <c r="E703" s="2"/>
      <c r="F703" s="2"/>
      <c r="G703" s="2"/>
      <c r="H703" s="2"/>
      <c r="I703" s="15"/>
      <c r="J703" s="15"/>
      <c r="K703" s="15"/>
      <c r="L703" s="15"/>
      <c r="M703" s="15"/>
      <c r="N703" s="15"/>
      <c r="O703" s="13"/>
      <c r="P703" s="15"/>
      <c r="Q703" s="28"/>
      <c r="R703" s="17" t="s">
        <v>5886</v>
      </c>
      <c r="S703" s="17" t="s">
        <v>5489</v>
      </c>
      <c r="T703" s="2"/>
      <c r="U703" s="2"/>
      <c r="V703" s="2"/>
      <c r="W703" s="13"/>
      <c r="X703" s="2"/>
      <c r="Y703" s="2"/>
      <c r="Z703" s="2"/>
      <c r="AA703" s="21" t="s">
        <v>5887</v>
      </c>
      <c r="AB703" s="22" t="s">
        <v>959</v>
      </c>
      <c r="AC703" s="21" t="s">
        <v>5888</v>
      </c>
      <c r="AD703" s="22" t="s">
        <v>1074</v>
      </c>
      <c r="AE703" s="23" t="s">
        <v>36</v>
      </c>
    </row>
    <row r="704" spans="1:31" ht="12.75" customHeight="1" x14ac:dyDescent="0.25">
      <c r="A704" s="2"/>
      <c r="B704" s="2"/>
      <c r="C704" s="2"/>
      <c r="D704" s="2"/>
      <c r="E704" s="2"/>
      <c r="F704" s="2"/>
      <c r="G704" s="2"/>
      <c r="H704" s="2"/>
      <c r="I704" s="15"/>
      <c r="J704" s="15"/>
      <c r="K704" s="15"/>
      <c r="L704" s="15"/>
      <c r="M704" s="15"/>
      <c r="N704" s="15"/>
      <c r="O704" s="13"/>
      <c r="P704" s="15"/>
      <c r="Q704" s="28"/>
      <c r="R704" s="17" t="s">
        <v>5889</v>
      </c>
      <c r="S704" s="17" t="s">
        <v>5890</v>
      </c>
      <c r="T704" s="2"/>
      <c r="U704" s="2"/>
      <c r="V704" s="2"/>
      <c r="W704" s="13"/>
      <c r="X704" s="2"/>
      <c r="Y704" s="2"/>
      <c r="Z704" s="2"/>
      <c r="AA704" s="21" t="s">
        <v>5891</v>
      </c>
      <c r="AB704" s="22" t="s">
        <v>5892</v>
      </c>
      <c r="AC704" s="21" t="s">
        <v>5893</v>
      </c>
      <c r="AD704" s="22" t="s">
        <v>5894</v>
      </c>
      <c r="AE704" s="23" t="s">
        <v>36</v>
      </c>
    </row>
    <row r="705" spans="1:31" ht="12.75" customHeight="1" x14ac:dyDescent="0.25">
      <c r="A705" s="2"/>
      <c r="B705" s="2"/>
      <c r="C705" s="2"/>
      <c r="D705" s="2"/>
      <c r="E705" s="2"/>
      <c r="F705" s="2"/>
      <c r="G705" s="2"/>
      <c r="H705" s="2"/>
      <c r="I705" s="15"/>
      <c r="J705" s="15"/>
      <c r="K705" s="15"/>
      <c r="L705" s="15"/>
      <c r="M705" s="15"/>
      <c r="N705" s="15"/>
      <c r="O705" s="13"/>
      <c r="P705" s="15"/>
      <c r="Q705" s="28"/>
      <c r="R705" s="17" t="s">
        <v>5895</v>
      </c>
      <c r="S705" s="17" t="s">
        <v>5896</v>
      </c>
      <c r="T705" s="2"/>
      <c r="U705" s="2"/>
      <c r="V705" s="2"/>
      <c r="W705" s="13"/>
      <c r="X705" s="2"/>
      <c r="Y705" s="2"/>
      <c r="Z705" s="2"/>
      <c r="AA705" s="21" t="s">
        <v>5897</v>
      </c>
      <c r="AB705" s="22" t="s">
        <v>5898</v>
      </c>
      <c r="AC705" s="21" t="s">
        <v>5899</v>
      </c>
      <c r="AD705" s="22" t="s">
        <v>5900</v>
      </c>
      <c r="AE705" s="23" t="s">
        <v>36</v>
      </c>
    </row>
    <row r="706" spans="1:31" ht="12.75" customHeight="1" x14ac:dyDescent="0.25">
      <c r="A706" s="2"/>
      <c r="B706" s="2"/>
      <c r="C706" s="2"/>
      <c r="D706" s="2"/>
      <c r="E706" s="2"/>
      <c r="F706" s="2"/>
      <c r="G706" s="2"/>
      <c r="H706" s="2"/>
      <c r="I706" s="15"/>
      <c r="J706" s="15"/>
      <c r="K706" s="15"/>
      <c r="L706" s="15"/>
      <c r="M706" s="15"/>
      <c r="N706" s="15"/>
      <c r="O706" s="13"/>
      <c r="P706" s="15"/>
      <c r="Q706" s="28"/>
      <c r="R706" s="17" t="s">
        <v>5901</v>
      </c>
      <c r="S706" s="17" t="s">
        <v>3954</v>
      </c>
      <c r="T706" s="2"/>
      <c r="U706" s="2"/>
      <c r="V706" s="2"/>
      <c r="W706" s="13"/>
      <c r="X706" s="2"/>
      <c r="Y706" s="2"/>
      <c r="Z706" s="2"/>
      <c r="AA706" s="21" t="s">
        <v>5902</v>
      </c>
      <c r="AB706" s="22" t="s">
        <v>5903</v>
      </c>
      <c r="AC706" s="21" t="s">
        <v>5904</v>
      </c>
      <c r="AD706" s="22" t="s">
        <v>5905</v>
      </c>
      <c r="AE706" s="23" t="s">
        <v>36</v>
      </c>
    </row>
    <row r="707" spans="1:31" ht="12.75" customHeight="1" x14ac:dyDescent="0.25">
      <c r="A707" s="2"/>
      <c r="B707" s="2"/>
      <c r="C707" s="2"/>
      <c r="D707" s="2"/>
      <c r="E707" s="2"/>
      <c r="F707" s="2"/>
      <c r="G707" s="2"/>
      <c r="H707" s="2"/>
      <c r="I707" s="15"/>
      <c r="J707" s="15"/>
      <c r="K707" s="15"/>
      <c r="L707" s="15"/>
      <c r="M707" s="15"/>
      <c r="N707" s="15"/>
      <c r="O707" s="13"/>
      <c r="P707" s="15"/>
      <c r="Q707" s="28"/>
      <c r="R707" s="17" t="s">
        <v>5906</v>
      </c>
      <c r="S707" s="17" t="s">
        <v>5436</v>
      </c>
      <c r="T707" s="2"/>
      <c r="U707" s="2"/>
      <c r="V707" s="2"/>
      <c r="W707" s="13"/>
      <c r="X707" s="2"/>
      <c r="Y707" s="2"/>
      <c r="Z707" s="2"/>
      <c r="AA707" s="21" t="s">
        <v>5907</v>
      </c>
      <c r="AB707" s="22" t="s">
        <v>5908</v>
      </c>
      <c r="AC707" s="21" t="s">
        <v>5909</v>
      </c>
      <c r="AD707" s="22" t="s">
        <v>5910</v>
      </c>
      <c r="AE707" s="23" t="s">
        <v>36</v>
      </c>
    </row>
    <row r="708" spans="1:31" ht="12.75" customHeight="1" x14ac:dyDescent="0.25">
      <c r="A708" s="2"/>
      <c r="B708" s="2"/>
      <c r="C708" s="2"/>
      <c r="D708" s="2"/>
      <c r="E708" s="2"/>
      <c r="F708" s="2"/>
      <c r="G708" s="2"/>
      <c r="H708" s="2"/>
      <c r="I708" s="15"/>
      <c r="J708" s="15"/>
      <c r="K708" s="15"/>
      <c r="L708" s="15"/>
      <c r="M708" s="15"/>
      <c r="N708" s="15"/>
      <c r="O708" s="13"/>
      <c r="P708" s="15"/>
      <c r="Q708" s="28"/>
      <c r="R708" s="17" t="s">
        <v>5911</v>
      </c>
      <c r="S708" s="17" t="s">
        <v>5400</v>
      </c>
      <c r="T708" s="2"/>
      <c r="U708" s="2"/>
      <c r="V708" s="2"/>
      <c r="W708" s="13"/>
      <c r="X708" s="2"/>
      <c r="Y708" s="2"/>
      <c r="Z708" s="2"/>
      <c r="AA708" s="21" t="s">
        <v>5912</v>
      </c>
      <c r="AB708" s="22" t="s">
        <v>5913</v>
      </c>
      <c r="AC708" s="21" t="s">
        <v>5914</v>
      </c>
      <c r="AD708" s="22" t="s">
        <v>5915</v>
      </c>
      <c r="AE708" s="23" t="s">
        <v>36</v>
      </c>
    </row>
    <row r="709" spans="1:31" ht="12.75" customHeight="1" x14ac:dyDescent="0.25">
      <c r="A709" s="2"/>
      <c r="B709" s="2"/>
      <c r="C709" s="2"/>
      <c r="D709" s="2"/>
      <c r="E709" s="2"/>
      <c r="F709" s="2"/>
      <c r="G709" s="2"/>
      <c r="H709" s="2"/>
      <c r="I709" s="15"/>
      <c r="J709" s="15"/>
      <c r="K709" s="15"/>
      <c r="L709" s="15"/>
      <c r="M709" s="15"/>
      <c r="N709" s="15"/>
      <c r="O709" s="13"/>
      <c r="P709" s="15"/>
      <c r="Q709" s="28"/>
      <c r="R709" s="17" t="s">
        <v>5916</v>
      </c>
      <c r="S709" s="17" t="s">
        <v>5447</v>
      </c>
      <c r="T709" s="2"/>
      <c r="U709" s="2"/>
      <c r="V709" s="2"/>
      <c r="W709" s="13"/>
      <c r="X709" s="2"/>
      <c r="Y709" s="2"/>
      <c r="Z709" s="2"/>
      <c r="AA709" s="21">
        <v>2106033</v>
      </c>
      <c r="AB709" s="22" t="s">
        <v>1128</v>
      </c>
      <c r="AC709" s="21" t="s">
        <v>5917</v>
      </c>
      <c r="AD709" s="22" t="s">
        <v>1130</v>
      </c>
      <c r="AE709" s="23" t="s">
        <v>36</v>
      </c>
    </row>
    <row r="710" spans="1:31" ht="12.75" customHeight="1" x14ac:dyDescent="0.25">
      <c r="A710" s="2"/>
      <c r="B710" s="2"/>
      <c r="C710" s="2"/>
      <c r="D710" s="2"/>
      <c r="E710" s="2"/>
      <c r="F710" s="2"/>
      <c r="G710" s="2"/>
      <c r="H710" s="2"/>
      <c r="I710" s="15"/>
      <c r="J710" s="15"/>
      <c r="K710" s="15"/>
      <c r="L710" s="15"/>
      <c r="M710" s="15"/>
      <c r="N710" s="15"/>
      <c r="O710" s="13"/>
      <c r="P710" s="15"/>
      <c r="Q710" s="28"/>
      <c r="R710" s="17" t="s">
        <v>5918</v>
      </c>
      <c r="S710" s="17" t="s">
        <v>5452</v>
      </c>
      <c r="T710" s="2"/>
      <c r="U710" s="2"/>
      <c r="V710" s="2"/>
      <c r="W710" s="13"/>
      <c r="X710" s="2"/>
      <c r="Y710" s="2"/>
      <c r="Z710" s="2"/>
      <c r="AA710" s="21" t="s">
        <v>5919</v>
      </c>
      <c r="AB710" s="22" t="s">
        <v>673</v>
      </c>
      <c r="AC710" s="21" t="s">
        <v>5920</v>
      </c>
      <c r="AD710" s="22" t="s">
        <v>675</v>
      </c>
      <c r="AE710" s="23" t="s">
        <v>36</v>
      </c>
    </row>
    <row r="711" spans="1:31" ht="12.75" customHeight="1" x14ac:dyDescent="0.25">
      <c r="A711" s="2"/>
      <c r="B711" s="2"/>
      <c r="C711" s="2"/>
      <c r="D711" s="2"/>
      <c r="E711" s="2"/>
      <c r="F711" s="2"/>
      <c r="G711" s="2"/>
      <c r="H711" s="2"/>
      <c r="I711" s="15"/>
      <c r="J711" s="15"/>
      <c r="K711" s="15"/>
      <c r="L711" s="15"/>
      <c r="M711" s="15"/>
      <c r="N711" s="15"/>
      <c r="O711" s="13"/>
      <c r="P711" s="15"/>
      <c r="Q711" s="28"/>
      <c r="R711" s="17" t="s">
        <v>5921</v>
      </c>
      <c r="S711" s="17" t="s">
        <v>5457</v>
      </c>
      <c r="T711" s="2"/>
      <c r="U711" s="2"/>
      <c r="V711" s="2"/>
      <c r="W711" s="13"/>
      <c r="X711" s="2"/>
      <c r="Y711" s="2"/>
      <c r="Z711" s="2"/>
      <c r="AA711" s="21" t="s">
        <v>5922</v>
      </c>
      <c r="AB711" s="22" t="s">
        <v>1026</v>
      </c>
      <c r="AC711" s="21" t="s">
        <v>5923</v>
      </c>
      <c r="AD711" s="22" t="s">
        <v>5924</v>
      </c>
      <c r="AE711" s="23" t="s">
        <v>36</v>
      </c>
    </row>
    <row r="712" spans="1:31" ht="12.75" customHeight="1" x14ac:dyDescent="0.25">
      <c r="A712" s="2"/>
      <c r="B712" s="2"/>
      <c r="C712" s="2"/>
      <c r="D712" s="2"/>
      <c r="E712" s="2"/>
      <c r="F712" s="2"/>
      <c r="G712" s="2"/>
      <c r="H712" s="2"/>
      <c r="I712" s="15"/>
      <c r="J712" s="15"/>
      <c r="K712" s="15"/>
      <c r="L712" s="15"/>
      <c r="M712" s="15"/>
      <c r="N712" s="15"/>
      <c r="O712" s="13"/>
      <c r="P712" s="15"/>
      <c r="Q712" s="28"/>
      <c r="R712" s="17" t="s">
        <v>5925</v>
      </c>
      <c r="S712" s="17" t="s">
        <v>5462</v>
      </c>
      <c r="T712" s="2"/>
      <c r="U712" s="2"/>
      <c r="V712" s="2"/>
      <c r="W712" s="13"/>
      <c r="X712" s="2"/>
      <c r="Y712" s="2"/>
      <c r="Z712" s="2"/>
      <c r="AA712" s="21" t="s">
        <v>5926</v>
      </c>
      <c r="AB712" s="22" t="s">
        <v>5927</v>
      </c>
      <c r="AC712" s="21" t="s">
        <v>5928</v>
      </c>
      <c r="AD712" s="22" t="s">
        <v>5929</v>
      </c>
      <c r="AE712" s="23" t="s">
        <v>36</v>
      </c>
    </row>
    <row r="713" spans="1:31" ht="12.75" customHeight="1" x14ac:dyDescent="0.25">
      <c r="A713" s="2"/>
      <c r="B713" s="2"/>
      <c r="C713" s="2"/>
      <c r="D713" s="2"/>
      <c r="E713" s="2"/>
      <c r="F713" s="2"/>
      <c r="G713" s="2"/>
      <c r="H713" s="2"/>
      <c r="I713" s="15"/>
      <c r="J713" s="15"/>
      <c r="K713" s="15"/>
      <c r="L713" s="15"/>
      <c r="M713" s="15"/>
      <c r="N713" s="15"/>
      <c r="O713" s="13"/>
      <c r="P713" s="15"/>
      <c r="Q713" s="28"/>
      <c r="R713" s="17" t="s">
        <v>5930</v>
      </c>
      <c r="S713" s="17" t="s">
        <v>5467</v>
      </c>
      <c r="T713" s="2"/>
      <c r="U713" s="2"/>
      <c r="V713" s="2"/>
      <c r="W713" s="13"/>
      <c r="X713" s="2"/>
      <c r="Y713" s="2"/>
      <c r="Z713" s="2"/>
      <c r="AA713" s="21" t="s">
        <v>5931</v>
      </c>
      <c r="AB713" s="22" t="s">
        <v>5932</v>
      </c>
      <c r="AC713" s="21" t="s">
        <v>5933</v>
      </c>
      <c r="AD713" s="22" t="s">
        <v>1097</v>
      </c>
      <c r="AE713" s="23" t="s">
        <v>36</v>
      </c>
    </row>
    <row r="714" spans="1:31" ht="12.75" customHeight="1" x14ac:dyDescent="0.25">
      <c r="A714" s="2"/>
      <c r="B714" s="2"/>
      <c r="C714" s="2"/>
      <c r="D714" s="2"/>
      <c r="E714" s="2"/>
      <c r="F714" s="2"/>
      <c r="G714" s="2"/>
      <c r="H714" s="2"/>
      <c r="I714" s="15"/>
      <c r="J714" s="15"/>
      <c r="K714" s="15"/>
      <c r="L714" s="15"/>
      <c r="M714" s="15"/>
      <c r="N714" s="15"/>
      <c r="O714" s="13"/>
      <c r="P714" s="15"/>
      <c r="Q714" s="28"/>
      <c r="R714" s="17" t="s">
        <v>5934</v>
      </c>
      <c r="S714" s="17" t="s">
        <v>5935</v>
      </c>
      <c r="T714" s="2"/>
      <c r="U714" s="2"/>
      <c r="V714" s="2"/>
      <c r="W714" s="13"/>
      <c r="X714" s="2"/>
      <c r="Y714" s="2"/>
      <c r="Z714" s="2"/>
      <c r="AA714" s="21" t="s">
        <v>5936</v>
      </c>
      <c r="AB714" s="22" t="s">
        <v>793</v>
      </c>
      <c r="AC714" s="21" t="s">
        <v>5937</v>
      </c>
      <c r="AD714" s="22" t="s">
        <v>5938</v>
      </c>
      <c r="AE714" s="23" t="s">
        <v>36</v>
      </c>
    </row>
    <row r="715" spans="1:31" ht="12.75" customHeight="1" x14ac:dyDescent="0.25">
      <c r="A715" s="2"/>
      <c r="B715" s="2"/>
      <c r="C715" s="2"/>
      <c r="D715" s="2"/>
      <c r="E715" s="2"/>
      <c r="F715" s="2"/>
      <c r="G715" s="2"/>
      <c r="H715" s="2"/>
      <c r="I715" s="15"/>
      <c r="J715" s="15"/>
      <c r="K715" s="15"/>
      <c r="L715" s="15"/>
      <c r="M715" s="15"/>
      <c r="N715" s="15"/>
      <c r="O715" s="13"/>
      <c r="P715" s="15"/>
      <c r="Q715" s="28"/>
      <c r="R715" s="17" t="s">
        <v>5939</v>
      </c>
      <c r="S715" s="17" t="s">
        <v>5940</v>
      </c>
      <c r="T715" s="2"/>
      <c r="U715" s="2"/>
      <c r="V715" s="2"/>
      <c r="W715" s="13"/>
      <c r="X715" s="2"/>
      <c r="Y715" s="2"/>
      <c r="Z715" s="2"/>
      <c r="AA715" s="21" t="s">
        <v>5941</v>
      </c>
      <c r="AB715" s="22" t="s">
        <v>959</v>
      </c>
      <c r="AC715" s="21" t="s">
        <v>5942</v>
      </c>
      <c r="AD715" s="22" t="s">
        <v>5943</v>
      </c>
      <c r="AE715" s="23" t="s">
        <v>36</v>
      </c>
    </row>
    <row r="716" spans="1:31" ht="12.75" customHeight="1" x14ac:dyDescent="0.25">
      <c r="A716" s="2"/>
      <c r="B716" s="2"/>
      <c r="C716" s="2"/>
      <c r="D716" s="2"/>
      <c r="E716" s="2"/>
      <c r="F716" s="2"/>
      <c r="G716" s="2"/>
      <c r="H716" s="2"/>
      <c r="I716" s="15"/>
      <c r="J716" s="15"/>
      <c r="K716" s="15"/>
      <c r="L716" s="15"/>
      <c r="M716" s="15"/>
      <c r="N716" s="15"/>
      <c r="O716" s="13"/>
      <c r="P716" s="15"/>
      <c r="Q716" s="28"/>
      <c r="R716" s="17" t="s">
        <v>5944</v>
      </c>
      <c r="S716" s="17" t="s">
        <v>5477</v>
      </c>
      <c r="T716" s="2"/>
      <c r="U716" s="2"/>
      <c r="V716" s="2"/>
      <c r="W716" s="13"/>
      <c r="X716" s="2"/>
      <c r="Y716" s="2"/>
      <c r="Z716" s="2"/>
      <c r="AA716" s="21" t="s">
        <v>5945</v>
      </c>
      <c r="AB716" s="22" t="s">
        <v>5946</v>
      </c>
      <c r="AC716" s="21" t="s">
        <v>5947</v>
      </c>
      <c r="AD716" s="22" t="s">
        <v>5948</v>
      </c>
      <c r="AE716" s="23" t="s">
        <v>36</v>
      </c>
    </row>
    <row r="717" spans="1:31" ht="12.75" customHeight="1" x14ac:dyDescent="0.25">
      <c r="A717" s="2"/>
      <c r="B717" s="2"/>
      <c r="C717" s="2"/>
      <c r="D717" s="2"/>
      <c r="E717" s="2"/>
      <c r="F717" s="2"/>
      <c r="G717" s="2"/>
      <c r="H717" s="2"/>
      <c r="I717" s="15"/>
      <c r="J717" s="15"/>
      <c r="K717" s="15"/>
      <c r="L717" s="15"/>
      <c r="M717" s="15"/>
      <c r="N717" s="15"/>
      <c r="O717" s="13"/>
      <c r="P717" s="15"/>
      <c r="Q717" s="28"/>
      <c r="R717" s="17" t="s">
        <v>5949</v>
      </c>
      <c r="S717" s="17" t="s">
        <v>5950</v>
      </c>
      <c r="T717" s="2"/>
      <c r="U717" s="2"/>
      <c r="V717" s="2"/>
      <c r="W717" s="13"/>
      <c r="X717" s="2"/>
      <c r="Y717" s="2"/>
      <c r="Z717" s="2"/>
      <c r="AA717" s="21" t="s">
        <v>5951</v>
      </c>
      <c r="AB717" s="22" t="s">
        <v>5952</v>
      </c>
      <c r="AC717" s="21" t="s">
        <v>5953</v>
      </c>
      <c r="AD717" s="22" t="s">
        <v>5954</v>
      </c>
      <c r="AE717" s="23" t="s">
        <v>36</v>
      </c>
    </row>
    <row r="718" spans="1:31" ht="12.75" customHeight="1" x14ac:dyDescent="0.25">
      <c r="A718" s="2"/>
      <c r="B718" s="2"/>
      <c r="C718" s="2"/>
      <c r="D718" s="2"/>
      <c r="E718" s="2"/>
      <c r="F718" s="2"/>
      <c r="G718" s="2"/>
      <c r="H718" s="2"/>
      <c r="I718" s="15"/>
      <c r="J718" s="15"/>
      <c r="K718" s="15"/>
      <c r="L718" s="15"/>
      <c r="M718" s="15"/>
      <c r="N718" s="15"/>
      <c r="O718" s="13"/>
      <c r="P718" s="15"/>
      <c r="Q718" s="28"/>
      <c r="R718" s="17" t="s">
        <v>5955</v>
      </c>
      <c r="S718" s="17" t="s">
        <v>5956</v>
      </c>
      <c r="T718" s="2"/>
      <c r="U718" s="2"/>
      <c r="V718" s="2"/>
      <c r="W718" s="13"/>
      <c r="X718" s="2"/>
      <c r="Y718" s="2"/>
      <c r="Z718" s="2"/>
      <c r="AA718" s="21" t="s">
        <v>5957</v>
      </c>
      <c r="AB718" s="22" t="s">
        <v>5958</v>
      </c>
      <c r="AC718" s="21" t="s">
        <v>5959</v>
      </c>
      <c r="AD718" s="22" t="s">
        <v>783</v>
      </c>
      <c r="AE718" s="23" t="s">
        <v>36</v>
      </c>
    </row>
    <row r="719" spans="1:31" ht="12.75" customHeight="1" x14ac:dyDescent="0.25">
      <c r="A719" s="2"/>
      <c r="B719" s="2"/>
      <c r="C719" s="2"/>
      <c r="D719" s="2"/>
      <c r="E719" s="2"/>
      <c r="F719" s="2"/>
      <c r="G719" s="2"/>
      <c r="H719" s="2"/>
      <c r="I719" s="15"/>
      <c r="J719" s="15"/>
      <c r="K719" s="15"/>
      <c r="L719" s="15"/>
      <c r="M719" s="15"/>
      <c r="N719" s="15"/>
      <c r="O719" s="13"/>
      <c r="P719" s="15"/>
      <c r="Q719" s="28"/>
      <c r="R719" s="17" t="s">
        <v>5960</v>
      </c>
      <c r="S719" s="17" t="s">
        <v>5961</v>
      </c>
      <c r="T719" s="2"/>
      <c r="U719" s="2"/>
      <c r="V719" s="2"/>
      <c r="W719" s="13"/>
      <c r="X719" s="2"/>
      <c r="Y719" s="2"/>
      <c r="Z719" s="2"/>
      <c r="AA719" s="21" t="s">
        <v>5962</v>
      </c>
      <c r="AB719" s="22" t="s">
        <v>5963</v>
      </c>
      <c r="AC719" s="21" t="s">
        <v>5964</v>
      </c>
      <c r="AD719" s="22" t="s">
        <v>5965</v>
      </c>
      <c r="AE719" s="23" t="s">
        <v>36</v>
      </c>
    </row>
    <row r="720" spans="1:31" ht="12.75" customHeight="1" x14ac:dyDescent="0.25">
      <c r="A720" s="2"/>
      <c r="B720" s="2"/>
      <c r="C720" s="2"/>
      <c r="D720" s="2"/>
      <c r="E720" s="2"/>
      <c r="F720" s="2"/>
      <c r="G720" s="2"/>
      <c r="H720" s="2"/>
      <c r="I720" s="15"/>
      <c r="J720" s="15"/>
      <c r="K720" s="15"/>
      <c r="L720" s="15"/>
      <c r="M720" s="15"/>
      <c r="N720" s="15"/>
      <c r="O720" s="13"/>
      <c r="P720" s="15"/>
      <c r="Q720" s="28"/>
      <c r="R720" s="17" t="s">
        <v>5966</v>
      </c>
      <c r="S720" s="17" t="s">
        <v>5967</v>
      </c>
      <c r="T720" s="2"/>
      <c r="U720" s="2"/>
      <c r="V720" s="2"/>
      <c r="W720" s="13"/>
      <c r="X720" s="2"/>
      <c r="Y720" s="2"/>
      <c r="Z720" s="2"/>
      <c r="AA720" s="21" t="s">
        <v>5968</v>
      </c>
      <c r="AB720" s="22" t="s">
        <v>5969</v>
      </c>
      <c r="AC720" s="21" t="s">
        <v>5970</v>
      </c>
      <c r="AD720" s="22" t="s">
        <v>5971</v>
      </c>
      <c r="AE720" s="23" t="s">
        <v>36</v>
      </c>
    </row>
    <row r="721" spans="1:31" ht="12.75" customHeight="1" x14ac:dyDescent="0.25">
      <c r="A721" s="2"/>
      <c r="B721" s="2"/>
      <c r="C721" s="2"/>
      <c r="D721" s="2"/>
      <c r="E721" s="2"/>
      <c r="F721" s="2"/>
      <c r="G721" s="2"/>
      <c r="H721" s="2"/>
      <c r="I721" s="15"/>
      <c r="J721" s="15"/>
      <c r="K721" s="15"/>
      <c r="L721" s="15"/>
      <c r="M721" s="15"/>
      <c r="N721" s="15"/>
      <c r="O721" s="13"/>
      <c r="P721" s="15"/>
      <c r="Q721" s="28"/>
      <c r="R721" s="17" t="s">
        <v>5972</v>
      </c>
      <c r="S721" s="17" t="s">
        <v>5973</v>
      </c>
      <c r="T721" s="2"/>
      <c r="U721" s="2"/>
      <c r="V721" s="2"/>
      <c r="W721" s="13"/>
      <c r="X721" s="2"/>
      <c r="Y721" s="2"/>
      <c r="Z721" s="2"/>
      <c r="AA721" s="21" t="s">
        <v>5974</v>
      </c>
      <c r="AB721" s="22" t="s">
        <v>5975</v>
      </c>
      <c r="AC721" s="21" t="s">
        <v>5976</v>
      </c>
      <c r="AD721" s="22" t="s">
        <v>5977</v>
      </c>
      <c r="AE721" s="23" t="s">
        <v>36</v>
      </c>
    </row>
    <row r="722" spans="1:31" ht="12.75" customHeight="1" x14ac:dyDescent="0.25">
      <c r="A722" s="2"/>
      <c r="B722" s="2"/>
      <c r="C722" s="2"/>
      <c r="D722" s="2"/>
      <c r="E722" s="2"/>
      <c r="F722" s="2"/>
      <c r="G722" s="2"/>
      <c r="H722" s="2"/>
      <c r="I722" s="15"/>
      <c r="J722" s="15"/>
      <c r="K722" s="15"/>
      <c r="L722" s="15"/>
      <c r="M722" s="15"/>
      <c r="N722" s="15"/>
      <c r="O722" s="13"/>
      <c r="P722" s="15"/>
      <c r="Q722" s="28"/>
      <c r="R722" s="17" t="s">
        <v>5978</v>
      </c>
      <c r="S722" s="17" t="s">
        <v>5472</v>
      </c>
      <c r="T722" s="2"/>
      <c r="U722" s="2"/>
      <c r="V722" s="2"/>
      <c r="W722" s="13"/>
      <c r="X722" s="2"/>
      <c r="Y722" s="2"/>
      <c r="Z722" s="2"/>
      <c r="AA722" s="21" t="s">
        <v>5979</v>
      </c>
      <c r="AB722" s="22" t="s">
        <v>5980</v>
      </c>
      <c r="AC722" s="21" t="s">
        <v>5981</v>
      </c>
      <c r="AD722" s="22" t="s">
        <v>5982</v>
      </c>
      <c r="AE722" s="23" t="s">
        <v>36</v>
      </c>
    </row>
    <row r="723" spans="1:31" ht="12.75" customHeight="1" x14ac:dyDescent="0.25">
      <c r="A723" s="2"/>
      <c r="B723" s="2"/>
      <c r="C723" s="2"/>
      <c r="D723" s="2"/>
      <c r="E723" s="2"/>
      <c r="F723" s="2"/>
      <c r="G723" s="2"/>
      <c r="H723" s="2"/>
      <c r="I723" s="15"/>
      <c r="J723" s="15"/>
      <c r="K723" s="15"/>
      <c r="L723" s="15"/>
      <c r="M723" s="15"/>
      <c r="N723" s="15"/>
      <c r="O723" s="13"/>
      <c r="P723" s="15"/>
      <c r="Q723" s="28"/>
      <c r="R723" s="17" t="s">
        <v>5983</v>
      </c>
      <c r="S723" s="17" t="s">
        <v>5420</v>
      </c>
      <c r="T723" s="2"/>
      <c r="U723" s="2"/>
      <c r="V723" s="2"/>
      <c r="W723" s="13"/>
      <c r="X723" s="2"/>
      <c r="Y723" s="2"/>
      <c r="Z723" s="2"/>
      <c r="AA723" s="21" t="s">
        <v>5984</v>
      </c>
      <c r="AB723" s="22" t="s">
        <v>5985</v>
      </c>
      <c r="AC723" s="21" t="s">
        <v>5986</v>
      </c>
      <c r="AD723" s="22" t="s">
        <v>5987</v>
      </c>
      <c r="AE723" s="23" t="s">
        <v>36</v>
      </c>
    </row>
    <row r="724" spans="1:31" ht="12.75" customHeight="1" x14ac:dyDescent="0.25">
      <c r="A724" s="2"/>
      <c r="B724" s="2"/>
      <c r="C724" s="2"/>
      <c r="D724" s="2"/>
      <c r="E724" s="2"/>
      <c r="F724" s="2"/>
      <c r="G724" s="2"/>
      <c r="H724" s="2"/>
      <c r="I724" s="15"/>
      <c r="J724" s="15"/>
      <c r="K724" s="15"/>
      <c r="L724" s="15"/>
      <c r="M724" s="15"/>
      <c r="N724" s="15"/>
      <c r="O724" s="13"/>
      <c r="P724" s="15"/>
      <c r="Q724" s="28"/>
      <c r="R724" s="17" t="s">
        <v>5988</v>
      </c>
      <c r="S724" s="17" t="s">
        <v>5426</v>
      </c>
      <c r="T724" s="2"/>
      <c r="U724" s="2"/>
      <c r="V724" s="2"/>
      <c r="W724" s="13"/>
      <c r="X724" s="2"/>
      <c r="Y724" s="2"/>
      <c r="Z724" s="2"/>
      <c r="AA724" s="21" t="s">
        <v>5989</v>
      </c>
      <c r="AB724" s="22" t="s">
        <v>5990</v>
      </c>
      <c r="AC724" s="21" t="s">
        <v>5991</v>
      </c>
      <c r="AD724" s="22" t="s">
        <v>5992</v>
      </c>
      <c r="AE724" s="23" t="s">
        <v>36</v>
      </c>
    </row>
    <row r="725" spans="1:31" ht="12.75" customHeight="1" x14ac:dyDescent="0.25">
      <c r="A725" s="2"/>
      <c r="B725" s="2"/>
      <c r="C725" s="2"/>
      <c r="D725" s="2"/>
      <c r="E725" s="2"/>
      <c r="F725" s="2"/>
      <c r="G725" s="2"/>
      <c r="H725" s="2"/>
      <c r="I725" s="15"/>
      <c r="J725" s="15"/>
      <c r="K725" s="15"/>
      <c r="L725" s="15"/>
      <c r="M725" s="15"/>
      <c r="N725" s="15"/>
      <c r="O725" s="13"/>
      <c r="P725" s="15"/>
      <c r="Q725" s="28"/>
      <c r="R725" s="17" t="s">
        <v>5993</v>
      </c>
      <c r="S725" s="17" t="s">
        <v>5430</v>
      </c>
      <c r="T725" s="2"/>
      <c r="U725" s="2"/>
      <c r="V725" s="2"/>
      <c r="W725" s="13"/>
      <c r="X725" s="2"/>
      <c r="Y725" s="2"/>
      <c r="Z725" s="2"/>
      <c r="AA725" s="21" t="s">
        <v>5994</v>
      </c>
      <c r="AB725" s="22" t="s">
        <v>5995</v>
      </c>
      <c r="AC725" s="21" t="s">
        <v>5996</v>
      </c>
      <c r="AD725" s="22" t="s">
        <v>5997</v>
      </c>
      <c r="AE725" s="23" t="s">
        <v>36</v>
      </c>
    </row>
    <row r="726" spans="1:31" ht="12.75" customHeight="1" x14ac:dyDescent="0.25">
      <c r="A726" s="2"/>
      <c r="B726" s="2"/>
      <c r="C726" s="2"/>
      <c r="D726" s="2"/>
      <c r="E726" s="2"/>
      <c r="F726" s="2"/>
      <c r="G726" s="2"/>
      <c r="H726" s="2"/>
      <c r="I726" s="15"/>
      <c r="J726" s="15"/>
      <c r="K726" s="15"/>
      <c r="L726" s="15"/>
      <c r="M726" s="15"/>
      <c r="N726" s="15"/>
      <c r="O726" s="13"/>
      <c r="P726" s="15"/>
      <c r="Q726" s="28"/>
      <c r="R726" s="17" t="s">
        <v>5998</v>
      </c>
      <c r="S726" s="17" t="s">
        <v>5999</v>
      </c>
      <c r="T726" s="2"/>
      <c r="U726" s="2"/>
      <c r="V726" s="2"/>
      <c r="W726" s="13"/>
      <c r="X726" s="2"/>
      <c r="Y726" s="2"/>
      <c r="Z726" s="2"/>
      <c r="AA726" s="21" t="s">
        <v>6000</v>
      </c>
      <c r="AB726" s="22" t="s">
        <v>6001</v>
      </c>
      <c r="AC726" s="21" t="s">
        <v>6002</v>
      </c>
      <c r="AD726" s="22" t="s">
        <v>6003</v>
      </c>
      <c r="AE726" s="23" t="s">
        <v>36</v>
      </c>
    </row>
    <row r="727" spans="1:31" ht="12.75" customHeight="1" x14ac:dyDescent="0.25">
      <c r="A727" s="2"/>
      <c r="B727" s="2"/>
      <c r="C727" s="2"/>
      <c r="D727" s="2"/>
      <c r="E727" s="2"/>
      <c r="F727" s="2"/>
      <c r="G727" s="2"/>
      <c r="H727" s="2"/>
      <c r="I727" s="15"/>
      <c r="J727" s="15"/>
      <c r="K727" s="15"/>
      <c r="L727" s="15"/>
      <c r="M727" s="15"/>
      <c r="N727" s="15"/>
      <c r="O727" s="13"/>
      <c r="P727" s="15"/>
      <c r="Q727" s="28"/>
      <c r="R727" s="17" t="s">
        <v>6004</v>
      </c>
      <c r="S727" s="17" t="s">
        <v>6005</v>
      </c>
      <c r="T727" s="2"/>
      <c r="U727" s="2"/>
      <c r="V727" s="2"/>
      <c r="W727" s="13"/>
      <c r="X727" s="2"/>
      <c r="Y727" s="2"/>
      <c r="Z727" s="2"/>
      <c r="AA727" s="21" t="s">
        <v>6006</v>
      </c>
      <c r="AB727" s="22" t="s">
        <v>6007</v>
      </c>
      <c r="AC727" s="21" t="s">
        <v>6008</v>
      </c>
      <c r="AD727" s="22" t="s">
        <v>6009</v>
      </c>
      <c r="AE727" s="23" t="s">
        <v>36</v>
      </c>
    </row>
    <row r="728" spans="1:31" ht="12.75" customHeight="1" x14ac:dyDescent="0.25">
      <c r="A728" s="2"/>
      <c r="B728" s="2"/>
      <c r="C728" s="2"/>
      <c r="D728" s="2"/>
      <c r="E728" s="2"/>
      <c r="F728" s="2"/>
      <c r="G728" s="2"/>
      <c r="H728" s="2"/>
      <c r="I728" s="15"/>
      <c r="J728" s="15"/>
      <c r="K728" s="15"/>
      <c r="L728" s="15"/>
      <c r="M728" s="15"/>
      <c r="N728" s="15"/>
      <c r="O728" s="13"/>
      <c r="P728" s="15"/>
      <c r="Q728" s="28"/>
      <c r="R728" s="17" t="s">
        <v>6010</v>
      </c>
      <c r="S728" s="17" t="s">
        <v>5495</v>
      </c>
      <c r="T728" s="2"/>
      <c r="U728" s="2"/>
      <c r="V728" s="2"/>
      <c r="W728" s="13"/>
      <c r="X728" s="2"/>
      <c r="Y728" s="2"/>
      <c r="Z728" s="2"/>
      <c r="AA728" s="21" t="s">
        <v>6011</v>
      </c>
      <c r="AB728" s="22" t="s">
        <v>6012</v>
      </c>
      <c r="AC728" s="21" t="s">
        <v>6013</v>
      </c>
      <c r="AD728" s="22" t="s">
        <v>6014</v>
      </c>
      <c r="AE728" s="23" t="s">
        <v>36</v>
      </c>
    </row>
    <row r="729" spans="1:31" ht="12.75" customHeight="1" x14ac:dyDescent="0.25">
      <c r="A729" s="2"/>
      <c r="B729" s="2"/>
      <c r="C729" s="2"/>
      <c r="D729" s="2"/>
      <c r="E729" s="2"/>
      <c r="F729" s="2"/>
      <c r="G729" s="2"/>
      <c r="H729" s="2"/>
      <c r="I729" s="15"/>
      <c r="J729" s="15"/>
      <c r="K729" s="15"/>
      <c r="L729" s="15"/>
      <c r="M729" s="15"/>
      <c r="N729" s="15"/>
      <c r="O729" s="13"/>
      <c r="P729" s="15"/>
      <c r="Q729" s="28"/>
      <c r="R729" s="17" t="s">
        <v>6015</v>
      </c>
      <c r="S729" s="17" t="s">
        <v>5501</v>
      </c>
      <c r="T729" s="2"/>
      <c r="U729" s="2"/>
      <c r="V729" s="2"/>
      <c r="W729" s="13"/>
      <c r="X729" s="2"/>
      <c r="Y729" s="2"/>
      <c r="Z729" s="2"/>
      <c r="AA729" s="21" t="s">
        <v>6016</v>
      </c>
      <c r="AB729" s="22" t="s">
        <v>6017</v>
      </c>
      <c r="AC729" s="21" t="s">
        <v>6018</v>
      </c>
      <c r="AD729" s="22" t="s">
        <v>6019</v>
      </c>
      <c r="AE729" s="23" t="s">
        <v>36</v>
      </c>
    </row>
    <row r="730" spans="1:31" ht="12.75" customHeight="1" x14ac:dyDescent="0.25">
      <c r="A730" s="2"/>
      <c r="B730" s="2"/>
      <c r="C730" s="2"/>
      <c r="D730" s="2"/>
      <c r="E730" s="2"/>
      <c r="F730" s="2"/>
      <c r="G730" s="2"/>
      <c r="H730" s="2"/>
      <c r="I730" s="15"/>
      <c r="J730" s="15"/>
      <c r="K730" s="15"/>
      <c r="L730" s="15"/>
      <c r="M730" s="15"/>
      <c r="N730" s="15"/>
      <c r="O730" s="13"/>
      <c r="P730" s="15"/>
      <c r="Q730" s="28"/>
      <c r="R730" s="17" t="s">
        <v>6020</v>
      </c>
      <c r="S730" s="17" t="s">
        <v>5507</v>
      </c>
      <c r="T730" s="2"/>
      <c r="U730" s="2"/>
      <c r="V730" s="2"/>
      <c r="W730" s="13"/>
      <c r="X730" s="2"/>
      <c r="Y730" s="2"/>
      <c r="Z730" s="2"/>
      <c r="AA730" s="21" t="s">
        <v>6021</v>
      </c>
      <c r="AB730" s="22" t="s">
        <v>6022</v>
      </c>
      <c r="AC730" s="21" t="s">
        <v>6023</v>
      </c>
      <c r="AD730" s="22" t="s">
        <v>6024</v>
      </c>
      <c r="AE730" s="23" t="s">
        <v>36</v>
      </c>
    </row>
    <row r="731" spans="1:31" ht="12.75" customHeight="1" x14ac:dyDescent="0.25">
      <c r="A731" s="2"/>
      <c r="B731" s="2"/>
      <c r="C731" s="2"/>
      <c r="D731" s="2"/>
      <c r="E731" s="2"/>
      <c r="F731" s="2"/>
      <c r="G731" s="2"/>
      <c r="H731" s="2"/>
      <c r="I731" s="15"/>
      <c r="J731" s="15"/>
      <c r="K731" s="15"/>
      <c r="L731" s="15"/>
      <c r="M731" s="15"/>
      <c r="N731" s="15"/>
      <c r="O731" s="13"/>
      <c r="P731" s="15"/>
      <c r="Q731" s="28"/>
      <c r="R731" s="17" t="s">
        <v>6025</v>
      </c>
      <c r="S731" s="17" t="s">
        <v>6026</v>
      </c>
      <c r="T731" s="2"/>
      <c r="U731" s="2"/>
      <c r="V731" s="2"/>
      <c r="W731" s="13"/>
      <c r="X731" s="2"/>
      <c r="Y731" s="2"/>
      <c r="Z731" s="2"/>
      <c r="AA731" s="21" t="s">
        <v>6027</v>
      </c>
      <c r="AB731" s="22" t="s">
        <v>6028</v>
      </c>
      <c r="AC731" s="21" t="s">
        <v>6029</v>
      </c>
      <c r="AD731" s="22" t="s">
        <v>6030</v>
      </c>
      <c r="AE731" s="23" t="s">
        <v>36</v>
      </c>
    </row>
    <row r="732" spans="1:31" ht="12.75" customHeight="1" x14ac:dyDescent="0.25">
      <c r="A732" s="2"/>
      <c r="B732" s="2"/>
      <c r="C732" s="2"/>
      <c r="D732" s="2"/>
      <c r="E732" s="2"/>
      <c r="F732" s="2"/>
      <c r="G732" s="2"/>
      <c r="H732" s="2"/>
      <c r="I732" s="15"/>
      <c r="J732" s="15"/>
      <c r="K732" s="15"/>
      <c r="L732" s="15"/>
      <c r="M732" s="15"/>
      <c r="N732" s="15"/>
      <c r="O732" s="13"/>
      <c r="P732" s="15"/>
      <c r="Q732" s="28"/>
      <c r="R732" s="17" t="s">
        <v>6031</v>
      </c>
      <c r="S732" s="17" t="s">
        <v>6032</v>
      </c>
      <c r="T732" s="2"/>
      <c r="U732" s="2"/>
      <c r="V732" s="2"/>
      <c r="W732" s="13"/>
      <c r="X732" s="2"/>
      <c r="Y732" s="2"/>
      <c r="Z732" s="2"/>
      <c r="AA732" s="21" t="s">
        <v>6033</v>
      </c>
      <c r="AB732" s="22" t="s">
        <v>6034</v>
      </c>
      <c r="AC732" s="21" t="s">
        <v>6035</v>
      </c>
      <c r="AD732" s="22" t="s">
        <v>6036</v>
      </c>
      <c r="AE732" s="23" t="s">
        <v>36</v>
      </c>
    </row>
    <row r="733" spans="1:31" ht="12.75" customHeight="1" x14ac:dyDescent="0.25">
      <c r="A733" s="2"/>
      <c r="B733" s="2"/>
      <c r="C733" s="2"/>
      <c r="D733" s="2"/>
      <c r="E733" s="2"/>
      <c r="F733" s="2"/>
      <c r="G733" s="2"/>
      <c r="H733" s="2"/>
      <c r="I733" s="15"/>
      <c r="J733" s="15"/>
      <c r="K733" s="15"/>
      <c r="L733" s="15"/>
      <c r="M733" s="15"/>
      <c r="N733" s="15"/>
      <c r="O733" s="13"/>
      <c r="P733" s="15"/>
      <c r="Q733" s="28"/>
      <c r="R733" s="17" t="s">
        <v>6037</v>
      </c>
      <c r="S733" s="17" t="s">
        <v>5706</v>
      </c>
      <c r="T733" s="2"/>
      <c r="U733" s="2"/>
      <c r="V733" s="2"/>
      <c r="W733" s="13"/>
      <c r="X733" s="2"/>
      <c r="Y733" s="2"/>
      <c r="Z733" s="2"/>
      <c r="AA733" s="21" t="s">
        <v>6038</v>
      </c>
      <c r="AB733" s="22" t="s">
        <v>6039</v>
      </c>
      <c r="AC733" s="21" t="s">
        <v>6040</v>
      </c>
      <c r="AD733" s="22" t="s">
        <v>6041</v>
      </c>
      <c r="AE733" s="23" t="s">
        <v>36</v>
      </c>
    </row>
    <row r="734" spans="1:31" ht="12.75" customHeight="1" x14ac:dyDescent="0.25">
      <c r="A734" s="2"/>
      <c r="B734" s="2"/>
      <c r="C734" s="2"/>
      <c r="D734" s="2"/>
      <c r="E734" s="2"/>
      <c r="F734" s="2"/>
      <c r="G734" s="2"/>
      <c r="H734" s="2"/>
      <c r="I734" s="15"/>
      <c r="J734" s="15"/>
      <c r="K734" s="15"/>
      <c r="L734" s="15"/>
      <c r="M734" s="15"/>
      <c r="N734" s="15"/>
      <c r="O734" s="13"/>
      <c r="P734" s="15"/>
      <c r="Q734" s="28"/>
      <c r="R734" s="17" t="s">
        <v>6042</v>
      </c>
      <c r="S734" s="17" t="s">
        <v>5694</v>
      </c>
      <c r="T734" s="2"/>
      <c r="U734" s="2"/>
      <c r="V734" s="2"/>
      <c r="W734" s="13"/>
      <c r="X734" s="2"/>
      <c r="Y734" s="2"/>
      <c r="Z734" s="2"/>
      <c r="AA734" s="21" t="s">
        <v>6043</v>
      </c>
      <c r="AB734" s="22" t="s">
        <v>6044</v>
      </c>
      <c r="AC734" s="21" t="s">
        <v>6045</v>
      </c>
      <c r="AD734" s="22" t="s">
        <v>6046</v>
      </c>
      <c r="AE734" s="23" t="s">
        <v>36</v>
      </c>
    </row>
    <row r="735" spans="1:31" ht="12.75" customHeight="1" x14ac:dyDescent="0.25">
      <c r="A735" s="2"/>
      <c r="B735" s="2"/>
      <c r="C735" s="2"/>
      <c r="D735" s="2"/>
      <c r="E735" s="2"/>
      <c r="F735" s="2"/>
      <c r="G735" s="2"/>
      <c r="H735" s="2"/>
      <c r="I735" s="15"/>
      <c r="J735" s="15"/>
      <c r="K735" s="15"/>
      <c r="L735" s="15"/>
      <c r="M735" s="15"/>
      <c r="N735" s="15"/>
      <c r="O735" s="13"/>
      <c r="P735" s="15"/>
      <c r="Q735" s="28"/>
      <c r="R735" s="17" t="s">
        <v>6047</v>
      </c>
      <c r="S735" s="17" t="s">
        <v>5700</v>
      </c>
      <c r="T735" s="2"/>
      <c r="U735" s="2"/>
      <c r="V735" s="2"/>
      <c r="W735" s="13"/>
      <c r="X735" s="2"/>
      <c r="Y735" s="2"/>
      <c r="Z735" s="2"/>
      <c r="AA735" s="21" t="s">
        <v>6048</v>
      </c>
      <c r="AB735" s="22" t="s">
        <v>6049</v>
      </c>
      <c r="AC735" s="21" t="s">
        <v>6050</v>
      </c>
      <c r="AD735" s="22" t="s">
        <v>6051</v>
      </c>
      <c r="AE735" s="23" t="s">
        <v>36</v>
      </c>
    </row>
    <row r="736" spans="1:31" ht="12.75" customHeight="1" x14ac:dyDescent="0.25">
      <c r="A736" s="2"/>
      <c r="B736" s="2"/>
      <c r="C736" s="2"/>
      <c r="D736" s="2"/>
      <c r="E736" s="2"/>
      <c r="F736" s="2"/>
      <c r="G736" s="2"/>
      <c r="H736" s="2"/>
      <c r="I736" s="15"/>
      <c r="J736" s="15"/>
      <c r="K736" s="15"/>
      <c r="L736" s="15"/>
      <c r="M736" s="15"/>
      <c r="N736" s="15"/>
      <c r="O736" s="13"/>
      <c r="P736" s="15"/>
      <c r="Q736" s="28"/>
      <c r="R736" s="17" t="s">
        <v>6052</v>
      </c>
      <c r="S736" s="17" t="s">
        <v>6053</v>
      </c>
      <c r="T736" s="2"/>
      <c r="U736" s="2"/>
      <c r="V736" s="2"/>
      <c r="W736" s="13"/>
      <c r="X736" s="2"/>
      <c r="Y736" s="2"/>
      <c r="Z736" s="2"/>
      <c r="AA736" s="21" t="s">
        <v>6054</v>
      </c>
      <c r="AB736" s="22" t="s">
        <v>6055</v>
      </c>
      <c r="AC736" s="21" t="s">
        <v>6056</v>
      </c>
      <c r="AD736" s="22" t="s">
        <v>6057</v>
      </c>
      <c r="AE736" s="23" t="s">
        <v>36</v>
      </c>
    </row>
    <row r="737" spans="1:31" ht="12.75" customHeight="1" x14ac:dyDescent="0.25">
      <c r="A737" s="2"/>
      <c r="B737" s="2"/>
      <c r="C737" s="2"/>
      <c r="D737" s="2"/>
      <c r="E737" s="2"/>
      <c r="F737" s="2"/>
      <c r="G737" s="2"/>
      <c r="H737" s="2"/>
      <c r="I737" s="15"/>
      <c r="J737" s="15"/>
      <c r="K737" s="15"/>
      <c r="L737" s="15"/>
      <c r="M737" s="15"/>
      <c r="N737" s="15"/>
      <c r="O737" s="13"/>
      <c r="P737" s="15"/>
      <c r="Q737" s="28"/>
      <c r="R737" s="17" t="s">
        <v>6058</v>
      </c>
      <c r="S737" s="17" t="s">
        <v>6059</v>
      </c>
      <c r="T737" s="2"/>
      <c r="U737" s="2"/>
      <c r="V737" s="2"/>
      <c r="W737" s="13"/>
      <c r="X737" s="2"/>
      <c r="Y737" s="2"/>
      <c r="Z737" s="2"/>
      <c r="AA737" s="21" t="s">
        <v>6060</v>
      </c>
      <c r="AB737" s="22" t="s">
        <v>6061</v>
      </c>
      <c r="AC737" s="21" t="s">
        <v>6062</v>
      </c>
      <c r="AD737" s="22" t="s">
        <v>6063</v>
      </c>
      <c r="AE737" s="23" t="s">
        <v>36</v>
      </c>
    </row>
    <row r="738" spans="1:31" ht="12.75" customHeight="1" x14ac:dyDescent="0.25">
      <c r="A738" s="2"/>
      <c r="B738" s="2"/>
      <c r="C738" s="2"/>
      <c r="D738" s="2"/>
      <c r="E738" s="2"/>
      <c r="F738" s="2"/>
      <c r="G738" s="2"/>
      <c r="H738" s="2"/>
      <c r="I738" s="15"/>
      <c r="J738" s="15"/>
      <c r="K738" s="15"/>
      <c r="L738" s="15"/>
      <c r="M738" s="15"/>
      <c r="N738" s="15"/>
      <c r="O738" s="13"/>
      <c r="P738" s="15"/>
      <c r="Q738" s="28"/>
      <c r="R738" s="17" t="s">
        <v>6064</v>
      </c>
      <c r="S738" s="17" t="s">
        <v>5716</v>
      </c>
      <c r="T738" s="2"/>
      <c r="U738" s="2"/>
      <c r="V738" s="2"/>
      <c r="W738" s="13"/>
      <c r="X738" s="2"/>
      <c r="Y738" s="2"/>
      <c r="Z738" s="2"/>
      <c r="AA738" s="21" t="s">
        <v>6065</v>
      </c>
      <c r="AB738" s="22" t="s">
        <v>6066</v>
      </c>
      <c r="AC738" s="21" t="s">
        <v>6067</v>
      </c>
      <c r="AD738" s="22" t="s">
        <v>6068</v>
      </c>
      <c r="AE738" s="23" t="s">
        <v>36</v>
      </c>
    </row>
    <row r="739" spans="1:31" ht="12.75" customHeight="1" x14ac:dyDescent="0.25">
      <c r="A739" s="2"/>
      <c r="B739" s="2"/>
      <c r="C739" s="2"/>
      <c r="D739" s="2"/>
      <c r="E739" s="2"/>
      <c r="F739" s="2"/>
      <c r="G739" s="2"/>
      <c r="H739" s="2"/>
      <c r="I739" s="15"/>
      <c r="J739" s="15"/>
      <c r="K739" s="15"/>
      <c r="L739" s="15"/>
      <c r="M739" s="15"/>
      <c r="N739" s="15"/>
      <c r="O739" s="13"/>
      <c r="P739" s="15"/>
      <c r="Q739" s="28"/>
      <c r="R739" s="17" t="s">
        <v>6069</v>
      </c>
      <c r="S739" s="17" t="s">
        <v>6070</v>
      </c>
      <c r="T739" s="2"/>
      <c r="U739" s="2"/>
      <c r="V739" s="2"/>
      <c r="W739" s="13"/>
      <c r="X739" s="2"/>
      <c r="Y739" s="2"/>
      <c r="Z739" s="2"/>
      <c r="AA739" s="21" t="s">
        <v>6071</v>
      </c>
      <c r="AB739" s="22" t="s">
        <v>6072</v>
      </c>
      <c r="AC739" s="21" t="s">
        <v>6073</v>
      </c>
      <c r="AD739" s="22" t="s">
        <v>6074</v>
      </c>
      <c r="AE739" s="23" t="s">
        <v>36</v>
      </c>
    </row>
    <row r="740" spans="1:31" ht="12.75" customHeight="1" x14ac:dyDescent="0.25">
      <c r="A740" s="2"/>
      <c r="B740" s="2"/>
      <c r="C740" s="2"/>
      <c r="D740" s="2"/>
      <c r="E740" s="2"/>
      <c r="F740" s="2"/>
      <c r="G740" s="2"/>
      <c r="H740" s="2"/>
      <c r="I740" s="15"/>
      <c r="J740" s="15"/>
      <c r="K740" s="15"/>
      <c r="L740" s="15"/>
      <c r="M740" s="15"/>
      <c r="N740" s="15"/>
      <c r="O740" s="13"/>
      <c r="P740" s="15"/>
      <c r="Q740" s="28"/>
      <c r="R740" s="17" t="s">
        <v>6075</v>
      </c>
      <c r="S740" s="17" t="s">
        <v>6076</v>
      </c>
      <c r="T740" s="2"/>
      <c r="U740" s="2"/>
      <c r="V740" s="2"/>
      <c r="W740" s="13"/>
      <c r="X740" s="2"/>
      <c r="Y740" s="2"/>
      <c r="Z740" s="2"/>
      <c r="AA740" s="21" t="s">
        <v>6077</v>
      </c>
      <c r="AB740" s="22" t="s">
        <v>6078</v>
      </c>
      <c r="AC740" s="21" t="s">
        <v>6079</v>
      </c>
      <c r="AD740" s="22" t="s">
        <v>6080</v>
      </c>
      <c r="AE740" s="23" t="s">
        <v>36</v>
      </c>
    </row>
    <row r="741" spans="1:31" ht="12.75" customHeight="1" x14ac:dyDescent="0.25">
      <c r="A741" s="2"/>
      <c r="B741" s="2"/>
      <c r="C741" s="2"/>
      <c r="D741" s="2"/>
      <c r="E741" s="2"/>
      <c r="F741" s="2"/>
      <c r="G741" s="2"/>
      <c r="H741" s="2"/>
      <c r="I741" s="15"/>
      <c r="J741" s="15"/>
      <c r="K741" s="15"/>
      <c r="L741" s="15"/>
      <c r="M741" s="15"/>
      <c r="N741" s="15"/>
      <c r="O741" s="13"/>
      <c r="P741" s="15"/>
      <c r="Q741" s="28"/>
      <c r="R741" s="17" t="s">
        <v>6081</v>
      </c>
      <c r="S741" s="17" t="s">
        <v>5745</v>
      </c>
      <c r="T741" s="2"/>
      <c r="U741" s="2"/>
      <c r="V741" s="2"/>
      <c r="W741" s="13"/>
      <c r="X741" s="2"/>
      <c r="Y741" s="2"/>
      <c r="Z741" s="2"/>
      <c r="AA741" s="21" t="s">
        <v>6082</v>
      </c>
      <c r="AB741" s="22" t="s">
        <v>6083</v>
      </c>
      <c r="AC741" s="21" t="s">
        <v>6084</v>
      </c>
      <c r="AD741" s="22" t="s">
        <v>6085</v>
      </c>
      <c r="AE741" s="23" t="s">
        <v>36</v>
      </c>
    </row>
    <row r="742" spans="1:31" ht="12.75" customHeight="1" x14ac:dyDescent="0.25">
      <c r="A742" s="2"/>
      <c r="B742" s="2"/>
      <c r="C742" s="2"/>
      <c r="D742" s="2"/>
      <c r="E742" s="2"/>
      <c r="F742" s="2"/>
      <c r="G742" s="2"/>
      <c r="H742" s="2"/>
      <c r="I742" s="15"/>
      <c r="J742" s="15"/>
      <c r="K742" s="15"/>
      <c r="L742" s="15"/>
      <c r="M742" s="15"/>
      <c r="N742" s="15"/>
      <c r="O742" s="13"/>
      <c r="P742" s="15"/>
      <c r="Q742" s="28"/>
      <c r="R742" s="17" t="s">
        <v>6086</v>
      </c>
      <c r="S742" s="17" t="s">
        <v>6087</v>
      </c>
      <c r="T742" s="2"/>
      <c r="U742" s="2"/>
      <c r="V742" s="2"/>
      <c r="W742" s="13"/>
      <c r="X742" s="2"/>
      <c r="Y742" s="2"/>
      <c r="Z742" s="2"/>
      <c r="AA742" s="21" t="s">
        <v>6088</v>
      </c>
      <c r="AB742" s="22" t="s">
        <v>6089</v>
      </c>
      <c r="AC742" s="21" t="s">
        <v>6090</v>
      </c>
      <c r="AD742" s="22" t="s">
        <v>6091</v>
      </c>
      <c r="AE742" s="23" t="s">
        <v>36</v>
      </c>
    </row>
    <row r="743" spans="1:31" ht="12.75" customHeight="1" x14ac:dyDescent="0.25">
      <c r="A743" s="2"/>
      <c r="B743" s="2"/>
      <c r="C743" s="2"/>
      <c r="D743" s="2"/>
      <c r="E743" s="2"/>
      <c r="F743" s="2"/>
      <c r="G743" s="2"/>
      <c r="H743" s="2"/>
      <c r="I743" s="15"/>
      <c r="J743" s="15"/>
      <c r="K743" s="15"/>
      <c r="L743" s="15"/>
      <c r="M743" s="15"/>
      <c r="N743" s="15"/>
      <c r="O743" s="13"/>
      <c r="P743" s="15"/>
      <c r="Q743" s="28"/>
      <c r="R743" s="17" t="s">
        <v>6092</v>
      </c>
      <c r="S743" s="17" t="s">
        <v>6093</v>
      </c>
      <c r="T743" s="2"/>
      <c r="U743" s="2"/>
      <c r="V743" s="2"/>
      <c r="W743" s="13"/>
      <c r="X743" s="2"/>
      <c r="Y743" s="2"/>
      <c r="Z743" s="2"/>
      <c r="AA743" s="21" t="s">
        <v>6094</v>
      </c>
      <c r="AB743" s="22" t="s">
        <v>6095</v>
      </c>
      <c r="AC743" s="21" t="s">
        <v>6096</v>
      </c>
      <c r="AD743" s="22" t="s">
        <v>6097</v>
      </c>
      <c r="AE743" s="23" t="s">
        <v>36</v>
      </c>
    </row>
    <row r="744" spans="1:31" ht="12.75" customHeight="1" x14ac:dyDescent="0.25">
      <c r="A744" s="2"/>
      <c r="B744" s="2"/>
      <c r="C744" s="2"/>
      <c r="D744" s="2"/>
      <c r="E744" s="2"/>
      <c r="F744" s="2"/>
      <c r="G744" s="2"/>
      <c r="H744" s="2"/>
      <c r="I744" s="15"/>
      <c r="J744" s="15"/>
      <c r="K744" s="15"/>
      <c r="L744" s="15"/>
      <c r="M744" s="15"/>
      <c r="N744" s="15"/>
      <c r="O744" s="13"/>
      <c r="P744" s="15"/>
      <c r="Q744" s="28"/>
      <c r="R744" s="17" t="s">
        <v>6098</v>
      </c>
      <c r="S744" s="17" t="s">
        <v>5890</v>
      </c>
      <c r="T744" s="2"/>
      <c r="U744" s="2"/>
      <c r="V744" s="2"/>
      <c r="W744" s="13"/>
      <c r="X744" s="2"/>
      <c r="Y744" s="2"/>
      <c r="Z744" s="2"/>
      <c r="AA744" s="21" t="s">
        <v>6099</v>
      </c>
      <c r="AB744" s="22" t="s">
        <v>6100</v>
      </c>
      <c r="AC744" s="21" t="s">
        <v>6101</v>
      </c>
      <c r="AD744" s="22" t="s">
        <v>6102</v>
      </c>
      <c r="AE744" s="23" t="s">
        <v>36</v>
      </c>
    </row>
    <row r="745" spans="1:31" ht="12.75" customHeight="1" x14ac:dyDescent="0.25">
      <c r="A745" s="2"/>
      <c r="B745" s="2"/>
      <c r="C745" s="2"/>
      <c r="D745" s="2"/>
      <c r="E745" s="2"/>
      <c r="F745" s="2"/>
      <c r="G745" s="2"/>
      <c r="H745" s="2"/>
      <c r="I745" s="15"/>
      <c r="J745" s="15"/>
      <c r="K745" s="15"/>
      <c r="L745" s="15"/>
      <c r="M745" s="15"/>
      <c r="N745" s="15"/>
      <c r="O745" s="13"/>
      <c r="P745" s="15"/>
      <c r="Q745" s="28"/>
      <c r="R745" s="17" t="s">
        <v>6103</v>
      </c>
      <c r="S745" s="17" t="s">
        <v>5896</v>
      </c>
      <c r="T745" s="2"/>
      <c r="U745" s="2"/>
      <c r="V745" s="2"/>
      <c r="W745" s="13"/>
      <c r="X745" s="2"/>
      <c r="Y745" s="2"/>
      <c r="Z745" s="2"/>
      <c r="AA745" s="21" t="s">
        <v>6104</v>
      </c>
      <c r="AB745" s="22" t="s">
        <v>6105</v>
      </c>
      <c r="AC745" s="21" t="s">
        <v>6106</v>
      </c>
      <c r="AD745" s="22" t="s">
        <v>6107</v>
      </c>
      <c r="AE745" s="23" t="s">
        <v>36</v>
      </c>
    </row>
    <row r="746" spans="1:31" ht="12.75" customHeight="1" x14ac:dyDescent="0.25">
      <c r="A746" s="2"/>
      <c r="B746" s="2"/>
      <c r="C746" s="2"/>
      <c r="D746" s="2"/>
      <c r="E746" s="2"/>
      <c r="F746" s="2"/>
      <c r="G746" s="2"/>
      <c r="H746" s="2"/>
      <c r="I746" s="15"/>
      <c r="J746" s="15"/>
      <c r="K746" s="15"/>
      <c r="L746" s="15"/>
      <c r="M746" s="15"/>
      <c r="N746" s="15"/>
      <c r="O746" s="13"/>
      <c r="P746" s="15"/>
      <c r="Q746" s="28"/>
      <c r="R746" s="17" t="s">
        <v>6108</v>
      </c>
      <c r="S746" s="17" t="s">
        <v>5961</v>
      </c>
      <c r="T746" s="2"/>
      <c r="U746" s="2"/>
      <c r="V746" s="2"/>
      <c r="W746" s="13"/>
      <c r="X746" s="2"/>
      <c r="Y746" s="2"/>
      <c r="Z746" s="2"/>
      <c r="AA746" s="21" t="s">
        <v>6109</v>
      </c>
      <c r="AB746" s="22" t="s">
        <v>5613</v>
      </c>
      <c r="AC746" s="21" t="s">
        <v>6110</v>
      </c>
      <c r="AD746" s="22" t="s">
        <v>6111</v>
      </c>
      <c r="AE746" s="23" t="s">
        <v>36</v>
      </c>
    </row>
    <row r="747" spans="1:31" ht="12.75" customHeight="1" x14ac:dyDescent="0.25">
      <c r="A747" s="2"/>
      <c r="B747" s="2"/>
      <c r="C747" s="2"/>
      <c r="D747" s="2"/>
      <c r="E747" s="2"/>
      <c r="F747" s="2"/>
      <c r="G747" s="2"/>
      <c r="H747" s="2"/>
      <c r="I747" s="15"/>
      <c r="J747" s="15"/>
      <c r="K747" s="15"/>
      <c r="L747" s="15"/>
      <c r="M747" s="15"/>
      <c r="N747" s="15"/>
      <c r="O747" s="13"/>
      <c r="P747" s="15"/>
      <c r="Q747" s="28"/>
      <c r="R747" s="17" t="s">
        <v>6112</v>
      </c>
      <c r="S747" s="17" t="s">
        <v>5967</v>
      </c>
      <c r="T747" s="2"/>
      <c r="U747" s="2"/>
      <c r="V747" s="2"/>
      <c r="W747" s="13"/>
      <c r="X747" s="2"/>
      <c r="Y747" s="2"/>
      <c r="Z747" s="2"/>
      <c r="AA747" s="21" t="s">
        <v>6113</v>
      </c>
      <c r="AB747" s="22" t="s">
        <v>6114</v>
      </c>
      <c r="AC747" s="21" t="s">
        <v>6115</v>
      </c>
      <c r="AD747" s="22" t="s">
        <v>6116</v>
      </c>
      <c r="AE747" s="23" t="s">
        <v>36</v>
      </c>
    </row>
    <row r="748" spans="1:31" ht="12.75" customHeight="1" x14ac:dyDescent="0.25">
      <c r="A748" s="2"/>
      <c r="B748" s="2"/>
      <c r="C748" s="2"/>
      <c r="D748" s="2"/>
      <c r="E748" s="2"/>
      <c r="F748" s="2"/>
      <c r="G748" s="2"/>
      <c r="H748" s="2"/>
      <c r="I748" s="15"/>
      <c r="J748" s="15"/>
      <c r="K748" s="15"/>
      <c r="L748" s="15"/>
      <c r="M748" s="15"/>
      <c r="N748" s="15"/>
      <c r="O748" s="13"/>
      <c r="P748" s="15"/>
      <c r="Q748" s="28"/>
      <c r="R748" s="17" t="s">
        <v>6117</v>
      </c>
      <c r="S748" s="17" t="s">
        <v>6118</v>
      </c>
      <c r="T748" s="2"/>
      <c r="U748" s="2"/>
      <c r="V748" s="2"/>
      <c r="W748" s="13"/>
      <c r="X748" s="2"/>
      <c r="Y748" s="2"/>
      <c r="Z748" s="2"/>
      <c r="AA748" s="21" t="s">
        <v>6119</v>
      </c>
      <c r="AB748" s="22" t="s">
        <v>6120</v>
      </c>
      <c r="AC748" s="21" t="s">
        <v>6121</v>
      </c>
      <c r="AD748" s="22" t="s">
        <v>6122</v>
      </c>
      <c r="AE748" s="23" t="s">
        <v>36</v>
      </c>
    </row>
    <row r="749" spans="1:31" ht="12.75" customHeight="1" x14ac:dyDescent="0.25">
      <c r="A749" s="2"/>
      <c r="B749" s="2"/>
      <c r="C749" s="2"/>
      <c r="D749" s="2"/>
      <c r="E749" s="2"/>
      <c r="F749" s="2"/>
      <c r="G749" s="2"/>
      <c r="H749" s="2"/>
      <c r="I749" s="15"/>
      <c r="J749" s="15"/>
      <c r="K749" s="15"/>
      <c r="L749" s="15"/>
      <c r="M749" s="15"/>
      <c r="N749" s="15"/>
      <c r="O749" s="13"/>
      <c r="P749" s="15"/>
      <c r="Q749" s="28"/>
      <c r="R749" s="17" t="s">
        <v>6123</v>
      </c>
      <c r="S749" s="17" t="s">
        <v>6124</v>
      </c>
      <c r="T749" s="2"/>
      <c r="U749" s="2"/>
      <c r="V749" s="2"/>
      <c r="W749" s="13"/>
      <c r="X749" s="2"/>
      <c r="Y749" s="2"/>
      <c r="Z749" s="2"/>
      <c r="AA749" s="21" t="s">
        <v>6125</v>
      </c>
      <c r="AB749" s="22" t="s">
        <v>6126</v>
      </c>
      <c r="AC749" s="21" t="s">
        <v>6127</v>
      </c>
      <c r="AD749" s="22" t="s">
        <v>6128</v>
      </c>
      <c r="AE749" s="23" t="s">
        <v>36</v>
      </c>
    </row>
    <row r="750" spans="1:31" ht="12.75" customHeight="1" x14ac:dyDescent="0.25">
      <c r="A750" s="2"/>
      <c r="B750" s="2"/>
      <c r="C750" s="2"/>
      <c r="D750" s="2"/>
      <c r="E750" s="2"/>
      <c r="F750" s="2"/>
      <c r="G750" s="2"/>
      <c r="H750" s="2"/>
      <c r="I750" s="15"/>
      <c r="J750" s="15"/>
      <c r="K750" s="15"/>
      <c r="L750" s="15"/>
      <c r="M750" s="15"/>
      <c r="N750" s="15"/>
      <c r="O750" s="13"/>
      <c r="P750" s="15"/>
      <c r="Q750" s="28"/>
      <c r="R750" s="17" t="s">
        <v>6129</v>
      </c>
      <c r="S750" s="17" t="s">
        <v>6130</v>
      </c>
      <c r="T750" s="2"/>
      <c r="U750" s="2"/>
      <c r="V750" s="2"/>
      <c r="W750" s="13"/>
      <c r="X750" s="2"/>
      <c r="Y750" s="2"/>
      <c r="Z750" s="2"/>
      <c r="AA750" s="21" t="s">
        <v>6131</v>
      </c>
      <c r="AB750" s="22" t="s">
        <v>6132</v>
      </c>
      <c r="AC750" s="21" t="s">
        <v>6133</v>
      </c>
      <c r="AD750" s="22" t="s">
        <v>6134</v>
      </c>
      <c r="AE750" s="23" t="s">
        <v>36</v>
      </c>
    </row>
    <row r="751" spans="1:31" ht="12.75" customHeight="1" x14ac:dyDescent="0.25">
      <c r="A751" s="2"/>
      <c r="B751" s="2"/>
      <c r="C751" s="2"/>
      <c r="D751" s="2"/>
      <c r="E751" s="2"/>
      <c r="F751" s="2"/>
      <c r="G751" s="2"/>
      <c r="H751" s="2"/>
      <c r="I751" s="15"/>
      <c r="J751" s="15"/>
      <c r="K751" s="15"/>
      <c r="L751" s="15"/>
      <c r="M751" s="15"/>
      <c r="N751" s="15"/>
      <c r="O751" s="13"/>
      <c r="P751" s="15"/>
      <c r="Q751" s="28"/>
      <c r="R751" s="17" t="s">
        <v>6135</v>
      </c>
      <c r="S751" s="17" t="s">
        <v>4326</v>
      </c>
      <c r="T751" s="2"/>
      <c r="U751" s="2"/>
      <c r="V751" s="2"/>
      <c r="W751" s="13"/>
      <c r="X751" s="2"/>
      <c r="Y751" s="2"/>
      <c r="Z751" s="2"/>
      <c r="AA751" s="21" t="s">
        <v>6136</v>
      </c>
      <c r="AB751" s="22" t="s">
        <v>6137</v>
      </c>
      <c r="AC751" s="21" t="s">
        <v>6138</v>
      </c>
      <c r="AD751" s="22" t="s">
        <v>6139</v>
      </c>
      <c r="AE751" s="23" t="s">
        <v>36</v>
      </c>
    </row>
    <row r="752" spans="1:31" ht="12.75" customHeight="1" x14ac:dyDescent="0.25">
      <c r="A752" s="2"/>
      <c r="B752" s="2"/>
      <c r="C752" s="2"/>
      <c r="D752" s="2"/>
      <c r="E752" s="2"/>
      <c r="F752" s="2"/>
      <c r="G752" s="2"/>
      <c r="H752" s="2"/>
      <c r="I752" s="15"/>
      <c r="J752" s="15"/>
      <c r="K752" s="15"/>
      <c r="L752" s="15"/>
      <c r="M752" s="15"/>
      <c r="N752" s="15"/>
      <c r="O752" s="13"/>
      <c r="P752" s="15"/>
      <c r="Q752" s="28"/>
      <c r="R752" s="17" t="s">
        <v>6140</v>
      </c>
      <c r="S752" s="17" t="s">
        <v>4334</v>
      </c>
      <c r="T752" s="2"/>
      <c r="U752" s="2"/>
      <c r="V752" s="2"/>
      <c r="W752" s="13"/>
      <c r="X752" s="2"/>
      <c r="Y752" s="2"/>
      <c r="Z752" s="2"/>
      <c r="AA752" s="21" t="s">
        <v>6141</v>
      </c>
      <c r="AB752" s="22" t="s">
        <v>6142</v>
      </c>
      <c r="AC752" s="21" t="s">
        <v>6143</v>
      </c>
      <c r="AD752" s="22" t="s">
        <v>6144</v>
      </c>
      <c r="AE752" s="23" t="s">
        <v>36</v>
      </c>
    </row>
    <row r="753" spans="1:31" ht="12.75" customHeight="1" x14ac:dyDescent="0.25">
      <c r="A753" s="2"/>
      <c r="B753" s="2"/>
      <c r="C753" s="2"/>
      <c r="D753" s="2"/>
      <c r="E753" s="2"/>
      <c r="F753" s="2"/>
      <c r="G753" s="2"/>
      <c r="H753" s="2"/>
      <c r="I753" s="15"/>
      <c r="J753" s="15"/>
      <c r="K753" s="15"/>
      <c r="L753" s="15"/>
      <c r="M753" s="15"/>
      <c r="N753" s="15"/>
      <c r="O753" s="13"/>
      <c r="P753" s="15"/>
      <c r="Q753" s="28"/>
      <c r="R753" s="17" t="s">
        <v>6145</v>
      </c>
      <c r="S753" s="17" t="s">
        <v>6026</v>
      </c>
      <c r="T753" s="2"/>
      <c r="U753" s="2"/>
      <c r="V753" s="2"/>
      <c r="W753" s="13"/>
      <c r="X753" s="2"/>
      <c r="Y753" s="2"/>
      <c r="Z753" s="2"/>
      <c r="AA753" s="21" t="s">
        <v>6146</v>
      </c>
      <c r="AB753" s="22" t="s">
        <v>6147</v>
      </c>
      <c r="AC753" s="21" t="s">
        <v>6148</v>
      </c>
      <c r="AD753" s="22" t="s">
        <v>6149</v>
      </c>
      <c r="AE753" s="23" t="s">
        <v>1153</v>
      </c>
    </row>
    <row r="754" spans="1:31" ht="12.75" customHeight="1" x14ac:dyDescent="0.25">
      <c r="A754" s="2"/>
      <c r="B754" s="2"/>
      <c r="C754" s="2"/>
      <c r="D754" s="2"/>
      <c r="E754" s="2"/>
      <c r="F754" s="2"/>
      <c r="G754" s="2"/>
      <c r="H754" s="2"/>
      <c r="I754" s="15"/>
      <c r="J754" s="15"/>
      <c r="K754" s="15"/>
      <c r="L754" s="15"/>
      <c r="M754" s="15"/>
      <c r="N754" s="15"/>
      <c r="O754" s="13"/>
      <c r="P754" s="15"/>
      <c r="Q754" s="28"/>
      <c r="R754" s="17" t="s">
        <v>6150</v>
      </c>
      <c r="S754" s="17" t="s">
        <v>6032</v>
      </c>
      <c r="T754" s="2"/>
      <c r="U754" s="2"/>
      <c r="V754" s="2"/>
      <c r="W754" s="13"/>
      <c r="X754" s="2"/>
      <c r="Y754" s="2"/>
      <c r="Z754" s="2"/>
      <c r="AA754" s="21" t="s">
        <v>6151</v>
      </c>
      <c r="AB754" s="22" t="s">
        <v>6152</v>
      </c>
      <c r="AC754" s="21" t="s">
        <v>6153</v>
      </c>
      <c r="AD754" s="22" t="s">
        <v>6154</v>
      </c>
      <c r="AE754" s="23" t="s">
        <v>1153</v>
      </c>
    </row>
    <row r="755" spans="1:31" ht="12.75" customHeight="1" x14ac:dyDescent="0.25">
      <c r="A755" s="2"/>
      <c r="B755" s="2"/>
      <c r="C755" s="2"/>
      <c r="D755" s="2"/>
      <c r="E755" s="2"/>
      <c r="F755" s="2"/>
      <c r="G755" s="2"/>
      <c r="H755" s="2"/>
      <c r="I755" s="15"/>
      <c r="J755" s="15"/>
      <c r="K755" s="15"/>
      <c r="L755" s="15"/>
      <c r="M755" s="15"/>
      <c r="N755" s="15"/>
      <c r="O755" s="13"/>
      <c r="P755" s="15"/>
      <c r="Q755" s="28"/>
      <c r="R755" s="17" t="s">
        <v>6155</v>
      </c>
      <c r="S755" s="17" t="s">
        <v>6053</v>
      </c>
      <c r="T755" s="2"/>
      <c r="U755" s="2"/>
      <c r="V755" s="2"/>
      <c r="W755" s="13"/>
      <c r="X755" s="2"/>
      <c r="Y755" s="2"/>
      <c r="Z755" s="2"/>
      <c r="AA755" s="21" t="s">
        <v>6156</v>
      </c>
      <c r="AB755" s="22" t="s">
        <v>6157</v>
      </c>
      <c r="AC755" s="21" t="s">
        <v>6158</v>
      </c>
      <c r="AD755" s="22" t="s">
        <v>6159</v>
      </c>
      <c r="AE755" s="23" t="s">
        <v>36</v>
      </c>
    </row>
    <row r="756" spans="1:31" ht="12.75" customHeight="1" x14ac:dyDescent="0.25">
      <c r="A756" s="2"/>
      <c r="B756" s="2"/>
      <c r="C756" s="2"/>
      <c r="D756" s="2"/>
      <c r="E756" s="2"/>
      <c r="F756" s="2"/>
      <c r="G756" s="2"/>
      <c r="H756" s="2"/>
      <c r="I756" s="15"/>
      <c r="J756" s="15"/>
      <c r="K756" s="15"/>
      <c r="L756" s="15"/>
      <c r="M756" s="15"/>
      <c r="N756" s="15"/>
      <c r="O756" s="13"/>
      <c r="P756" s="15"/>
      <c r="Q756" s="28"/>
      <c r="R756" s="17" t="s">
        <v>6160</v>
      </c>
      <c r="S756" s="17" t="s">
        <v>6059</v>
      </c>
      <c r="T756" s="2"/>
      <c r="U756" s="2"/>
      <c r="V756" s="2"/>
      <c r="W756" s="13"/>
      <c r="X756" s="2"/>
      <c r="Y756" s="2"/>
      <c r="Z756" s="2"/>
      <c r="AA756" s="21" t="s">
        <v>6161</v>
      </c>
      <c r="AB756" s="22" t="s">
        <v>6162</v>
      </c>
      <c r="AC756" s="21" t="s">
        <v>6163</v>
      </c>
      <c r="AD756" s="22" t="s">
        <v>6164</v>
      </c>
      <c r="AE756" s="23" t="s">
        <v>36</v>
      </c>
    </row>
    <row r="757" spans="1:31" ht="12.75" customHeight="1" x14ac:dyDescent="0.25">
      <c r="A757" s="2"/>
      <c r="B757" s="2"/>
      <c r="C757" s="2"/>
      <c r="D757" s="2"/>
      <c r="E757" s="2"/>
      <c r="F757" s="2"/>
      <c r="G757" s="2"/>
      <c r="H757" s="2"/>
      <c r="I757" s="15"/>
      <c r="J757" s="15"/>
      <c r="K757" s="15"/>
      <c r="L757" s="15"/>
      <c r="M757" s="15"/>
      <c r="N757" s="15"/>
      <c r="O757" s="13"/>
      <c r="P757" s="15"/>
      <c r="Q757" s="28"/>
      <c r="R757" s="17" t="s">
        <v>6165</v>
      </c>
      <c r="S757" s="17" t="s">
        <v>6166</v>
      </c>
      <c r="T757" s="2"/>
      <c r="U757" s="2"/>
      <c r="V757" s="2"/>
      <c r="W757" s="13"/>
      <c r="X757" s="2"/>
      <c r="Y757" s="2"/>
      <c r="Z757" s="2"/>
      <c r="AA757" s="21" t="s">
        <v>6167</v>
      </c>
      <c r="AB757" s="22" t="s">
        <v>6168</v>
      </c>
      <c r="AC757" s="21" t="s">
        <v>6169</v>
      </c>
      <c r="AD757" s="22" t="s">
        <v>6170</v>
      </c>
      <c r="AE757" s="23" t="s">
        <v>36</v>
      </c>
    </row>
    <row r="758" spans="1:31" ht="12.75" customHeight="1" x14ac:dyDescent="0.25">
      <c r="A758" s="2"/>
      <c r="B758" s="2"/>
      <c r="C758" s="2"/>
      <c r="D758" s="2"/>
      <c r="E758" s="2"/>
      <c r="F758" s="2"/>
      <c r="G758" s="2"/>
      <c r="H758" s="2"/>
      <c r="I758" s="15"/>
      <c r="J758" s="15"/>
      <c r="K758" s="15"/>
      <c r="L758" s="15"/>
      <c r="M758" s="15"/>
      <c r="N758" s="15"/>
      <c r="O758" s="13"/>
      <c r="P758" s="15"/>
      <c r="Q758" s="28"/>
      <c r="R758" s="17" t="s">
        <v>6171</v>
      </c>
      <c r="S758" s="17" t="s">
        <v>6172</v>
      </c>
      <c r="T758" s="2"/>
      <c r="U758" s="2"/>
      <c r="V758" s="2"/>
      <c r="W758" s="13"/>
      <c r="X758" s="2"/>
      <c r="Y758" s="2"/>
      <c r="Z758" s="2"/>
      <c r="AA758" s="21" t="s">
        <v>6173</v>
      </c>
      <c r="AB758" s="22" t="s">
        <v>2169</v>
      </c>
      <c r="AC758" s="21" t="s">
        <v>6174</v>
      </c>
      <c r="AD758" s="22" t="s">
        <v>6175</v>
      </c>
      <c r="AE758" s="23" t="s">
        <v>36</v>
      </c>
    </row>
    <row r="759" spans="1:31" ht="12.75" customHeight="1" x14ac:dyDescent="0.25">
      <c r="A759" s="2"/>
      <c r="B759" s="2"/>
      <c r="C759" s="2"/>
      <c r="D759" s="2"/>
      <c r="E759" s="2"/>
      <c r="F759" s="2"/>
      <c r="G759" s="2"/>
      <c r="H759" s="2"/>
      <c r="I759" s="15"/>
      <c r="J759" s="15"/>
      <c r="K759" s="15"/>
      <c r="L759" s="15"/>
      <c r="M759" s="15"/>
      <c r="N759" s="15"/>
      <c r="O759" s="13"/>
      <c r="P759" s="15"/>
      <c r="Q759" s="28"/>
      <c r="R759" s="17" t="s">
        <v>6176</v>
      </c>
      <c r="S759" s="17" t="s">
        <v>4342</v>
      </c>
      <c r="T759" s="2"/>
      <c r="U759" s="2"/>
      <c r="V759" s="2"/>
      <c r="W759" s="13"/>
      <c r="X759" s="2"/>
      <c r="Y759" s="2"/>
      <c r="Z759" s="2"/>
      <c r="AA759" s="21" t="s">
        <v>6177</v>
      </c>
      <c r="AB759" s="22" t="s">
        <v>6178</v>
      </c>
      <c r="AC759" s="21" t="s">
        <v>6179</v>
      </c>
      <c r="AD759" s="22" t="s">
        <v>6180</v>
      </c>
      <c r="AE759" s="23" t="s">
        <v>36</v>
      </c>
    </row>
    <row r="760" spans="1:31" ht="12.75" customHeight="1" x14ac:dyDescent="0.25">
      <c r="A760" s="2"/>
      <c r="B760" s="2"/>
      <c r="C760" s="2"/>
      <c r="D760" s="2"/>
      <c r="E760" s="2"/>
      <c r="F760" s="2"/>
      <c r="G760" s="2"/>
      <c r="H760" s="2"/>
      <c r="I760" s="15"/>
      <c r="J760" s="15"/>
      <c r="K760" s="15"/>
      <c r="L760" s="15"/>
      <c r="M760" s="15"/>
      <c r="N760" s="15"/>
      <c r="O760" s="13"/>
      <c r="P760" s="15"/>
      <c r="Q760" s="28"/>
      <c r="R760" s="17" t="s">
        <v>6181</v>
      </c>
      <c r="S760" s="17" t="s">
        <v>4350</v>
      </c>
      <c r="T760" s="2"/>
      <c r="U760" s="2"/>
      <c r="V760" s="2"/>
      <c r="W760" s="13"/>
      <c r="X760" s="2"/>
      <c r="Y760" s="2"/>
      <c r="Z760" s="2"/>
      <c r="AA760" s="21" t="s">
        <v>6182</v>
      </c>
      <c r="AB760" s="22" t="s">
        <v>1050</v>
      </c>
      <c r="AC760" s="21" t="s">
        <v>6183</v>
      </c>
      <c r="AD760" s="22" t="s">
        <v>3052</v>
      </c>
      <c r="AE760" s="23" t="s">
        <v>36</v>
      </c>
    </row>
    <row r="761" spans="1:31" ht="12.75" customHeight="1" x14ac:dyDescent="0.25">
      <c r="A761" s="2"/>
      <c r="B761" s="2"/>
      <c r="C761" s="2"/>
      <c r="D761" s="2"/>
      <c r="E761" s="2"/>
      <c r="F761" s="2"/>
      <c r="G761" s="2"/>
      <c r="H761" s="2"/>
      <c r="I761" s="15"/>
      <c r="J761" s="15"/>
      <c r="K761" s="15"/>
      <c r="L761" s="15"/>
      <c r="M761" s="15"/>
      <c r="N761" s="15"/>
      <c r="O761" s="13"/>
      <c r="P761" s="15"/>
      <c r="Q761" s="28"/>
      <c r="R761" s="17" t="s">
        <v>6184</v>
      </c>
      <c r="S761" s="17" t="s">
        <v>6087</v>
      </c>
      <c r="T761" s="2"/>
      <c r="U761" s="2"/>
      <c r="V761" s="2"/>
      <c r="W761" s="13"/>
      <c r="X761" s="2"/>
      <c r="Y761" s="2"/>
      <c r="Z761" s="2"/>
      <c r="AA761" s="21" t="s">
        <v>6185</v>
      </c>
      <c r="AB761" s="22" t="s">
        <v>6186</v>
      </c>
      <c r="AC761" s="21" t="s">
        <v>6187</v>
      </c>
      <c r="AD761" s="22" t="s">
        <v>6188</v>
      </c>
      <c r="AE761" s="23" t="s">
        <v>36</v>
      </c>
    </row>
    <row r="762" spans="1:31" ht="12.75" customHeight="1" x14ac:dyDescent="0.25">
      <c r="A762" s="2"/>
      <c r="B762" s="2"/>
      <c r="C762" s="2"/>
      <c r="D762" s="2"/>
      <c r="E762" s="2"/>
      <c r="F762" s="2"/>
      <c r="G762" s="2"/>
      <c r="H762" s="2"/>
      <c r="I762" s="15"/>
      <c r="J762" s="15"/>
      <c r="K762" s="15"/>
      <c r="L762" s="15"/>
      <c r="M762" s="15"/>
      <c r="N762" s="15"/>
      <c r="O762" s="13"/>
      <c r="P762" s="15"/>
      <c r="Q762" s="28"/>
      <c r="R762" s="17" t="s">
        <v>6189</v>
      </c>
      <c r="S762" s="17" t="s">
        <v>6093</v>
      </c>
      <c r="T762" s="2"/>
      <c r="U762" s="2"/>
      <c r="V762" s="2"/>
      <c r="W762" s="13"/>
      <c r="X762" s="2"/>
      <c r="Y762" s="2"/>
      <c r="Z762" s="2"/>
      <c r="AA762" s="21" t="s">
        <v>6190</v>
      </c>
      <c r="AB762" s="22" t="s">
        <v>6191</v>
      </c>
      <c r="AC762" s="21" t="s">
        <v>6192</v>
      </c>
      <c r="AD762" s="22" t="s">
        <v>6193</v>
      </c>
      <c r="AE762" s="23" t="s">
        <v>36</v>
      </c>
    </row>
    <row r="763" spans="1:31" ht="12.75" customHeight="1" x14ac:dyDescent="0.25">
      <c r="A763" s="2"/>
      <c r="B763" s="2"/>
      <c r="C763" s="2"/>
      <c r="D763" s="2"/>
      <c r="E763" s="2"/>
      <c r="F763" s="2"/>
      <c r="G763" s="2"/>
      <c r="H763" s="2"/>
      <c r="I763" s="15"/>
      <c r="J763" s="15"/>
      <c r="K763" s="15"/>
      <c r="L763" s="15"/>
      <c r="M763" s="15"/>
      <c r="N763" s="15"/>
      <c r="O763" s="13"/>
      <c r="P763" s="15"/>
      <c r="Q763" s="28"/>
      <c r="R763" s="17" t="s">
        <v>6194</v>
      </c>
      <c r="S763" s="17" t="s">
        <v>6195</v>
      </c>
      <c r="T763" s="2"/>
      <c r="U763" s="2"/>
      <c r="V763" s="2"/>
      <c r="W763" s="13"/>
      <c r="X763" s="2"/>
      <c r="Y763" s="2"/>
      <c r="Z763" s="2"/>
      <c r="AA763" s="21" t="s">
        <v>6196</v>
      </c>
      <c r="AB763" s="22" t="s">
        <v>6197</v>
      </c>
      <c r="AC763" s="21" t="s">
        <v>6198</v>
      </c>
      <c r="AD763" s="22" t="s">
        <v>6199</v>
      </c>
      <c r="AE763" s="23" t="s">
        <v>36</v>
      </c>
    </row>
    <row r="764" spans="1:31" ht="12.75" customHeight="1" x14ac:dyDescent="0.25">
      <c r="A764" s="2"/>
      <c r="B764" s="2"/>
      <c r="C764" s="2"/>
      <c r="D764" s="2"/>
      <c r="E764" s="2"/>
      <c r="F764" s="2"/>
      <c r="G764" s="2"/>
      <c r="H764" s="2"/>
      <c r="I764" s="15"/>
      <c r="J764" s="15"/>
      <c r="K764" s="15"/>
      <c r="L764" s="15"/>
      <c r="M764" s="15"/>
      <c r="N764" s="15"/>
      <c r="O764" s="13"/>
      <c r="P764" s="15"/>
      <c r="Q764" s="28"/>
      <c r="R764" s="17" t="s">
        <v>6200</v>
      </c>
      <c r="S764" s="17" t="s">
        <v>6118</v>
      </c>
      <c r="T764" s="2"/>
      <c r="U764" s="2"/>
      <c r="V764" s="2"/>
      <c r="W764" s="13"/>
      <c r="X764" s="2"/>
      <c r="Y764" s="2"/>
      <c r="Z764" s="2"/>
      <c r="AA764" s="21" t="s">
        <v>6201</v>
      </c>
      <c r="AB764" s="22" t="s">
        <v>6202</v>
      </c>
      <c r="AC764" s="21" t="s">
        <v>6203</v>
      </c>
      <c r="AD764" s="22" t="s">
        <v>6204</v>
      </c>
      <c r="AE764" s="23" t="s">
        <v>36</v>
      </c>
    </row>
    <row r="765" spans="1:31" ht="12.75" customHeight="1" x14ac:dyDescent="0.25">
      <c r="A765" s="2"/>
      <c r="B765" s="2"/>
      <c r="C765" s="2"/>
      <c r="D765" s="2"/>
      <c r="E765" s="2"/>
      <c r="F765" s="2"/>
      <c r="G765" s="2"/>
      <c r="H765" s="2"/>
      <c r="I765" s="15"/>
      <c r="J765" s="15"/>
      <c r="K765" s="15"/>
      <c r="L765" s="15"/>
      <c r="M765" s="15"/>
      <c r="N765" s="15"/>
      <c r="O765" s="13"/>
      <c r="P765" s="15"/>
      <c r="Q765" s="28"/>
      <c r="R765" s="17" t="s">
        <v>6205</v>
      </c>
      <c r="S765" s="17" t="s">
        <v>6124</v>
      </c>
      <c r="T765" s="2"/>
      <c r="U765" s="2"/>
      <c r="V765" s="2"/>
      <c r="W765" s="13"/>
      <c r="X765" s="2"/>
      <c r="Y765" s="2"/>
      <c r="Z765" s="2"/>
      <c r="AA765" s="21" t="s">
        <v>6206</v>
      </c>
      <c r="AB765" s="22" t="s">
        <v>6207</v>
      </c>
      <c r="AC765" s="21" t="s">
        <v>6208</v>
      </c>
      <c r="AD765" s="22" t="s">
        <v>537</v>
      </c>
      <c r="AE765" s="23" t="s">
        <v>36</v>
      </c>
    </row>
    <row r="766" spans="1:31" ht="12.75" customHeight="1" x14ac:dyDescent="0.25">
      <c r="A766" s="2"/>
      <c r="B766" s="2"/>
      <c r="C766" s="2"/>
      <c r="D766" s="2"/>
      <c r="E766" s="2"/>
      <c r="F766" s="2"/>
      <c r="G766" s="2"/>
      <c r="H766" s="2"/>
      <c r="I766" s="15"/>
      <c r="J766" s="15"/>
      <c r="K766" s="15"/>
      <c r="L766" s="15"/>
      <c r="M766" s="15"/>
      <c r="N766" s="15"/>
      <c r="O766" s="13"/>
      <c r="P766" s="15"/>
      <c r="Q766" s="28"/>
      <c r="R766" s="17" t="s">
        <v>6209</v>
      </c>
      <c r="S766" s="17" t="s">
        <v>6130</v>
      </c>
      <c r="T766" s="2"/>
      <c r="U766" s="2"/>
      <c r="V766" s="2"/>
      <c r="W766" s="13"/>
      <c r="X766" s="2"/>
      <c r="Y766" s="2"/>
      <c r="Z766" s="2"/>
      <c r="AA766" s="21" t="s">
        <v>6210</v>
      </c>
      <c r="AB766" s="22" t="s">
        <v>6211</v>
      </c>
      <c r="AC766" s="21" t="s">
        <v>6212</v>
      </c>
      <c r="AD766" s="22" t="s">
        <v>6213</v>
      </c>
      <c r="AE766" s="23" t="s">
        <v>36</v>
      </c>
    </row>
    <row r="767" spans="1:31" ht="12.75" customHeight="1" x14ac:dyDescent="0.25">
      <c r="A767" s="2"/>
      <c r="B767" s="2"/>
      <c r="C767" s="2"/>
      <c r="D767" s="2"/>
      <c r="E767" s="2"/>
      <c r="F767" s="2"/>
      <c r="G767" s="2"/>
      <c r="H767" s="2"/>
      <c r="I767" s="15"/>
      <c r="J767" s="15"/>
      <c r="K767" s="15"/>
      <c r="L767" s="15"/>
      <c r="M767" s="15"/>
      <c r="N767" s="15"/>
      <c r="O767" s="13"/>
      <c r="P767" s="15"/>
      <c r="Q767" s="28"/>
      <c r="R767" s="17" t="s">
        <v>6214</v>
      </c>
      <c r="S767" s="17" t="s">
        <v>4382</v>
      </c>
      <c r="T767" s="2"/>
      <c r="U767" s="2"/>
      <c r="V767" s="2"/>
      <c r="W767" s="13"/>
      <c r="X767" s="2"/>
      <c r="Y767" s="2"/>
      <c r="Z767" s="2"/>
      <c r="AA767" s="21" t="s">
        <v>6215</v>
      </c>
      <c r="AB767" s="22" t="s">
        <v>6216</v>
      </c>
      <c r="AC767" s="21" t="s">
        <v>6217</v>
      </c>
      <c r="AD767" s="22" t="s">
        <v>6218</v>
      </c>
      <c r="AE767" s="23" t="s">
        <v>36</v>
      </c>
    </row>
    <row r="768" spans="1:31" ht="12.75" customHeight="1" x14ac:dyDescent="0.25">
      <c r="A768" s="2"/>
      <c r="B768" s="2"/>
      <c r="C768" s="2"/>
      <c r="D768" s="2"/>
      <c r="E768" s="2"/>
      <c r="F768" s="2"/>
      <c r="G768" s="2"/>
      <c r="H768" s="2"/>
      <c r="I768" s="15"/>
      <c r="J768" s="15"/>
      <c r="K768" s="15"/>
      <c r="L768" s="15"/>
      <c r="M768" s="15"/>
      <c r="N768" s="15"/>
      <c r="O768" s="13"/>
      <c r="P768" s="15"/>
      <c r="Q768" s="28"/>
      <c r="R768" s="17" t="s">
        <v>6219</v>
      </c>
      <c r="S768" s="17" t="s">
        <v>4397</v>
      </c>
      <c r="T768" s="2"/>
      <c r="U768" s="2"/>
      <c r="V768" s="2"/>
      <c r="W768" s="13"/>
      <c r="X768" s="2"/>
      <c r="Y768" s="2"/>
      <c r="Z768" s="2"/>
      <c r="AA768" s="21" t="s">
        <v>6220</v>
      </c>
      <c r="AB768" s="22" t="s">
        <v>6221</v>
      </c>
      <c r="AC768" s="21" t="s">
        <v>6222</v>
      </c>
      <c r="AD768" s="22" t="s">
        <v>6223</v>
      </c>
      <c r="AE768" s="23" t="s">
        <v>36</v>
      </c>
    </row>
    <row r="769" spans="1:31" ht="12.75" customHeight="1" x14ac:dyDescent="0.25">
      <c r="A769" s="2"/>
      <c r="B769" s="2"/>
      <c r="C769" s="2"/>
      <c r="D769" s="2"/>
      <c r="E769" s="2"/>
      <c r="F769" s="2"/>
      <c r="G769" s="2"/>
      <c r="H769" s="2"/>
      <c r="I769" s="15"/>
      <c r="J769" s="15"/>
      <c r="K769" s="15"/>
      <c r="L769" s="15"/>
      <c r="M769" s="15"/>
      <c r="N769" s="15"/>
      <c r="O769" s="13"/>
      <c r="P769" s="15"/>
      <c r="Q769" s="28"/>
      <c r="R769" s="17" t="s">
        <v>6224</v>
      </c>
      <c r="S769" s="17" t="s">
        <v>6225</v>
      </c>
      <c r="T769" s="2"/>
      <c r="U769" s="2"/>
      <c r="V769" s="2"/>
      <c r="W769" s="13"/>
      <c r="X769" s="2"/>
      <c r="Y769" s="2"/>
      <c r="Z769" s="2"/>
      <c r="AA769" s="21" t="s">
        <v>6226</v>
      </c>
      <c r="AB769" s="22" t="s">
        <v>6227</v>
      </c>
      <c r="AC769" s="21" t="s">
        <v>6228</v>
      </c>
      <c r="AD769" s="22" t="s">
        <v>6229</v>
      </c>
      <c r="AE769" s="23" t="s">
        <v>36</v>
      </c>
    </row>
    <row r="770" spans="1:31" ht="12.75" customHeight="1" x14ac:dyDescent="0.25">
      <c r="A770" s="2"/>
      <c r="B770" s="2"/>
      <c r="C770" s="2"/>
      <c r="D770" s="2"/>
      <c r="E770" s="2"/>
      <c r="F770" s="2"/>
      <c r="G770" s="2"/>
      <c r="H770" s="2"/>
      <c r="I770" s="15"/>
      <c r="J770" s="15"/>
      <c r="K770" s="15"/>
      <c r="L770" s="15"/>
      <c r="M770" s="15"/>
      <c r="N770" s="15"/>
      <c r="O770" s="13"/>
      <c r="P770" s="15"/>
      <c r="Q770" s="28"/>
      <c r="R770" s="17" t="s">
        <v>6230</v>
      </c>
      <c r="S770" s="17" t="s">
        <v>6231</v>
      </c>
      <c r="T770" s="2"/>
      <c r="U770" s="2"/>
      <c r="V770" s="2"/>
      <c r="W770" s="13"/>
      <c r="X770" s="2"/>
      <c r="Y770" s="2"/>
      <c r="Z770" s="2"/>
      <c r="AA770" s="21" t="s">
        <v>6232</v>
      </c>
      <c r="AB770" s="22" t="s">
        <v>6233</v>
      </c>
      <c r="AC770" s="21" t="s">
        <v>6234</v>
      </c>
      <c r="AD770" s="22" t="s">
        <v>6235</v>
      </c>
      <c r="AE770" s="23" t="s">
        <v>36</v>
      </c>
    </row>
    <row r="771" spans="1:31" ht="12.75" customHeight="1" x14ac:dyDescent="0.25">
      <c r="A771" s="2"/>
      <c r="B771" s="2"/>
      <c r="C771" s="2"/>
      <c r="D771" s="2"/>
      <c r="E771" s="2"/>
      <c r="F771" s="2"/>
      <c r="G771" s="2"/>
      <c r="H771" s="2"/>
      <c r="I771" s="15"/>
      <c r="J771" s="15"/>
      <c r="K771" s="15"/>
      <c r="L771" s="15"/>
      <c r="M771" s="15"/>
      <c r="N771" s="15"/>
      <c r="O771" s="13"/>
      <c r="P771" s="15"/>
      <c r="Q771" s="28"/>
      <c r="R771" s="17" t="s">
        <v>6236</v>
      </c>
      <c r="S771" s="17" t="s">
        <v>4522</v>
      </c>
      <c r="T771" s="2"/>
      <c r="U771" s="2"/>
      <c r="V771" s="2"/>
      <c r="W771" s="13"/>
      <c r="X771" s="2"/>
      <c r="Y771" s="2"/>
      <c r="Z771" s="2"/>
      <c r="AA771" s="21" t="s">
        <v>6237</v>
      </c>
      <c r="AB771" s="22" t="s">
        <v>6238</v>
      </c>
      <c r="AC771" s="21" t="s">
        <v>6239</v>
      </c>
      <c r="AD771" s="22" t="s">
        <v>6240</v>
      </c>
      <c r="AE771" s="23" t="s">
        <v>36</v>
      </c>
    </row>
    <row r="772" spans="1:31" ht="12.75" customHeight="1" x14ac:dyDescent="0.25">
      <c r="A772" s="2"/>
      <c r="B772" s="2"/>
      <c r="C772" s="2"/>
      <c r="D772" s="2"/>
      <c r="E772" s="2"/>
      <c r="F772" s="2"/>
      <c r="G772" s="2"/>
      <c r="H772" s="2"/>
      <c r="I772" s="15"/>
      <c r="J772" s="15"/>
      <c r="K772" s="15"/>
      <c r="L772" s="15"/>
      <c r="M772" s="15"/>
      <c r="N772" s="15"/>
      <c r="O772" s="13"/>
      <c r="P772" s="15"/>
      <c r="Q772" s="28"/>
      <c r="R772" s="17" t="s">
        <v>6241</v>
      </c>
      <c r="S772" s="17" t="s">
        <v>6242</v>
      </c>
      <c r="T772" s="2"/>
      <c r="U772" s="2"/>
      <c r="V772" s="2"/>
      <c r="W772" s="13"/>
      <c r="X772" s="2"/>
      <c r="Y772" s="2"/>
      <c r="Z772" s="2"/>
      <c r="AA772" s="21" t="s">
        <v>6243</v>
      </c>
      <c r="AB772" s="22" t="s">
        <v>6244</v>
      </c>
      <c r="AC772" s="21" t="s">
        <v>6245</v>
      </c>
      <c r="AD772" s="22" t="s">
        <v>6246</v>
      </c>
      <c r="AE772" s="23" t="s">
        <v>36</v>
      </c>
    </row>
    <row r="773" spans="1:31" ht="12.75" customHeight="1" x14ac:dyDescent="0.25">
      <c r="A773" s="2"/>
      <c r="B773" s="2"/>
      <c r="C773" s="2"/>
      <c r="D773" s="2"/>
      <c r="E773" s="2"/>
      <c r="F773" s="2"/>
      <c r="G773" s="2"/>
      <c r="H773" s="2"/>
      <c r="I773" s="15"/>
      <c r="J773" s="15"/>
      <c r="K773" s="15"/>
      <c r="L773" s="15"/>
      <c r="M773" s="15"/>
      <c r="N773" s="15"/>
      <c r="O773" s="13"/>
      <c r="P773" s="15"/>
      <c r="Q773" s="28"/>
      <c r="R773" s="17" t="s">
        <v>6247</v>
      </c>
      <c r="S773" s="17" t="s">
        <v>6248</v>
      </c>
      <c r="T773" s="2"/>
      <c r="U773" s="2"/>
      <c r="V773" s="2"/>
      <c r="W773" s="13"/>
      <c r="X773" s="2"/>
      <c r="Y773" s="2"/>
      <c r="Z773" s="2"/>
      <c r="AA773" s="21" t="s">
        <v>6249</v>
      </c>
      <c r="AB773" s="22" t="s">
        <v>6250</v>
      </c>
      <c r="AC773" s="21" t="s">
        <v>6251</v>
      </c>
      <c r="AD773" s="22" t="s">
        <v>6252</v>
      </c>
      <c r="AE773" s="23" t="s">
        <v>36</v>
      </c>
    </row>
    <row r="774" spans="1:31" ht="12.75" customHeight="1" x14ac:dyDescent="0.25">
      <c r="A774" s="2"/>
      <c r="B774" s="2"/>
      <c r="C774" s="2"/>
      <c r="D774" s="2"/>
      <c r="E774" s="2"/>
      <c r="F774" s="2"/>
      <c r="G774" s="2"/>
      <c r="H774" s="2"/>
      <c r="I774" s="15"/>
      <c r="J774" s="15"/>
      <c r="K774" s="15"/>
      <c r="L774" s="15"/>
      <c r="M774" s="15"/>
      <c r="N774" s="15"/>
      <c r="O774" s="13"/>
      <c r="P774" s="15"/>
      <c r="Q774" s="28"/>
      <c r="R774" s="17" t="s">
        <v>6253</v>
      </c>
      <c r="S774" s="17" t="s">
        <v>6254</v>
      </c>
      <c r="T774" s="2"/>
      <c r="U774" s="2"/>
      <c r="V774" s="2"/>
      <c r="W774" s="13"/>
      <c r="X774" s="2"/>
      <c r="Y774" s="2"/>
      <c r="Z774" s="2"/>
      <c r="AA774" s="21" t="s">
        <v>6255</v>
      </c>
      <c r="AB774" s="22" t="s">
        <v>6256</v>
      </c>
      <c r="AC774" s="21" t="s">
        <v>6257</v>
      </c>
      <c r="AD774" s="22" t="s">
        <v>6258</v>
      </c>
      <c r="AE774" s="23" t="s">
        <v>36</v>
      </c>
    </row>
    <row r="775" spans="1:31" ht="12.75" customHeight="1" x14ac:dyDescent="0.25">
      <c r="A775" s="2"/>
      <c r="B775" s="2"/>
      <c r="C775" s="2"/>
      <c r="D775" s="2"/>
      <c r="E775" s="2"/>
      <c r="F775" s="2"/>
      <c r="G775" s="2"/>
      <c r="H775" s="2"/>
      <c r="I775" s="15"/>
      <c r="J775" s="15"/>
      <c r="K775" s="15"/>
      <c r="L775" s="15"/>
      <c r="M775" s="15"/>
      <c r="N775" s="15"/>
      <c r="O775" s="13"/>
      <c r="P775" s="15"/>
      <c r="Q775" s="28"/>
      <c r="R775" s="17" t="s">
        <v>6259</v>
      </c>
      <c r="S775" s="17" t="s">
        <v>6260</v>
      </c>
      <c r="T775" s="2"/>
      <c r="U775" s="2"/>
      <c r="V775" s="2"/>
      <c r="W775" s="13"/>
      <c r="X775" s="2"/>
      <c r="Y775" s="2"/>
      <c r="Z775" s="2"/>
      <c r="AA775" s="21" t="s">
        <v>6261</v>
      </c>
      <c r="AB775" s="22" t="s">
        <v>6262</v>
      </c>
      <c r="AC775" s="21" t="s">
        <v>6263</v>
      </c>
      <c r="AD775" s="22" t="s">
        <v>6264</v>
      </c>
      <c r="AE775" s="23" t="s">
        <v>36</v>
      </c>
    </row>
    <row r="776" spans="1:31" ht="12.75" customHeight="1" x14ac:dyDescent="0.25">
      <c r="A776" s="2"/>
      <c r="B776" s="2"/>
      <c r="C776" s="2"/>
      <c r="D776" s="2"/>
      <c r="E776" s="2"/>
      <c r="F776" s="2"/>
      <c r="G776" s="2"/>
      <c r="H776" s="2"/>
      <c r="I776" s="15"/>
      <c r="J776" s="15"/>
      <c r="K776" s="15"/>
      <c r="L776" s="15"/>
      <c r="M776" s="15"/>
      <c r="N776" s="15"/>
      <c r="O776" s="13"/>
      <c r="P776" s="15"/>
      <c r="Q776" s="28"/>
      <c r="R776" s="17" t="s">
        <v>6265</v>
      </c>
      <c r="S776" s="17" t="s">
        <v>6266</v>
      </c>
      <c r="T776" s="2"/>
      <c r="U776" s="2"/>
      <c r="V776" s="2"/>
      <c r="W776" s="13"/>
      <c r="X776" s="2"/>
      <c r="Y776" s="2"/>
      <c r="Z776" s="2"/>
      <c r="AA776" s="21" t="s">
        <v>6267</v>
      </c>
      <c r="AB776" s="22" t="s">
        <v>6268</v>
      </c>
      <c r="AC776" s="21" t="s">
        <v>6269</v>
      </c>
      <c r="AD776" s="22" t="s">
        <v>6270</v>
      </c>
      <c r="AE776" s="23" t="s">
        <v>36</v>
      </c>
    </row>
    <row r="777" spans="1:31" ht="12.75" customHeight="1" x14ac:dyDescent="0.25">
      <c r="A777" s="2"/>
      <c r="B777" s="2"/>
      <c r="C777" s="2"/>
      <c r="D777" s="2"/>
      <c r="E777" s="2"/>
      <c r="F777" s="2"/>
      <c r="G777" s="2"/>
      <c r="H777" s="2"/>
      <c r="I777" s="15"/>
      <c r="J777" s="15"/>
      <c r="K777" s="15"/>
      <c r="L777" s="15"/>
      <c r="M777" s="15"/>
      <c r="N777" s="15"/>
      <c r="O777" s="13"/>
      <c r="P777" s="15"/>
      <c r="Q777" s="28"/>
      <c r="R777" s="17" t="s">
        <v>6271</v>
      </c>
      <c r="S777" s="17" t="s">
        <v>6272</v>
      </c>
      <c r="T777" s="2"/>
      <c r="U777" s="2"/>
      <c r="V777" s="2"/>
      <c r="W777" s="13"/>
      <c r="X777" s="2"/>
      <c r="Y777" s="2"/>
      <c r="Z777" s="2"/>
      <c r="AA777" s="21" t="s">
        <v>6273</v>
      </c>
      <c r="AB777" s="22" t="s">
        <v>6274</v>
      </c>
      <c r="AC777" s="21" t="s">
        <v>6275</v>
      </c>
      <c r="AD777" s="22" t="s">
        <v>6276</v>
      </c>
      <c r="AE777" s="23" t="s">
        <v>36</v>
      </c>
    </row>
    <row r="778" spans="1:31" ht="12.75" customHeight="1" x14ac:dyDescent="0.25">
      <c r="A778" s="2"/>
      <c r="B778" s="2"/>
      <c r="C778" s="2"/>
      <c r="D778" s="2"/>
      <c r="E778" s="2"/>
      <c r="F778" s="2"/>
      <c r="G778" s="2"/>
      <c r="H778" s="2"/>
      <c r="I778" s="15"/>
      <c r="J778" s="15"/>
      <c r="K778" s="15"/>
      <c r="L778" s="15"/>
      <c r="M778" s="15"/>
      <c r="N778" s="15"/>
      <c r="O778" s="13"/>
      <c r="P778" s="15"/>
      <c r="Q778" s="28"/>
      <c r="R778" s="17" t="s">
        <v>6277</v>
      </c>
      <c r="S778" s="17" t="s">
        <v>4476</v>
      </c>
      <c r="T778" s="2"/>
      <c r="U778" s="2"/>
      <c r="V778" s="2"/>
      <c r="W778" s="13"/>
      <c r="X778" s="2"/>
      <c r="Y778" s="2"/>
      <c r="Z778" s="2"/>
      <c r="AA778" s="21" t="s">
        <v>6278</v>
      </c>
      <c r="AB778" s="22" t="s">
        <v>6279</v>
      </c>
      <c r="AC778" s="21" t="s">
        <v>6280</v>
      </c>
      <c r="AD778" s="22" t="s">
        <v>6281</v>
      </c>
      <c r="AE778" s="23" t="s">
        <v>36</v>
      </c>
    </row>
    <row r="779" spans="1:31" ht="12.75" customHeight="1" x14ac:dyDescent="0.25">
      <c r="A779" s="2"/>
      <c r="B779" s="2"/>
      <c r="C779" s="2"/>
      <c r="D779" s="2"/>
      <c r="E779" s="2"/>
      <c r="F779" s="2"/>
      <c r="G779" s="2"/>
      <c r="H779" s="2"/>
      <c r="I779" s="15"/>
      <c r="J779" s="15"/>
      <c r="K779" s="15"/>
      <c r="L779" s="15"/>
      <c r="M779" s="15"/>
      <c r="N779" s="15"/>
      <c r="O779" s="13"/>
      <c r="P779" s="15"/>
      <c r="Q779" s="28"/>
      <c r="R779" s="17" t="s">
        <v>6282</v>
      </c>
      <c r="S779" s="17" t="s">
        <v>6283</v>
      </c>
      <c r="T779" s="2"/>
      <c r="U779" s="2"/>
      <c r="V779" s="2"/>
      <c r="W779" s="13"/>
      <c r="X779" s="2"/>
      <c r="Y779" s="2"/>
      <c r="Z779" s="2"/>
      <c r="AA779" s="21" t="s">
        <v>6284</v>
      </c>
      <c r="AB779" s="22" t="s">
        <v>6285</v>
      </c>
      <c r="AC779" s="21" t="s">
        <v>6286</v>
      </c>
      <c r="AD779" s="22" t="s">
        <v>6287</v>
      </c>
      <c r="AE779" s="23" t="s">
        <v>36</v>
      </c>
    </row>
    <row r="780" spans="1:31" ht="12.75" customHeight="1" x14ac:dyDescent="0.25">
      <c r="A780" s="2"/>
      <c r="B780" s="2"/>
      <c r="C780" s="2"/>
      <c r="D780" s="2"/>
      <c r="E780" s="2"/>
      <c r="F780" s="2"/>
      <c r="G780" s="2"/>
      <c r="H780" s="2"/>
      <c r="I780" s="15"/>
      <c r="J780" s="15"/>
      <c r="K780" s="15"/>
      <c r="L780" s="15"/>
      <c r="M780" s="15"/>
      <c r="N780" s="15"/>
      <c r="O780" s="13"/>
      <c r="P780" s="15"/>
      <c r="Q780" s="28"/>
      <c r="R780" s="17" t="s">
        <v>6288</v>
      </c>
      <c r="S780" s="17" t="s">
        <v>6289</v>
      </c>
      <c r="T780" s="2"/>
      <c r="U780" s="2"/>
      <c r="V780" s="2"/>
      <c r="W780" s="13"/>
      <c r="X780" s="2"/>
      <c r="Y780" s="2"/>
      <c r="Z780" s="2"/>
      <c r="AA780" s="21" t="s">
        <v>6290</v>
      </c>
      <c r="AB780" s="22" t="s">
        <v>6291</v>
      </c>
      <c r="AC780" s="21" t="s">
        <v>6292</v>
      </c>
      <c r="AD780" s="22" t="s">
        <v>699</v>
      </c>
      <c r="AE780" s="23" t="s">
        <v>36</v>
      </c>
    </row>
    <row r="781" spans="1:31" ht="12.75" customHeight="1" x14ac:dyDescent="0.25">
      <c r="A781" s="2"/>
      <c r="B781" s="2"/>
      <c r="C781" s="2"/>
      <c r="D781" s="2"/>
      <c r="E781" s="2"/>
      <c r="F781" s="2"/>
      <c r="G781" s="2"/>
      <c r="H781" s="2"/>
      <c r="I781" s="15"/>
      <c r="J781" s="15"/>
      <c r="K781" s="15"/>
      <c r="L781" s="15"/>
      <c r="M781" s="15"/>
      <c r="N781" s="15"/>
      <c r="O781" s="13"/>
      <c r="P781" s="15"/>
      <c r="Q781" s="28"/>
      <c r="R781" s="17" t="s">
        <v>6293</v>
      </c>
      <c r="S781" s="17" t="s">
        <v>4529</v>
      </c>
      <c r="T781" s="2"/>
      <c r="U781" s="2"/>
      <c r="V781" s="2"/>
      <c r="W781" s="13"/>
      <c r="X781" s="2"/>
      <c r="Y781" s="2"/>
      <c r="Z781" s="2"/>
      <c r="AA781" s="21" t="s">
        <v>6294</v>
      </c>
      <c r="AB781" s="22" t="s">
        <v>2527</v>
      </c>
      <c r="AC781" s="21" t="s">
        <v>6295</v>
      </c>
      <c r="AD781" s="22" t="s">
        <v>5610</v>
      </c>
      <c r="AE781" s="23" t="s">
        <v>36</v>
      </c>
    </row>
    <row r="782" spans="1:31" ht="12.75" customHeight="1" x14ac:dyDescent="0.25">
      <c r="A782" s="2"/>
      <c r="B782" s="2"/>
      <c r="C782" s="2"/>
      <c r="D782" s="2"/>
      <c r="E782" s="2"/>
      <c r="F782" s="2"/>
      <c r="G782" s="2"/>
      <c r="H782" s="2"/>
      <c r="I782" s="15"/>
      <c r="J782" s="15"/>
      <c r="K782" s="15"/>
      <c r="L782" s="15"/>
      <c r="M782" s="15"/>
      <c r="N782" s="15"/>
      <c r="O782" s="13"/>
      <c r="P782" s="15"/>
      <c r="Q782" s="28"/>
      <c r="R782" s="17" t="s">
        <v>6296</v>
      </c>
      <c r="S782" s="17" t="s">
        <v>6297</v>
      </c>
      <c r="T782" s="2"/>
      <c r="U782" s="2"/>
      <c r="V782" s="2"/>
      <c r="W782" s="13"/>
      <c r="X782" s="2"/>
      <c r="Y782" s="2"/>
      <c r="Z782" s="2"/>
      <c r="AA782" s="21" t="s">
        <v>6298</v>
      </c>
      <c r="AB782" s="22" t="s">
        <v>1668</v>
      </c>
      <c r="AC782" s="21" t="s">
        <v>6299</v>
      </c>
      <c r="AD782" s="22" t="s">
        <v>6300</v>
      </c>
      <c r="AE782" s="23" t="s">
        <v>36</v>
      </c>
    </row>
    <row r="783" spans="1:31" ht="12.75" customHeight="1" x14ac:dyDescent="0.25">
      <c r="A783" s="2"/>
      <c r="B783" s="2"/>
      <c r="C783" s="2"/>
      <c r="D783" s="2"/>
      <c r="E783" s="2"/>
      <c r="F783" s="2"/>
      <c r="G783" s="2"/>
      <c r="H783" s="2"/>
      <c r="I783" s="15"/>
      <c r="J783" s="15"/>
      <c r="K783" s="15"/>
      <c r="L783" s="15"/>
      <c r="M783" s="15"/>
      <c r="N783" s="15"/>
      <c r="O783" s="13"/>
      <c r="P783" s="15"/>
      <c r="Q783" s="28"/>
      <c r="R783" s="17" t="s">
        <v>6301</v>
      </c>
      <c r="S783" s="17" t="s">
        <v>6302</v>
      </c>
      <c r="T783" s="2"/>
      <c r="U783" s="2"/>
      <c r="V783" s="2"/>
      <c r="W783" s="13"/>
      <c r="X783" s="2"/>
      <c r="Y783" s="2"/>
      <c r="Z783" s="2"/>
      <c r="AA783" s="21" t="s">
        <v>6303</v>
      </c>
      <c r="AB783" s="22" t="s">
        <v>6304</v>
      </c>
      <c r="AC783" s="21" t="s">
        <v>6305</v>
      </c>
      <c r="AD783" s="22" t="s">
        <v>6306</v>
      </c>
      <c r="AE783" s="23" t="s">
        <v>36</v>
      </c>
    </row>
    <row r="784" spans="1:31" ht="12.75" customHeight="1" x14ac:dyDescent="0.25">
      <c r="A784" s="2"/>
      <c r="B784" s="2"/>
      <c r="C784" s="2"/>
      <c r="D784" s="2"/>
      <c r="E784" s="2"/>
      <c r="F784" s="2"/>
      <c r="G784" s="2"/>
      <c r="H784" s="2"/>
      <c r="I784" s="15"/>
      <c r="J784" s="15"/>
      <c r="K784" s="15"/>
      <c r="L784" s="15"/>
      <c r="M784" s="15"/>
      <c r="N784" s="15"/>
      <c r="O784" s="13"/>
      <c r="P784" s="15"/>
      <c r="Q784" s="28"/>
      <c r="R784" s="17" t="s">
        <v>6307</v>
      </c>
      <c r="S784" s="17" t="s">
        <v>6308</v>
      </c>
      <c r="T784" s="2"/>
      <c r="U784" s="2"/>
      <c r="V784" s="2"/>
      <c r="W784" s="13"/>
      <c r="X784" s="2"/>
      <c r="Y784" s="2"/>
      <c r="Z784" s="2"/>
      <c r="AA784" s="21" t="s">
        <v>6309</v>
      </c>
      <c r="AB784" s="22" t="s">
        <v>6083</v>
      </c>
      <c r="AC784" s="21" t="s">
        <v>6310</v>
      </c>
      <c r="AD784" s="22" t="s">
        <v>6311</v>
      </c>
      <c r="AE784" s="23" t="s">
        <v>36</v>
      </c>
    </row>
    <row r="785" spans="1:31" ht="12.75" customHeight="1" x14ac:dyDescent="0.25">
      <c r="A785" s="2"/>
      <c r="B785" s="2"/>
      <c r="C785" s="2"/>
      <c r="D785" s="2"/>
      <c r="E785" s="2"/>
      <c r="F785" s="2"/>
      <c r="G785" s="2"/>
      <c r="H785" s="2"/>
      <c r="I785" s="15"/>
      <c r="J785" s="15"/>
      <c r="K785" s="15"/>
      <c r="L785" s="15"/>
      <c r="M785" s="15"/>
      <c r="N785" s="15"/>
      <c r="O785" s="13"/>
      <c r="P785" s="15"/>
      <c r="Q785" s="28"/>
      <c r="R785" s="17" t="s">
        <v>6312</v>
      </c>
      <c r="S785" s="17" t="s">
        <v>6313</v>
      </c>
      <c r="T785" s="2"/>
      <c r="U785" s="2"/>
      <c r="V785" s="2"/>
      <c r="W785" s="13"/>
      <c r="X785" s="2"/>
      <c r="Y785" s="2"/>
      <c r="Z785" s="2"/>
      <c r="AA785" s="21" t="s">
        <v>6314</v>
      </c>
      <c r="AB785" s="22" t="s">
        <v>6315</v>
      </c>
      <c r="AC785" s="21" t="s">
        <v>6316</v>
      </c>
      <c r="AD785" s="22" t="s">
        <v>6317</v>
      </c>
      <c r="AE785" s="23" t="s">
        <v>36</v>
      </c>
    </row>
    <row r="786" spans="1:31" ht="12.75" customHeight="1" x14ac:dyDescent="0.25">
      <c r="A786" s="2"/>
      <c r="B786" s="2"/>
      <c r="C786" s="2"/>
      <c r="D786" s="2"/>
      <c r="E786" s="2"/>
      <c r="F786" s="2"/>
      <c r="G786" s="2"/>
      <c r="H786" s="2"/>
      <c r="I786" s="15"/>
      <c r="J786" s="15"/>
      <c r="K786" s="15"/>
      <c r="L786" s="15"/>
      <c r="M786" s="15"/>
      <c r="N786" s="15"/>
      <c r="O786" s="13"/>
      <c r="P786" s="15"/>
      <c r="Q786" s="28"/>
      <c r="R786" s="17" t="s">
        <v>6318</v>
      </c>
      <c r="S786" s="17" t="s">
        <v>6319</v>
      </c>
      <c r="T786" s="2"/>
      <c r="U786" s="2"/>
      <c r="V786" s="2"/>
      <c r="W786" s="13"/>
      <c r="X786" s="2"/>
      <c r="Y786" s="2"/>
      <c r="Z786" s="2"/>
      <c r="AA786" s="21" t="s">
        <v>6320</v>
      </c>
      <c r="AB786" s="22" t="s">
        <v>6321</v>
      </c>
      <c r="AC786" s="21" t="s">
        <v>6322</v>
      </c>
      <c r="AD786" s="22" t="s">
        <v>6323</v>
      </c>
      <c r="AE786" s="23" t="s">
        <v>36</v>
      </c>
    </row>
    <row r="787" spans="1:31" ht="12.75" customHeight="1" x14ac:dyDescent="0.25">
      <c r="A787" s="2"/>
      <c r="B787" s="2"/>
      <c r="C787" s="2"/>
      <c r="D787" s="2"/>
      <c r="E787" s="2"/>
      <c r="F787" s="2"/>
      <c r="G787" s="2"/>
      <c r="H787" s="2"/>
      <c r="I787" s="15"/>
      <c r="J787" s="15"/>
      <c r="K787" s="15"/>
      <c r="L787" s="15"/>
      <c r="M787" s="15"/>
      <c r="N787" s="15"/>
      <c r="O787" s="13"/>
      <c r="P787" s="15"/>
      <c r="Q787" s="28"/>
      <c r="R787" s="17" t="s">
        <v>6318</v>
      </c>
      <c r="S787" s="17" t="s">
        <v>6319</v>
      </c>
      <c r="T787" s="2"/>
      <c r="U787" s="2"/>
      <c r="V787" s="2"/>
      <c r="W787" s="13"/>
      <c r="X787" s="2"/>
      <c r="Y787" s="2"/>
      <c r="Z787" s="2"/>
      <c r="AA787" s="21" t="s">
        <v>6324</v>
      </c>
      <c r="AB787" s="22" t="s">
        <v>6325</v>
      </c>
      <c r="AC787" s="21" t="s">
        <v>6326</v>
      </c>
      <c r="AD787" s="22" t="s">
        <v>6327</v>
      </c>
      <c r="AE787" s="23" t="s">
        <v>36</v>
      </c>
    </row>
    <row r="788" spans="1:31" ht="12.75" customHeight="1" x14ac:dyDescent="0.25">
      <c r="A788" s="2"/>
      <c r="B788" s="2"/>
      <c r="C788" s="2"/>
      <c r="D788" s="2"/>
      <c r="E788" s="2"/>
      <c r="F788" s="2"/>
      <c r="G788" s="2"/>
      <c r="H788" s="2"/>
      <c r="I788" s="15"/>
      <c r="J788" s="15"/>
      <c r="K788" s="15"/>
      <c r="L788" s="15"/>
      <c r="M788" s="15"/>
      <c r="N788" s="15"/>
      <c r="O788" s="13"/>
      <c r="P788" s="15"/>
      <c r="Q788" s="28"/>
      <c r="R788" s="17" t="s">
        <v>6328</v>
      </c>
      <c r="S788" s="17" t="s">
        <v>6329</v>
      </c>
      <c r="T788" s="2"/>
      <c r="U788" s="2"/>
      <c r="V788" s="2"/>
      <c r="W788" s="13"/>
      <c r="X788" s="2"/>
      <c r="Y788" s="2"/>
      <c r="Z788" s="2"/>
      <c r="AA788" s="21" t="s">
        <v>6330</v>
      </c>
      <c r="AB788" s="22" t="s">
        <v>6331</v>
      </c>
      <c r="AC788" s="21" t="s">
        <v>6332</v>
      </c>
      <c r="AD788" s="22" t="s">
        <v>6333</v>
      </c>
      <c r="AE788" s="23" t="s">
        <v>36</v>
      </c>
    </row>
    <row r="789" spans="1:31" ht="12.75" customHeight="1" x14ac:dyDescent="0.25">
      <c r="A789" s="2"/>
      <c r="B789" s="2"/>
      <c r="C789" s="2"/>
      <c r="D789" s="2"/>
      <c r="E789" s="2"/>
      <c r="F789" s="2"/>
      <c r="G789" s="2"/>
      <c r="H789" s="2"/>
      <c r="I789" s="15"/>
      <c r="J789" s="15"/>
      <c r="K789" s="15"/>
      <c r="L789" s="15"/>
      <c r="M789" s="15"/>
      <c r="N789" s="15"/>
      <c r="O789" s="13"/>
      <c r="P789" s="15"/>
      <c r="Q789" s="28"/>
      <c r="R789" s="17" t="s">
        <v>6334</v>
      </c>
      <c r="S789" s="17" t="s">
        <v>6335</v>
      </c>
      <c r="T789" s="2"/>
      <c r="U789" s="2"/>
      <c r="V789" s="2"/>
      <c r="W789" s="13"/>
      <c r="X789" s="2"/>
      <c r="Y789" s="2"/>
      <c r="Z789" s="2"/>
      <c r="AA789" s="21" t="s">
        <v>6336</v>
      </c>
      <c r="AB789" s="22" t="s">
        <v>6337</v>
      </c>
      <c r="AC789" s="21" t="s">
        <v>6338</v>
      </c>
      <c r="AD789" s="22" t="s">
        <v>6339</v>
      </c>
      <c r="AE789" s="23" t="s">
        <v>36</v>
      </c>
    </row>
    <row r="790" spans="1:31" ht="12.75" customHeight="1" x14ac:dyDescent="0.25">
      <c r="A790" s="2"/>
      <c r="B790" s="2"/>
      <c r="C790" s="2"/>
      <c r="D790" s="2"/>
      <c r="E790" s="2"/>
      <c r="F790" s="2"/>
      <c r="G790" s="2"/>
      <c r="H790" s="2"/>
      <c r="I790" s="15"/>
      <c r="J790" s="15"/>
      <c r="K790" s="15"/>
      <c r="L790" s="15"/>
      <c r="M790" s="15"/>
      <c r="N790" s="15"/>
      <c r="O790" s="13"/>
      <c r="P790" s="15"/>
      <c r="Q790" s="28"/>
      <c r="R790" s="17" t="s">
        <v>6340</v>
      </c>
      <c r="S790" s="17" t="s">
        <v>6341</v>
      </c>
      <c r="T790" s="2"/>
      <c r="U790" s="2"/>
      <c r="V790" s="2"/>
      <c r="W790" s="13"/>
      <c r="X790" s="2"/>
      <c r="Y790" s="2"/>
      <c r="Z790" s="2"/>
      <c r="AA790" s="21" t="s">
        <v>6342</v>
      </c>
      <c r="AB790" s="22" t="s">
        <v>2169</v>
      </c>
      <c r="AC790" s="21" t="s">
        <v>6343</v>
      </c>
      <c r="AD790" s="22" t="s">
        <v>6175</v>
      </c>
      <c r="AE790" s="23" t="s">
        <v>36</v>
      </c>
    </row>
    <row r="791" spans="1:31" ht="12.75" customHeight="1" x14ac:dyDescent="0.25">
      <c r="A791" s="2"/>
      <c r="B791" s="2"/>
      <c r="C791" s="2"/>
      <c r="D791" s="2"/>
      <c r="E791" s="2"/>
      <c r="F791" s="2"/>
      <c r="G791" s="2"/>
      <c r="H791" s="2"/>
      <c r="I791" s="15"/>
      <c r="J791" s="15"/>
      <c r="K791" s="15"/>
      <c r="L791" s="15"/>
      <c r="M791" s="15"/>
      <c r="N791" s="15"/>
      <c r="O791" s="13"/>
      <c r="P791" s="15"/>
      <c r="Q791" s="28"/>
      <c r="R791" s="17" t="s">
        <v>6344</v>
      </c>
      <c r="S791" s="17" t="s">
        <v>4623</v>
      </c>
      <c r="T791" s="2"/>
      <c r="U791" s="2"/>
      <c r="V791" s="2"/>
      <c r="W791" s="13"/>
      <c r="X791" s="2"/>
      <c r="Y791" s="2"/>
      <c r="Z791" s="2"/>
      <c r="AA791" s="21" t="s">
        <v>6345</v>
      </c>
      <c r="AB791" s="22" t="s">
        <v>6204</v>
      </c>
      <c r="AC791" s="21" t="s">
        <v>6346</v>
      </c>
      <c r="AD791" s="22" t="s">
        <v>6204</v>
      </c>
      <c r="AE791" s="23" t="s">
        <v>36</v>
      </c>
    </row>
    <row r="792" spans="1:31" ht="12.75" customHeight="1" x14ac:dyDescent="0.25">
      <c r="A792" s="2"/>
      <c r="B792" s="2"/>
      <c r="C792" s="2"/>
      <c r="D792" s="2"/>
      <c r="E792" s="2"/>
      <c r="F792" s="2"/>
      <c r="G792" s="2"/>
      <c r="H792" s="2"/>
      <c r="I792" s="15"/>
      <c r="J792" s="15"/>
      <c r="K792" s="15"/>
      <c r="L792" s="15"/>
      <c r="M792" s="15"/>
      <c r="N792" s="15"/>
      <c r="O792" s="13"/>
      <c r="P792" s="15"/>
      <c r="Q792" s="28"/>
      <c r="R792" s="17" t="s">
        <v>6347</v>
      </c>
      <c r="S792" s="17" t="s">
        <v>4631</v>
      </c>
      <c r="T792" s="2"/>
      <c r="U792" s="2"/>
      <c r="V792" s="2"/>
      <c r="W792" s="13"/>
      <c r="X792" s="2"/>
      <c r="Y792" s="2"/>
      <c r="Z792" s="2"/>
      <c r="AA792" s="21" t="s">
        <v>6348</v>
      </c>
      <c r="AB792" s="22" t="s">
        <v>6349</v>
      </c>
      <c r="AC792" s="21" t="s">
        <v>6350</v>
      </c>
      <c r="AD792" s="22" t="s">
        <v>6351</v>
      </c>
      <c r="AE792" s="23" t="s">
        <v>36</v>
      </c>
    </row>
    <row r="793" spans="1:31" ht="12.75" customHeight="1" x14ac:dyDescent="0.25">
      <c r="A793" s="2"/>
      <c r="B793" s="2"/>
      <c r="C793" s="2"/>
      <c r="D793" s="2"/>
      <c r="E793" s="2"/>
      <c r="F793" s="2"/>
      <c r="G793" s="2"/>
      <c r="H793" s="2"/>
      <c r="I793" s="15"/>
      <c r="J793" s="15"/>
      <c r="K793" s="15"/>
      <c r="L793" s="15"/>
      <c r="M793" s="15"/>
      <c r="N793" s="15"/>
      <c r="O793" s="13"/>
      <c r="P793" s="15"/>
      <c r="Q793" s="28"/>
      <c r="R793" s="17" t="s">
        <v>6352</v>
      </c>
      <c r="S793" s="17" t="s">
        <v>4639</v>
      </c>
      <c r="T793" s="2"/>
      <c r="U793" s="2"/>
      <c r="V793" s="2"/>
      <c r="W793" s="13"/>
      <c r="X793" s="2"/>
      <c r="Y793" s="2"/>
      <c r="Z793" s="2"/>
      <c r="AA793" s="21" t="s">
        <v>6353</v>
      </c>
      <c r="AB793" s="22" t="s">
        <v>673</v>
      </c>
      <c r="AC793" s="21" t="s">
        <v>6354</v>
      </c>
      <c r="AD793" s="22" t="s">
        <v>675</v>
      </c>
      <c r="AE793" s="23" t="s">
        <v>36</v>
      </c>
    </row>
    <row r="794" spans="1:31" ht="12.75" customHeight="1" x14ac:dyDescent="0.25">
      <c r="A794" s="2"/>
      <c r="B794" s="2"/>
      <c r="C794" s="2"/>
      <c r="D794" s="2"/>
      <c r="E794" s="2"/>
      <c r="F794" s="2"/>
      <c r="G794" s="2"/>
      <c r="H794" s="2"/>
      <c r="I794" s="15"/>
      <c r="J794" s="15"/>
      <c r="K794" s="15"/>
      <c r="L794" s="15"/>
      <c r="M794" s="15"/>
      <c r="N794" s="15"/>
      <c r="O794" s="13"/>
      <c r="P794" s="15"/>
      <c r="Q794" s="28"/>
      <c r="R794" s="17" t="s">
        <v>6355</v>
      </c>
      <c r="S794" s="17" t="s">
        <v>4655</v>
      </c>
      <c r="T794" s="2"/>
      <c r="U794" s="2"/>
      <c r="V794" s="2"/>
      <c r="W794" s="13"/>
      <c r="X794" s="2"/>
      <c r="Y794" s="2"/>
      <c r="Z794" s="2"/>
      <c r="AA794" s="21" t="s">
        <v>6356</v>
      </c>
      <c r="AB794" s="22" t="s">
        <v>6285</v>
      </c>
      <c r="AC794" s="21" t="s">
        <v>6357</v>
      </c>
      <c r="AD794" s="22" t="s">
        <v>6287</v>
      </c>
      <c r="AE794" s="23" t="s">
        <v>36</v>
      </c>
    </row>
    <row r="795" spans="1:31" ht="12.75" customHeight="1" x14ac:dyDescent="0.25">
      <c r="A795" s="2"/>
      <c r="B795" s="2"/>
      <c r="C795" s="2"/>
      <c r="D795" s="2"/>
      <c r="E795" s="2"/>
      <c r="F795" s="2"/>
      <c r="G795" s="2"/>
      <c r="H795" s="2"/>
      <c r="I795" s="15"/>
      <c r="J795" s="15"/>
      <c r="K795" s="15"/>
      <c r="L795" s="15"/>
      <c r="M795" s="15"/>
      <c r="N795" s="15"/>
      <c r="O795" s="13"/>
      <c r="P795" s="15"/>
      <c r="Q795" s="28"/>
      <c r="R795" s="17" t="s">
        <v>6358</v>
      </c>
      <c r="S795" s="17" t="s">
        <v>6359</v>
      </c>
      <c r="T795" s="2"/>
      <c r="U795" s="2"/>
      <c r="V795" s="2"/>
      <c r="W795" s="13"/>
      <c r="X795" s="2"/>
      <c r="Y795" s="2"/>
      <c r="Z795" s="2"/>
      <c r="AA795" s="21" t="s">
        <v>6360</v>
      </c>
      <c r="AB795" s="22" t="s">
        <v>6291</v>
      </c>
      <c r="AC795" s="21" t="s">
        <v>6361</v>
      </c>
      <c r="AD795" s="22" t="s">
        <v>699</v>
      </c>
      <c r="AE795" s="23" t="s">
        <v>36</v>
      </c>
    </row>
    <row r="796" spans="1:31" ht="12.75" customHeight="1" x14ac:dyDescent="0.25">
      <c r="A796" s="2"/>
      <c r="B796" s="2"/>
      <c r="C796" s="2"/>
      <c r="D796" s="2"/>
      <c r="E796" s="2"/>
      <c r="F796" s="2"/>
      <c r="G796" s="2"/>
      <c r="H796" s="2"/>
      <c r="I796" s="15"/>
      <c r="J796" s="15"/>
      <c r="K796" s="15"/>
      <c r="L796" s="15"/>
      <c r="M796" s="15"/>
      <c r="N796" s="15"/>
      <c r="O796" s="13"/>
      <c r="P796" s="15"/>
      <c r="Q796" s="28"/>
      <c r="R796" s="17" t="s">
        <v>6362</v>
      </c>
      <c r="S796" s="17" t="s">
        <v>2129</v>
      </c>
      <c r="T796" s="2"/>
      <c r="U796" s="2"/>
      <c r="V796" s="2"/>
      <c r="W796" s="13"/>
      <c r="X796" s="2"/>
      <c r="Y796" s="2"/>
      <c r="Z796" s="2"/>
      <c r="AA796" s="21" t="s">
        <v>6363</v>
      </c>
      <c r="AB796" s="22" t="s">
        <v>6364</v>
      </c>
      <c r="AC796" s="21" t="s">
        <v>6365</v>
      </c>
      <c r="AD796" s="22" t="s">
        <v>6366</v>
      </c>
      <c r="AE796" s="23" t="s">
        <v>36</v>
      </c>
    </row>
    <row r="797" spans="1:31" ht="12.75" customHeight="1" x14ac:dyDescent="0.25">
      <c r="A797" s="2"/>
      <c r="B797" s="2"/>
      <c r="C797" s="2"/>
      <c r="D797" s="2"/>
      <c r="E797" s="2"/>
      <c r="F797" s="2"/>
      <c r="G797" s="2"/>
      <c r="H797" s="2"/>
      <c r="I797" s="15"/>
      <c r="J797" s="15"/>
      <c r="K797" s="15"/>
      <c r="L797" s="15"/>
      <c r="M797" s="15"/>
      <c r="N797" s="15"/>
      <c r="O797" s="13"/>
      <c r="P797" s="15"/>
      <c r="Q797" s="28"/>
      <c r="R797" s="17" t="s">
        <v>6367</v>
      </c>
      <c r="S797" s="17" t="s">
        <v>6368</v>
      </c>
      <c r="T797" s="2"/>
      <c r="U797" s="2"/>
      <c r="V797" s="2"/>
      <c r="W797" s="13"/>
      <c r="X797" s="2"/>
      <c r="Y797" s="2"/>
      <c r="Z797" s="2"/>
      <c r="AA797" s="21" t="s">
        <v>6369</v>
      </c>
      <c r="AB797" s="22" t="s">
        <v>6370</v>
      </c>
      <c r="AC797" s="21" t="s">
        <v>6371</v>
      </c>
      <c r="AD797" s="22" t="s">
        <v>6372</v>
      </c>
      <c r="AE797" s="23" t="s">
        <v>36</v>
      </c>
    </row>
    <row r="798" spans="1:31" ht="12.75" customHeight="1" x14ac:dyDescent="0.25">
      <c r="A798" s="2"/>
      <c r="B798" s="2"/>
      <c r="C798" s="2"/>
      <c r="D798" s="2"/>
      <c r="E798" s="2"/>
      <c r="F798" s="2"/>
      <c r="G798" s="2"/>
      <c r="H798" s="2"/>
      <c r="I798" s="15"/>
      <c r="J798" s="15"/>
      <c r="K798" s="15"/>
      <c r="L798" s="15"/>
      <c r="M798" s="15"/>
      <c r="N798" s="15"/>
      <c r="O798" s="13"/>
      <c r="P798" s="15"/>
      <c r="Q798" s="28"/>
      <c r="R798" s="17" t="s">
        <v>6373</v>
      </c>
      <c r="S798" s="17" t="s">
        <v>6374</v>
      </c>
      <c r="T798" s="2"/>
      <c r="U798" s="2"/>
      <c r="V798" s="2"/>
      <c r="W798" s="13"/>
      <c r="X798" s="2"/>
      <c r="Y798" s="2"/>
      <c r="Z798" s="2"/>
      <c r="AA798" s="21" t="s">
        <v>6375</v>
      </c>
      <c r="AB798" s="22" t="s">
        <v>6376</v>
      </c>
      <c r="AC798" s="21" t="s">
        <v>6377</v>
      </c>
      <c r="AD798" s="22" t="s">
        <v>6378</v>
      </c>
      <c r="AE798" s="23" t="s">
        <v>36</v>
      </c>
    </row>
    <row r="799" spans="1:31" ht="12.75" customHeight="1" x14ac:dyDescent="0.25">
      <c r="A799" s="2"/>
      <c r="B799" s="2"/>
      <c r="C799" s="2"/>
      <c r="D799" s="2"/>
      <c r="E799" s="2"/>
      <c r="F799" s="2"/>
      <c r="G799" s="2"/>
      <c r="H799" s="2"/>
      <c r="I799" s="15"/>
      <c r="J799" s="15"/>
      <c r="K799" s="15"/>
      <c r="L799" s="15"/>
      <c r="M799" s="15"/>
      <c r="N799" s="15"/>
      <c r="O799" s="13"/>
      <c r="P799" s="15"/>
      <c r="Q799" s="28"/>
      <c r="R799" s="17" t="s">
        <v>6379</v>
      </c>
      <c r="S799" s="17" t="s">
        <v>77</v>
      </c>
      <c r="T799" s="2"/>
      <c r="U799" s="2"/>
      <c r="V799" s="2"/>
      <c r="W799" s="13"/>
      <c r="X799" s="2"/>
      <c r="Y799" s="2"/>
      <c r="Z799" s="2"/>
      <c r="AA799" s="21" t="s">
        <v>6380</v>
      </c>
      <c r="AB799" s="22" t="s">
        <v>6381</v>
      </c>
      <c r="AC799" s="21" t="s">
        <v>6382</v>
      </c>
      <c r="AD799" s="22" t="s">
        <v>6372</v>
      </c>
      <c r="AE799" s="23" t="s">
        <v>36</v>
      </c>
    </row>
    <row r="800" spans="1:31" ht="12.75" customHeight="1" x14ac:dyDescent="0.25">
      <c r="A800" s="2"/>
      <c r="B800" s="2"/>
      <c r="C800" s="2"/>
      <c r="D800" s="2"/>
      <c r="E800" s="2"/>
      <c r="F800" s="2"/>
      <c r="G800" s="2"/>
      <c r="H800" s="2"/>
      <c r="I800" s="15"/>
      <c r="J800" s="15"/>
      <c r="K800" s="15"/>
      <c r="L800" s="15"/>
      <c r="M800" s="15"/>
      <c r="N800" s="15"/>
      <c r="O800" s="13"/>
      <c r="P800" s="15"/>
      <c r="Q800" s="28"/>
      <c r="R800" s="17" t="s">
        <v>6383</v>
      </c>
      <c r="S800" s="17" t="s">
        <v>6384</v>
      </c>
      <c r="T800" s="2"/>
      <c r="U800" s="2"/>
      <c r="V800" s="2"/>
      <c r="W800" s="13"/>
      <c r="X800" s="2"/>
      <c r="Y800" s="2"/>
      <c r="Z800" s="2"/>
      <c r="AA800" s="21" t="s">
        <v>6385</v>
      </c>
      <c r="AB800" s="22" t="s">
        <v>6386</v>
      </c>
      <c r="AC800" s="21" t="s">
        <v>6387</v>
      </c>
      <c r="AD800" s="22" t="s">
        <v>6388</v>
      </c>
      <c r="AE800" s="23" t="s">
        <v>36</v>
      </c>
    </row>
    <row r="801" spans="1:31" ht="12.75" customHeight="1" x14ac:dyDescent="0.25">
      <c r="A801" s="2"/>
      <c r="B801" s="2"/>
      <c r="C801" s="2"/>
      <c r="D801" s="2"/>
      <c r="E801" s="2"/>
      <c r="F801" s="2"/>
      <c r="G801" s="2"/>
      <c r="H801" s="2"/>
      <c r="I801" s="15"/>
      <c r="J801" s="15"/>
      <c r="K801" s="15"/>
      <c r="L801" s="15"/>
      <c r="M801" s="15"/>
      <c r="N801" s="15"/>
      <c r="O801" s="13"/>
      <c r="P801" s="15"/>
      <c r="Q801" s="28"/>
      <c r="R801" s="17" t="s">
        <v>6389</v>
      </c>
      <c r="S801" s="17" t="s">
        <v>239</v>
      </c>
      <c r="T801" s="2"/>
      <c r="U801" s="2"/>
      <c r="V801" s="2"/>
      <c r="W801" s="13"/>
      <c r="X801" s="2"/>
      <c r="Y801" s="2"/>
      <c r="Z801" s="2"/>
      <c r="AA801" s="21" t="s">
        <v>6390</v>
      </c>
      <c r="AB801" s="22" t="s">
        <v>6391</v>
      </c>
      <c r="AC801" s="21" t="s">
        <v>6392</v>
      </c>
      <c r="AD801" s="22" t="s">
        <v>6393</v>
      </c>
      <c r="AE801" s="23" t="s">
        <v>36</v>
      </c>
    </row>
    <row r="802" spans="1:31" ht="12.75" customHeight="1" x14ac:dyDescent="0.25">
      <c r="A802" s="2"/>
      <c r="B802" s="2"/>
      <c r="C802" s="2"/>
      <c r="D802" s="2"/>
      <c r="E802" s="2"/>
      <c r="F802" s="2"/>
      <c r="G802" s="2"/>
      <c r="H802" s="2"/>
      <c r="I802" s="15"/>
      <c r="J802" s="15"/>
      <c r="K802" s="15"/>
      <c r="L802" s="15"/>
      <c r="M802" s="15"/>
      <c r="N802" s="15"/>
      <c r="O802" s="13"/>
      <c r="P802" s="15"/>
      <c r="Q802" s="28"/>
      <c r="R802" s="17" t="s">
        <v>6394</v>
      </c>
      <c r="S802" s="17" t="s">
        <v>897</v>
      </c>
      <c r="T802" s="2"/>
      <c r="U802" s="2"/>
      <c r="V802" s="2"/>
      <c r="W802" s="13"/>
      <c r="X802" s="2"/>
      <c r="Y802" s="2"/>
      <c r="Z802" s="2"/>
      <c r="AA802" s="21" t="s">
        <v>6395</v>
      </c>
      <c r="AB802" s="22" t="s">
        <v>6396</v>
      </c>
      <c r="AC802" s="21" t="s">
        <v>6397</v>
      </c>
      <c r="AD802" s="22" t="s">
        <v>6398</v>
      </c>
      <c r="AE802" s="23" t="s">
        <v>36</v>
      </c>
    </row>
    <row r="803" spans="1:31" ht="12.75" customHeight="1" x14ac:dyDescent="0.25">
      <c r="A803" s="2"/>
      <c r="B803" s="2"/>
      <c r="C803" s="2"/>
      <c r="D803" s="2"/>
      <c r="E803" s="2"/>
      <c r="F803" s="2"/>
      <c r="G803" s="2"/>
      <c r="H803" s="2"/>
      <c r="I803" s="15"/>
      <c r="J803" s="15"/>
      <c r="K803" s="15"/>
      <c r="L803" s="15"/>
      <c r="M803" s="15"/>
      <c r="N803" s="15"/>
      <c r="O803" s="13"/>
      <c r="P803" s="15"/>
      <c r="Q803" s="28"/>
      <c r="R803" s="17" t="s">
        <v>6399</v>
      </c>
      <c r="S803" s="17" t="s">
        <v>921</v>
      </c>
      <c r="T803" s="2"/>
      <c r="U803" s="2"/>
      <c r="V803" s="2"/>
      <c r="W803" s="13"/>
      <c r="X803" s="2"/>
      <c r="Y803" s="2"/>
      <c r="Z803" s="2"/>
      <c r="AA803" s="21" t="s">
        <v>6400</v>
      </c>
      <c r="AB803" s="22" t="s">
        <v>6401</v>
      </c>
      <c r="AC803" s="21" t="s">
        <v>6402</v>
      </c>
      <c r="AD803" s="22" t="s">
        <v>6403</v>
      </c>
      <c r="AE803" s="23" t="s">
        <v>36</v>
      </c>
    </row>
    <row r="804" spans="1:31" ht="12.75" customHeight="1" x14ac:dyDescent="0.25">
      <c r="A804" s="2"/>
      <c r="B804" s="2"/>
      <c r="C804" s="2"/>
      <c r="D804" s="2"/>
      <c r="E804" s="2"/>
      <c r="F804" s="2"/>
      <c r="G804" s="2"/>
      <c r="H804" s="2"/>
      <c r="I804" s="15"/>
      <c r="J804" s="15"/>
      <c r="K804" s="15"/>
      <c r="L804" s="15"/>
      <c r="M804" s="15"/>
      <c r="N804" s="15"/>
      <c r="O804" s="13"/>
      <c r="P804" s="15"/>
      <c r="Q804" s="28"/>
      <c r="R804" s="17" t="s">
        <v>6404</v>
      </c>
      <c r="S804" s="17" t="s">
        <v>6195</v>
      </c>
      <c r="T804" s="2"/>
      <c r="U804" s="2"/>
      <c r="V804" s="2"/>
      <c r="W804" s="13"/>
      <c r="X804" s="2"/>
      <c r="Y804" s="2"/>
      <c r="Z804" s="2"/>
      <c r="AA804" s="21" t="s">
        <v>6405</v>
      </c>
      <c r="AB804" s="22" t="s">
        <v>6406</v>
      </c>
      <c r="AC804" s="21" t="s">
        <v>6407</v>
      </c>
      <c r="AD804" s="22" t="s">
        <v>6408</v>
      </c>
      <c r="AE804" s="23" t="s">
        <v>36</v>
      </c>
    </row>
    <row r="805" spans="1:31" ht="12.75" customHeight="1" x14ac:dyDescent="0.25">
      <c r="A805" s="2"/>
      <c r="B805" s="2"/>
      <c r="C805" s="2"/>
      <c r="D805" s="2"/>
      <c r="E805" s="2"/>
      <c r="F805" s="2"/>
      <c r="G805" s="2"/>
      <c r="H805" s="2"/>
      <c r="I805" s="15"/>
      <c r="J805" s="15"/>
      <c r="K805" s="15"/>
      <c r="L805" s="15"/>
      <c r="M805" s="15"/>
      <c r="N805" s="15"/>
      <c r="O805" s="13"/>
      <c r="P805" s="15"/>
      <c r="Q805" s="28"/>
      <c r="R805" s="17" t="s">
        <v>6409</v>
      </c>
      <c r="S805" s="17" t="s">
        <v>5283</v>
      </c>
      <c r="T805" s="2"/>
      <c r="U805" s="2"/>
      <c r="V805" s="2"/>
      <c r="W805" s="13"/>
      <c r="X805" s="2"/>
      <c r="Y805" s="2"/>
      <c r="Z805" s="2"/>
      <c r="AA805" s="21" t="s">
        <v>6410</v>
      </c>
      <c r="AB805" s="22" t="s">
        <v>6411</v>
      </c>
      <c r="AC805" s="21" t="s">
        <v>6412</v>
      </c>
      <c r="AD805" s="22" t="s">
        <v>6413</v>
      </c>
      <c r="AE805" s="23" t="s">
        <v>36</v>
      </c>
    </row>
    <row r="806" spans="1:31" ht="12.75" customHeight="1" x14ac:dyDescent="0.25">
      <c r="A806" s="2"/>
      <c r="B806" s="2"/>
      <c r="C806" s="2"/>
      <c r="D806" s="2"/>
      <c r="E806" s="2"/>
      <c r="F806" s="2"/>
      <c r="G806" s="2"/>
      <c r="H806" s="2"/>
      <c r="I806" s="15"/>
      <c r="J806" s="15"/>
      <c r="K806" s="15"/>
      <c r="L806" s="15"/>
      <c r="M806" s="15"/>
      <c r="N806" s="15"/>
      <c r="O806" s="13"/>
      <c r="P806" s="15"/>
      <c r="Q806" s="28"/>
      <c r="R806" s="17" t="s">
        <v>6414</v>
      </c>
      <c r="S806" s="17" t="s">
        <v>6415</v>
      </c>
      <c r="T806" s="2"/>
      <c r="U806" s="2"/>
      <c r="V806" s="2"/>
      <c r="W806" s="13"/>
      <c r="X806" s="2"/>
      <c r="Y806" s="2"/>
      <c r="Z806" s="2"/>
      <c r="AA806" s="21" t="s">
        <v>6416</v>
      </c>
      <c r="AB806" s="22" t="s">
        <v>6417</v>
      </c>
      <c r="AC806" s="21" t="s">
        <v>6418</v>
      </c>
      <c r="AD806" s="22" t="s">
        <v>6419</v>
      </c>
      <c r="AE806" s="23" t="s">
        <v>36</v>
      </c>
    </row>
    <row r="807" spans="1:31" ht="12.75" customHeight="1" x14ac:dyDescent="0.25">
      <c r="A807" s="2"/>
      <c r="B807" s="2"/>
      <c r="C807" s="2"/>
      <c r="D807" s="2"/>
      <c r="E807" s="2"/>
      <c r="F807" s="2"/>
      <c r="G807" s="2"/>
      <c r="H807" s="2"/>
      <c r="I807" s="15"/>
      <c r="J807" s="15"/>
      <c r="K807" s="15"/>
      <c r="L807" s="15"/>
      <c r="M807" s="15"/>
      <c r="N807" s="15"/>
      <c r="O807" s="13"/>
      <c r="P807" s="15"/>
      <c r="Q807" s="28"/>
      <c r="R807" s="17" t="s">
        <v>6420</v>
      </c>
      <c r="S807" s="17" t="s">
        <v>4750</v>
      </c>
      <c r="T807" s="2"/>
      <c r="U807" s="2"/>
      <c r="V807" s="2"/>
      <c r="W807" s="13"/>
      <c r="X807" s="2"/>
      <c r="Y807" s="2"/>
      <c r="Z807" s="2"/>
      <c r="AA807" s="21" t="s">
        <v>6421</v>
      </c>
      <c r="AB807" s="22" t="s">
        <v>6422</v>
      </c>
      <c r="AC807" s="21" t="s">
        <v>6423</v>
      </c>
      <c r="AD807" s="22" t="s">
        <v>6424</v>
      </c>
      <c r="AE807" s="23" t="s">
        <v>36</v>
      </c>
    </row>
    <row r="808" spans="1:31" ht="12.75" customHeight="1" x14ac:dyDescent="0.25">
      <c r="A808" s="2"/>
      <c r="B808" s="2"/>
      <c r="C808" s="2"/>
      <c r="D808" s="2"/>
      <c r="E808" s="2"/>
      <c r="F808" s="2"/>
      <c r="G808" s="2"/>
      <c r="H808" s="2"/>
      <c r="I808" s="15"/>
      <c r="J808" s="15"/>
      <c r="K808" s="15"/>
      <c r="L808" s="15"/>
      <c r="M808" s="15"/>
      <c r="N808" s="15"/>
      <c r="O808" s="13"/>
      <c r="P808" s="15"/>
      <c r="Q808" s="28"/>
      <c r="R808" s="17" t="s">
        <v>6425</v>
      </c>
      <c r="S808" s="17" t="s">
        <v>4765</v>
      </c>
      <c r="T808" s="2"/>
      <c r="U808" s="2"/>
      <c r="V808" s="2"/>
      <c r="W808" s="13"/>
      <c r="X808" s="2"/>
      <c r="Y808" s="2"/>
      <c r="Z808" s="2"/>
      <c r="AA808" s="21" t="s">
        <v>6426</v>
      </c>
      <c r="AB808" s="22" t="s">
        <v>6427</v>
      </c>
      <c r="AC808" s="21" t="s">
        <v>6428</v>
      </c>
      <c r="AD808" s="22" t="s">
        <v>6429</v>
      </c>
      <c r="AE808" s="23" t="s">
        <v>36</v>
      </c>
    </row>
    <row r="809" spans="1:31" ht="12.75" customHeight="1" x14ac:dyDescent="0.25">
      <c r="A809" s="2"/>
      <c r="B809" s="2"/>
      <c r="C809" s="2"/>
      <c r="D809" s="2"/>
      <c r="E809" s="2"/>
      <c r="F809" s="2"/>
      <c r="G809" s="2"/>
      <c r="H809" s="2"/>
      <c r="I809" s="15"/>
      <c r="J809" s="15"/>
      <c r="K809" s="15"/>
      <c r="L809" s="15"/>
      <c r="M809" s="15"/>
      <c r="N809" s="15"/>
      <c r="O809" s="13"/>
      <c r="P809" s="15"/>
      <c r="Q809" s="28"/>
      <c r="R809" s="17" t="s">
        <v>6430</v>
      </c>
      <c r="S809" s="17" t="s">
        <v>4842</v>
      </c>
      <c r="T809" s="2"/>
      <c r="U809" s="2"/>
      <c r="V809" s="2"/>
      <c r="W809" s="13"/>
      <c r="X809" s="2"/>
      <c r="Y809" s="2"/>
      <c r="Z809" s="2"/>
      <c r="AA809" s="21" t="s">
        <v>6431</v>
      </c>
      <c r="AB809" s="22" t="s">
        <v>6432</v>
      </c>
      <c r="AC809" s="21" t="s">
        <v>6433</v>
      </c>
      <c r="AD809" s="22" t="s">
        <v>6434</v>
      </c>
      <c r="AE809" s="23" t="s">
        <v>36</v>
      </c>
    </row>
    <row r="810" spans="1:31" ht="12.75" customHeight="1" x14ac:dyDescent="0.25">
      <c r="A810" s="2"/>
      <c r="B810" s="2"/>
      <c r="C810" s="2"/>
      <c r="D810" s="2"/>
      <c r="E810" s="2"/>
      <c r="F810" s="2"/>
      <c r="G810" s="2"/>
      <c r="H810" s="2"/>
      <c r="I810" s="15"/>
      <c r="J810" s="15"/>
      <c r="K810" s="15"/>
      <c r="L810" s="15"/>
      <c r="M810" s="15"/>
      <c r="N810" s="15"/>
      <c r="O810" s="13"/>
      <c r="P810" s="15"/>
      <c r="Q810" s="28"/>
      <c r="R810" s="17" t="s">
        <v>6435</v>
      </c>
      <c r="S810" s="17" t="s">
        <v>6436</v>
      </c>
      <c r="T810" s="2"/>
      <c r="U810" s="2"/>
      <c r="V810" s="2"/>
      <c r="W810" s="13"/>
      <c r="X810" s="2"/>
      <c r="Y810" s="2"/>
      <c r="Z810" s="2"/>
      <c r="AA810" s="21" t="s">
        <v>6437</v>
      </c>
      <c r="AB810" s="22" t="s">
        <v>6337</v>
      </c>
      <c r="AC810" s="21" t="s">
        <v>6438</v>
      </c>
      <c r="AD810" s="22" t="s">
        <v>6339</v>
      </c>
      <c r="AE810" s="23" t="s">
        <v>36</v>
      </c>
    </row>
    <row r="811" spans="1:31" ht="12.75" customHeight="1" x14ac:dyDescent="0.25">
      <c r="A811" s="2"/>
      <c r="B811" s="2"/>
      <c r="C811" s="2"/>
      <c r="D811" s="2"/>
      <c r="E811" s="2"/>
      <c r="F811" s="2"/>
      <c r="G811" s="2"/>
      <c r="H811" s="2"/>
      <c r="I811" s="15"/>
      <c r="J811" s="15"/>
      <c r="K811" s="15"/>
      <c r="L811" s="15"/>
      <c r="M811" s="15"/>
      <c r="N811" s="15"/>
      <c r="O811" s="13"/>
      <c r="P811" s="15"/>
      <c r="Q811" s="28"/>
      <c r="R811" s="17" t="s">
        <v>6439</v>
      </c>
      <c r="S811" s="17" t="s">
        <v>6440</v>
      </c>
      <c r="T811" s="2"/>
      <c r="U811" s="2"/>
      <c r="V811" s="2"/>
      <c r="W811" s="13"/>
      <c r="X811" s="2"/>
      <c r="Y811" s="2"/>
      <c r="Z811" s="2"/>
      <c r="AA811" s="21" t="s">
        <v>6441</v>
      </c>
      <c r="AB811" s="22" t="s">
        <v>6442</v>
      </c>
      <c r="AC811" s="21" t="s">
        <v>6443</v>
      </c>
      <c r="AD811" s="22" t="s">
        <v>6444</v>
      </c>
      <c r="AE811" s="23" t="s">
        <v>36</v>
      </c>
    </row>
    <row r="812" spans="1:31" ht="12.75" customHeight="1" x14ac:dyDescent="0.25">
      <c r="A812" s="2"/>
      <c r="B812" s="2"/>
      <c r="C812" s="2"/>
      <c r="D812" s="2"/>
      <c r="E812" s="2"/>
      <c r="F812" s="2"/>
      <c r="G812" s="2"/>
      <c r="H812" s="2"/>
      <c r="I812" s="15"/>
      <c r="J812" s="15"/>
      <c r="K812" s="15"/>
      <c r="L812" s="15"/>
      <c r="M812" s="15"/>
      <c r="N812" s="15"/>
      <c r="O812" s="13"/>
      <c r="P812" s="15"/>
      <c r="Q812" s="28"/>
      <c r="R812" s="17" t="s">
        <v>6445</v>
      </c>
      <c r="S812" s="17" t="s">
        <v>4962</v>
      </c>
      <c r="T812" s="2"/>
      <c r="U812" s="2"/>
      <c r="V812" s="2"/>
      <c r="W812" s="13"/>
      <c r="X812" s="2"/>
      <c r="Y812" s="2"/>
      <c r="Z812" s="2"/>
      <c r="AA812" s="21" t="s">
        <v>6446</v>
      </c>
      <c r="AB812" s="22" t="s">
        <v>6447</v>
      </c>
      <c r="AC812" s="21" t="s">
        <v>6448</v>
      </c>
      <c r="AD812" s="22" t="s">
        <v>6449</v>
      </c>
      <c r="AE812" s="23" t="s">
        <v>36</v>
      </c>
    </row>
    <row r="813" spans="1:31" ht="12.75" customHeight="1" x14ac:dyDescent="0.25">
      <c r="A813" s="2"/>
      <c r="B813" s="2"/>
      <c r="C813" s="2"/>
      <c r="D813" s="2"/>
      <c r="E813" s="2"/>
      <c r="F813" s="2"/>
      <c r="G813" s="2"/>
      <c r="H813" s="2"/>
      <c r="I813" s="15"/>
      <c r="J813" s="15"/>
      <c r="K813" s="15"/>
      <c r="L813" s="15"/>
      <c r="M813" s="15"/>
      <c r="N813" s="15"/>
      <c r="O813" s="13"/>
      <c r="P813" s="15"/>
      <c r="Q813" s="28"/>
      <c r="R813" s="17" t="s">
        <v>6450</v>
      </c>
      <c r="S813" s="17" t="s">
        <v>6451</v>
      </c>
      <c r="T813" s="2"/>
      <c r="U813" s="2"/>
      <c r="V813" s="2"/>
      <c r="W813" s="13"/>
      <c r="X813" s="2"/>
      <c r="Y813" s="2"/>
      <c r="Z813" s="2"/>
      <c r="AA813" s="21" t="s">
        <v>6452</v>
      </c>
      <c r="AB813" s="22" t="s">
        <v>6453</v>
      </c>
      <c r="AC813" s="21" t="s">
        <v>6454</v>
      </c>
      <c r="AD813" s="22" t="s">
        <v>6455</v>
      </c>
      <c r="AE813" s="23" t="s">
        <v>36</v>
      </c>
    </row>
    <row r="814" spans="1:31" ht="12.75" customHeight="1" x14ac:dyDescent="0.25">
      <c r="A814" s="2"/>
      <c r="B814" s="2"/>
      <c r="C814" s="2"/>
      <c r="D814" s="2"/>
      <c r="E814" s="2"/>
      <c r="F814" s="2"/>
      <c r="G814" s="2"/>
      <c r="H814" s="2"/>
      <c r="I814" s="15"/>
      <c r="J814" s="15"/>
      <c r="K814" s="15"/>
      <c r="L814" s="15"/>
      <c r="M814" s="15"/>
      <c r="N814" s="15"/>
      <c r="O814" s="13"/>
      <c r="P814" s="15"/>
      <c r="Q814" s="28"/>
      <c r="R814" s="17" t="s">
        <v>6456</v>
      </c>
      <c r="S814" s="17" t="s">
        <v>5126</v>
      </c>
      <c r="T814" s="2"/>
      <c r="U814" s="2"/>
      <c r="V814" s="2"/>
      <c r="W814" s="13"/>
      <c r="X814" s="2"/>
      <c r="Y814" s="2"/>
      <c r="Z814" s="2"/>
      <c r="AA814" s="21" t="s">
        <v>6457</v>
      </c>
      <c r="AB814" s="22" t="s">
        <v>1050</v>
      </c>
      <c r="AC814" s="21" t="s">
        <v>6458</v>
      </c>
      <c r="AD814" s="22" t="s">
        <v>6459</v>
      </c>
      <c r="AE814" s="23" t="s">
        <v>36</v>
      </c>
    </row>
    <row r="815" spans="1:31" ht="12.75" customHeight="1" x14ac:dyDescent="0.25">
      <c r="A815" s="2"/>
      <c r="B815" s="2"/>
      <c r="C815" s="2"/>
      <c r="D815" s="2"/>
      <c r="E815" s="2"/>
      <c r="F815" s="2"/>
      <c r="G815" s="2"/>
      <c r="H815" s="2"/>
      <c r="I815" s="15"/>
      <c r="J815" s="15"/>
      <c r="K815" s="15"/>
      <c r="L815" s="15"/>
      <c r="M815" s="15"/>
      <c r="N815" s="15"/>
      <c r="O815" s="13"/>
      <c r="P815" s="15"/>
      <c r="Q815" s="28"/>
      <c r="R815" s="17" t="s">
        <v>6460</v>
      </c>
      <c r="S815" s="17" t="s">
        <v>5165</v>
      </c>
      <c r="T815" s="2"/>
      <c r="U815" s="2"/>
      <c r="V815" s="2"/>
      <c r="W815" s="13"/>
      <c r="X815" s="2"/>
      <c r="Y815" s="2"/>
      <c r="Z815" s="2"/>
      <c r="AA815" s="21" t="s">
        <v>6461</v>
      </c>
      <c r="AB815" s="22" t="s">
        <v>959</v>
      </c>
      <c r="AC815" s="21" t="s">
        <v>6462</v>
      </c>
      <c r="AD815" s="22" t="s">
        <v>6463</v>
      </c>
      <c r="AE815" s="23" t="s">
        <v>36</v>
      </c>
    </row>
    <row r="816" spans="1:31" ht="12.75" customHeight="1" x14ac:dyDescent="0.25">
      <c r="A816" s="2"/>
      <c r="B816" s="2"/>
      <c r="C816" s="2"/>
      <c r="D816" s="2"/>
      <c r="E816" s="2"/>
      <c r="F816" s="2"/>
      <c r="G816" s="2"/>
      <c r="H816" s="2"/>
      <c r="I816" s="15"/>
      <c r="J816" s="15"/>
      <c r="K816" s="15"/>
      <c r="L816" s="15"/>
      <c r="M816" s="15"/>
      <c r="N816" s="15"/>
      <c r="O816" s="13"/>
      <c r="P816" s="15"/>
      <c r="Q816" s="28"/>
      <c r="R816" s="17" t="s">
        <v>6464</v>
      </c>
      <c r="S816" s="17" t="s">
        <v>6465</v>
      </c>
      <c r="T816" s="2"/>
      <c r="U816" s="2"/>
      <c r="V816" s="2"/>
      <c r="W816" s="13"/>
      <c r="X816" s="2"/>
      <c r="Y816" s="2"/>
      <c r="Z816" s="2"/>
      <c r="AA816" s="21" t="s">
        <v>6466</v>
      </c>
      <c r="AB816" s="22" t="s">
        <v>6467</v>
      </c>
      <c r="AC816" s="21" t="s">
        <v>6468</v>
      </c>
      <c r="AD816" s="22" t="s">
        <v>6467</v>
      </c>
      <c r="AE816" s="23" t="s">
        <v>36</v>
      </c>
    </row>
    <row r="817" spans="1:31" ht="12.75" customHeight="1" x14ac:dyDescent="0.25">
      <c r="A817" s="2"/>
      <c r="B817" s="2"/>
      <c r="C817" s="2"/>
      <c r="D817" s="2"/>
      <c r="E817" s="2"/>
      <c r="F817" s="2"/>
      <c r="G817" s="2"/>
      <c r="H817" s="2"/>
      <c r="I817" s="15"/>
      <c r="J817" s="15"/>
      <c r="K817" s="15"/>
      <c r="L817" s="15"/>
      <c r="M817" s="15"/>
      <c r="N817" s="15"/>
      <c r="O817" s="13"/>
      <c r="P817" s="15"/>
      <c r="Q817" s="28"/>
      <c r="R817" s="17" t="s">
        <v>6469</v>
      </c>
      <c r="S817" s="17" t="s">
        <v>6470</v>
      </c>
      <c r="T817" s="2"/>
      <c r="U817" s="2"/>
      <c r="V817" s="2"/>
      <c r="W817" s="13"/>
      <c r="X817" s="2"/>
      <c r="Y817" s="2"/>
      <c r="Z817" s="2"/>
      <c r="AA817" s="21" t="s">
        <v>6471</v>
      </c>
      <c r="AB817" s="22" t="s">
        <v>6472</v>
      </c>
      <c r="AC817" s="21" t="s">
        <v>6473</v>
      </c>
      <c r="AD817" s="22" t="s">
        <v>6474</v>
      </c>
      <c r="AE817" s="23" t="s">
        <v>36</v>
      </c>
    </row>
    <row r="818" spans="1:31" ht="12.75" customHeight="1" x14ac:dyDescent="0.25">
      <c r="A818" s="2"/>
      <c r="B818" s="2"/>
      <c r="C818" s="2"/>
      <c r="D818" s="2"/>
      <c r="E818" s="2"/>
      <c r="F818" s="2"/>
      <c r="G818" s="2"/>
      <c r="H818" s="2"/>
      <c r="I818" s="15"/>
      <c r="J818" s="15"/>
      <c r="K818" s="15"/>
      <c r="L818" s="15"/>
      <c r="M818" s="15"/>
      <c r="N818" s="15"/>
      <c r="O818" s="13"/>
      <c r="P818" s="15"/>
      <c r="Q818" s="28"/>
      <c r="R818" s="17" t="s">
        <v>6475</v>
      </c>
      <c r="S818" s="17" t="s">
        <v>4905</v>
      </c>
      <c r="T818" s="2"/>
      <c r="U818" s="2"/>
      <c r="V818" s="2"/>
      <c r="W818" s="13"/>
      <c r="X818" s="2"/>
      <c r="Y818" s="2"/>
      <c r="Z818" s="2"/>
      <c r="AA818" s="21" t="s">
        <v>6476</v>
      </c>
      <c r="AB818" s="22" t="s">
        <v>6477</v>
      </c>
      <c r="AC818" s="21" t="s">
        <v>6478</v>
      </c>
      <c r="AD818" s="22" t="s">
        <v>6479</v>
      </c>
      <c r="AE818" s="23" t="s">
        <v>36</v>
      </c>
    </row>
    <row r="819" spans="1:31" ht="12.75" customHeight="1" x14ac:dyDescent="0.25">
      <c r="A819" s="2"/>
      <c r="B819" s="2"/>
      <c r="C819" s="2"/>
      <c r="D819" s="2"/>
      <c r="E819" s="2"/>
      <c r="F819" s="2"/>
      <c r="G819" s="2"/>
      <c r="H819" s="2"/>
      <c r="I819" s="15"/>
      <c r="J819" s="15"/>
      <c r="K819" s="15"/>
      <c r="L819" s="15"/>
      <c r="M819" s="15"/>
      <c r="N819" s="15"/>
      <c r="O819" s="13"/>
      <c r="P819" s="15"/>
      <c r="Q819" s="28"/>
      <c r="R819" s="17" t="s">
        <v>6480</v>
      </c>
      <c r="S819" s="17" t="s">
        <v>4933</v>
      </c>
      <c r="T819" s="2"/>
      <c r="U819" s="2"/>
      <c r="V819" s="2"/>
      <c r="W819" s="13"/>
      <c r="X819" s="2"/>
      <c r="Y819" s="2"/>
      <c r="Z819" s="2"/>
      <c r="AA819" s="21" t="s">
        <v>6481</v>
      </c>
      <c r="AB819" s="22" t="s">
        <v>1026</v>
      </c>
      <c r="AC819" s="21" t="s">
        <v>6482</v>
      </c>
      <c r="AD819" s="22" t="s">
        <v>1521</v>
      </c>
      <c r="AE819" s="23" t="s">
        <v>36</v>
      </c>
    </row>
    <row r="820" spans="1:31" ht="12.75" customHeight="1" x14ac:dyDescent="0.25">
      <c r="A820" s="2"/>
      <c r="B820" s="2"/>
      <c r="C820" s="2"/>
      <c r="D820" s="2"/>
      <c r="E820" s="2"/>
      <c r="F820" s="2"/>
      <c r="G820" s="2"/>
      <c r="H820" s="2"/>
      <c r="I820" s="15"/>
      <c r="J820" s="15"/>
      <c r="K820" s="15"/>
      <c r="L820" s="15"/>
      <c r="M820" s="15"/>
      <c r="N820" s="15"/>
      <c r="O820" s="13"/>
      <c r="P820" s="15"/>
      <c r="Q820" s="28"/>
      <c r="R820" s="17" t="s">
        <v>6483</v>
      </c>
      <c r="S820" s="17" t="s">
        <v>4801</v>
      </c>
      <c r="T820" s="2"/>
      <c r="U820" s="2"/>
      <c r="V820" s="2"/>
      <c r="W820" s="13"/>
      <c r="X820" s="2"/>
      <c r="Y820" s="2"/>
      <c r="Z820" s="2"/>
      <c r="AA820" s="21">
        <v>2202087</v>
      </c>
      <c r="AB820" s="22" t="s">
        <v>6484</v>
      </c>
      <c r="AC820" s="21" t="s">
        <v>6485</v>
      </c>
      <c r="AD820" s="22" t="s">
        <v>1217</v>
      </c>
      <c r="AE820" s="23" t="s">
        <v>36</v>
      </c>
    </row>
    <row r="821" spans="1:31" ht="12.75" customHeight="1" x14ac:dyDescent="0.25">
      <c r="A821" s="2"/>
      <c r="B821" s="2"/>
      <c r="C821" s="2"/>
      <c r="D821" s="2"/>
      <c r="E821" s="2"/>
      <c r="F821" s="2"/>
      <c r="G821" s="2"/>
      <c r="H821" s="2"/>
      <c r="I821" s="15"/>
      <c r="J821" s="15"/>
      <c r="K821" s="15"/>
      <c r="L821" s="15"/>
      <c r="M821" s="15"/>
      <c r="N821" s="15"/>
      <c r="O821" s="13"/>
      <c r="P821" s="15"/>
      <c r="Q821" s="28"/>
      <c r="R821" s="17" t="s">
        <v>6486</v>
      </c>
      <c r="S821" s="17" t="s">
        <v>6487</v>
      </c>
      <c r="T821" s="2"/>
      <c r="U821" s="2"/>
      <c r="V821" s="2"/>
      <c r="W821" s="13"/>
      <c r="X821" s="2"/>
      <c r="Y821" s="2"/>
      <c r="Z821" s="2"/>
      <c r="AA821" s="21" t="s">
        <v>6488</v>
      </c>
      <c r="AB821" s="22" t="s">
        <v>1026</v>
      </c>
      <c r="AC821" s="21" t="s">
        <v>6489</v>
      </c>
      <c r="AD821" s="22" t="s">
        <v>1521</v>
      </c>
      <c r="AE821" s="23" t="s">
        <v>36</v>
      </c>
    </row>
    <row r="822" spans="1:31" ht="12.75" customHeight="1" x14ac:dyDescent="0.25">
      <c r="A822" s="2"/>
      <c r="B822" s="2"/>
      <c r="C822" s="2"/>
      <c r="D822" s="2"/>
      <c r="E822" s="2"/>
      <c r="F822" s="2"/>
      <c r="G822" s="2"/>
      <c r="H822" s="2"/>
      <c r="I822" s="15"/>
      <c r="J822" s="15"/>
      <c r="K822" s="15"/>
      <c r="L822" s="15"/>
      <c r="M822" s="15"/>
      <c r="N822" s="15"/>
      <c r="O822" s="13"/>
      <c r="P822" s="15"/>
      <c r="Q822" s="28"/>
      <c r="R822" s="17" t="s">
        <v>6490</v>
      </c>
      <c r="S822" s="17" t="s">
        <v>4735</v>
      </c>
      <c r="T822" s="2"/>
      <c r="U822" s="2"/>
      <c r="V822" s="2"/>
      <c r="W822" s="13"/>
      <c r="X822" s="2"/>
      <c r="Y822" s="2"/>
      <c r="Z822" s="2"/>
      <c r="AA822" s="21" t="s">
        <v>6491</v>
      </c>
      <c r="AB822" s="22" t="s">
        <v>6492</v>
      </c>
      <c r="AC822" s="21" t="s">
        <v>6493</v>
      </c>
      <c r="AD822" s="22" t="s">
        <v>6494</v>
      </c>
      <c r="AE822" s="23" t="s">
        <v>36</v>
      </c>
    </row>
    <row r="823" spans="1:31" ht="12.75" customHeight="1" x14ac:dyDescent="0.25">
      <c r="A823" s="2"/>
      <c r="B823" s="2"/>
      <c r="C823" s="2"/>
      <c r="D823" s="2"/>
      <c r="E823" s="2"/>
      <c r="F823" s="2"/>
      <c r="G823" s="2"/>
      <c r="H823" s="2"/>
      <c r="I823" s="15"/>
      <c r="J823" s="15"/>
      <c r="K823" s="15"/>
      <c r="L823" s="15"/>
      <c r="M823" s="15"/>
      <c r="N823" s="15"/>
      <c r="O823" s="13"/>
      <c r="P823" s="15"/>
      <c r="Q823" s="28"/>
      <c r="R823" s="17" t="s">
        <v>6495</v>
      </c>
      <c r="S823" s="17" t="s">
        <v>6496</v>
      </c>
      <c r="T823" s="2"/>
      <c r="U823" s="2"/>
      <c r="V823" s="2"/>
      <c r="W823" s="13"/>
      <c r="X823" s="2"/>
      <c r="Y823" s="2"/>
      <c r="Z823" s="2"/>
      <c r="AA823" s="21" t="s">
        <v>6497</v>
      </c>
      <c r="AB823" s="22" t="s">
        <v>6498</v>
      </c>
      <c r="AC823" s="21" t="s">
        <v>6499</v>
      </c>
      <c r="AD823" s="22" t="s">
        <v>6500</v>
      </c>
      <c r="AE823" s="23" t="s">
        <v>36</v>
      </c>
    </row>
    <row r="824" spans="1:31" ht="12.75" customHeight="1" x14ac:dyDescent="0.25">
      <c r="A824" s="2"/>
      <c r="B824" s="2"/>
      <c r="C824" s="2"/>
      <c r="D824" s="2"/>
      <c r="E824" s="2"/>
      <c r="F824" s="2"/>
      <c r="G824" s="2"/>
      <c r="H824" s="2"/>
      <c r="I824" s="15"/>
      <c r="J824" s="15"/>
      <c r="K824" s="15"/>
      <c r="L824" s="15"/>
      <c r="M824" s="15"/>
      <c r="N824" s="15"/>
      <c r="O824" s="13"/>
      <c r="P824" s="15"/>
      <c r="Q824" s="28"/>
      <c r="R824" s="17" t="s">
        <v>6501</v>
      </c>
      <c r="S824" s="17" t="s">
        <v>4760</v>
      </c>
      <c r="T824" s="2"/>
      <c r="U824" s="2"/>
      <c r="V824" s="2"/>
      <c r="W824" s="13"/>
      <c r="X824" s="2"/>
      <c r="Y824" s="2"/>
      <c r="Z824" s="2"/>
      <c r="AA824" s="21" t="s">
        <v>6502</v>
      </c>
      <c r="AB824" s="22" t="s">
        <v>6503</v>
      </c>
      <c r="AC824" s="21" t="s">
        <v>6504</v>
      </c>
      <c r="AD824" s="22" t="s">
        <v>6505</v>
      </c>
      <c r="AE824" s="23" t="s">
        <v>36</v>
      </c>
    </row>
    <row r="825" spans="1:31" ht="12.75" customHeight="1" x14ac:dyDescent="0.25">
      <c r="A825" s="2"/>
      <c r="B825" s="2"/>
      <c r="C825" s="2"/>
      <c r="D825" s="2"/>
      <c r="E825" s="2"/>
      <c r="F825" s="2"/>
      <c r="G825" s="2"/>
      <c r="H825" s="2"/>
      <c r="I825" s="15"/>
      <c r="J825" s="15"/>
      <c r="K825" s="15"/>
      <c r="L825" s="15"/>
      <c r="M825" s="15"/>
      <c r="N825" s="15"/>
      <c r="O825" s="13"/>
      <c r="P825" s="15"/>
      <c r="Q825" s="28"/>
      <c r="R825" s="17" t="s">
        <v>6506</v>
      </c>
      <c r="S825" s="17" t="s">
        <v>4921</v>
      </c>
      <c r="T825" s="2"/>
      <c r="U825" s="2"/>
      <c r="V825" s="2"/>
      <c r="W825" s="13"/>
      <c r="X825" s="2"/>
      <c r="Y825" s="2"/>
      <c r="Z825" s="2"/>
      <c r="AA825" s="21" t="s">
        <v>6507</v>
      </c>
      <c r="AB825" s="22" t="s">
        <v>6508</v>
      </c>
      <c r="AC825" s="21" t="s">
        <v>6509</v>
      </c>
      <c r="AD825" s="22" t="s">
        <v>6510</v>
      </c>
      <c r="AE825" s="23" t="s">
        <v>36</v>
      </c>
    </row>
    <row r="826" spans="1:31" ht="12.75" customHeight="1" x14ac:dyDescent="0.25">
      <c r="A826" s="2"/>
      <c r="B826" s="2"/>
      <c r="C826" s="2"/>
      <c r="D826" s="2"/>
      <c r="E826" s="2"/>
      <c r="F826" s="2"/>
      <c r="G826" s="2"/>
      <c r="H826" s="2"/>
      <c r="I826" s="15"/>
      <c r="J826" s="15"/>
      <c r="K826" s="15"/>
      <c r="L826" s="15"/>
      <c r="M826" s="15"/>
      <c r="N826" s="15"/>
      <c r="O826" s="13"/>
      <c r="P826" s="15"/>
      <c r="Q826" s="28"/>
      <c r="R826" s="17" t="s">
        <v>6511</v>
      </c>
      <c r="S826" s="17" t="s">
        <v>4878</v>
      </c>
      <c r="T826" s="2"/>
      <c r="U826" s="2"/>
      <c r="V826" s="2"/>
      <c r="W826" s="13"/>
      <c r="X826" s="2"/>
      <c r="Y826" s="2"/>
      <c r="Z826" s="2"/>
      <c r="AA826" s="21" t="s">
        <v>6512</v>
      </c>
      <c r="AB826" s="22" t="s">
        <v>6513</v>
      </c>
      <c r="AC826" s="21" t="s">
        <v>6514</v>
      </c>
      <c r="AD826" s="22" t="s">
        <v>6515</v>
      </c>
      <c r="AE826" s="23" t="s">
        <v>36</v>
      </c>
    </row>
    <row r="827" spans="1:31" ht="12.75" customHeight="1" x14ac:dyDescent="0.25">
      <c r="A827" s="2"/>
      <c r="B827" s="2"/>
      <c r="C827" s="2"/>
      <c r="D827" s="2"/>
      <c r="E827" s="2"/>
      <c r="F827" s="2"/>
      <c r="G827" s="2"/>
      <c r="H827" s="2"/>
      <c r="I827" s="15"/>
      <c r="J827" s="15"/>
      <c r="K827" s="15"/>
      <c r="L827" s="15"/>
      <c r="M827" s="15"/>
      <c r="N827" s="15"/>
      <c r="O827" s="13"/>
      <c r="P827" s="15"/>
      <c r="Q827" s="28"/>
      <c r="R827" s="17" t="s">
        <v>6516</v>
      </c>
      <c r="S827" s="17" t="s">
        <v>6517</v>
      </c>
      <c r="T827" s="2"/>
      <c r="U827" s="2"/>
      <c r="V827" s="2"/>
      <c r="W827" s="13"/>
      <c r="X827" s="2"/>
      <c r="Y827" s="2"/>
      <c r="Z827" s="2"/>
      <c r="AA827" s="21" t="s">
        <v>6518</v>
      </c>
      <c r="AB827" s="22" t="s">
        <v>6519</v>
      </c>
      <c r="AC827" s="21" t="s">
        <v>6520</v>
      </c>
      <c r="AD827" s="22" t="s">
        <v>6521</v>
      </c>
      <c r="AE827" s="23" t="s">
        <v>36</v>
      </c>
    </row>
    <row r="828" spans="1:31" ht="12.75" customHeight="1" x14ac:dyDescent="0.25">
      <c r="A828" s="2"/>
      <c r="B828" s="2"/>
      <c r="C828" s="2"/>
      <c r="D828" s="2"/>
      <c r="E828" s="2"/>
      <c r="F828" s="2"/>
      <c r="G828" s="2"/>
      <c r="H828" s="2"/>
      <c r="I828" s="15"/>
      <c r="J828" s="15"/>
      <c r="K828" s="15"/>
      <c r="L828" s="15"/>
      <c r="M828" s="15"/>
      <c r="N828" s="15"/>
      <c r="O828" s="13"/>
      <c r="P828" s="15"/>
      <c r="Q828" s="28"/>
      <c r="R828" s="17" t="s">
        <v>6522</v>
      </c>
      <c r="S828" s="17" t="s">
        <v>6523</v>
      </c>
      <c r="T828" s="2"/>
      <c r="U828" s="2"/>
      <c r="V828" s="2"/>
      <c r="W828" s="13"/>
      <c r="X828" s="2"/>
      <c r="Y828" s="2"/>
      <c r="Z828" s="2"/>
      <c r="AA828" s="21" t="s">
        <v>6524</v>
      </c>
      <c r="AB828" s="22" t="s">
        <v>6525</v>
      </c>
      <c r="AC828" s="21" t="s">
        <v>6526</v>
      </c>
      <c r="AD828" s="22" t="s">
        <v>6527</v>
      </c>
      <c r="AE828" s="23" t="s">
        <v>36</v>
      </c>
    </row>
    <row r="829" spans="1:31" ht="12.75" customHeight="1" x14ac:dyDescent="0.25">
      <c r="A829" s="2"/>
      <c r="B829" s="2"/>
      <c r="C829" s="2"/>
      <c r="D829" s="2"/>
      <c r="E829" s="2"/>
      <c r="F829" s="2"/>
      <c r="G829" s="2"/>
      <c r="H829" s="2"/>
      <c r="I829" s="15"/>
      <c r="J829" s="15"/>
      <c r="K829" s="15"/>
      <c r="L829" s="15"/>
      <c r="M829" s="15"/>
      <c r="N829" s="15"/>
      <c r="O829" s="13"/>
      <c r="P829" s="15"/>
      <c r="Q829" s="28"/>
      <c r="R829" s="17" t="s">
        <v>6528</v>
      </c>
      <c r="S829" s="17" t="s">
        <v>6529</v>
      </c>
      <c r="T829" s="2"/>
      <c r="U829" s="2"/>
      <c r="V829" s="2"/>
      <c r="W829" s="13"/>
      <c r="X829" s="2"/>
      <c r="Y829" s="2"/>
      <c r="Z829" s="2"/>
      <c r="AA829" s="21" t="s">
        <v>6530</v>
      </c>
      <c r="AB829" s="22" t="s">
        <v>6531</v>
      </c>
      <c r="AC829" s="21" t="s">
        <v>6532</v>
      </c>
      <c r="AD829" s="22" t="s">
        <v>6533</v>
      </c>
      <c r="AE829" s="23" t="s">
        <v>36</v>
      </c>
    </row>
    <row r="830" spans="1:31" ht="12.75" customHeight="1" x14ac:dyDescent="0.25">
      <c r="A830" s="2"/>
      <c r="B830" s="2"/>
      <c r="C830" s="2"/>
      <c r="D830" s="2"/>
      <c r="E830" s="2"/>
      <c r="F830" s="2"/>
      <c r="G830" s="2"/>
      <c r="H830" s="2"/>
      <c r="I830" s="15"/>
      <c r="J830" s="15"/>
      <c r="K830" s="15"/>
      <c r="L830" s="15"/>
      <c r="M830" s="15"/>
      <c r="N830" s="15"/>
      <c r="O830" s="13"/>
      <c r="P830" s="15"/>
      <c r="Q830" s="28"/>
      <c r="R830" s="17" t="s">
        <v>6534</v>
      </c>
      <c r="S830" s="17" t="s">
        <v>6535</v>
      </c>
      <c r="T830" s="2"/>
      <c r="U830" s="2"/>
      <c r="V830" s="2"/>
      <c r="W830" s="13"/>
      <c r="X830" s="2"/>
      <c r="Y830" s="2"/>
      <c r="Z830" s="2"/>
      <c r="AA830" s="21" t="s">
        <v>6536</v>
      </c>
      <c r="AB830" s="22" t="s">
        <v>6537</v>
      </c>
      <c r="AC830" s="21" t="s">
        <v>6538</v>
      </c>
      <c r="AD830" s="22" t="s">
        <v>6539</v>
      </c>
      <c r="AE830" s="23" t="s">
        <v>36</v>
      </c>
    </row>
    <row r="831" spans="1:31" ht="12.75" customHeight="1" x14ac:dyDescent="0.25">
      <c r="A831" s="2"/>
      <c r="B831" s="2"/>
      <c r="C831" s="2"/>
      <c r="D831" s="2"/>
      <c r="E831" s="2"/>
      <c r="F831" s="2"/>
      <c r="G831" s="2"/>
      <c r="H831" s="2"/>
      <c r="I831" s="15"/>
      <c r="J831" s="15"/>
      <c r="K831" s="15"/>
      <c r="L831" s="15"/>
      <c r="M831" s="15"/>
      <c r="N831" s="15"/>
      <c r="O831" s="13"/>
      <c r="P831" s="15"/>
      <c r="Q831" s="28"/>
      <c r="R831" s="17" t="s">
        <v>6540</v>
      </c>
      <c r="S831" s="17" t="s">
        <v>6541</v>
      </c>
      <c r="T831" s="2"/>
      <c r="U831" s="2"/>
      <c r="V831" s="2"/>
      <c r="W831" s="13"/>
      <c r="X831" s="2"/>
      <c r="Y831" s="2"/>
      <c r="Z831" s="2"/>
      <c r="AA831" s="21" t="s">
        <v>6542</v>
      </c>
      <c r="AB831" s="22" t="s">
        <v>6543</v>
      </c>
      <c r="AC831" s="21" t="s">
        <v>6544</v>
      </c>
      <c r="AD831" s="22" t="s">
        <v>6545</v>
      </c>
      <c r="AE831" s="23" t="s">
        <v>36</v>
      </c>
    </row>
    <row r="832" spans="1:31" ht="12.75" customHeight="1" x14ac:dyDescent="0.25">
      <c r="A832" s="2"/>
      <c r="B832" s="2"/>
      <c r="C832" s="2"/>
      <c r="D832" s="2"/>
      <c r="E832" s="2"/>
      <c r="F832" s="2"/>
      <c r="G832" s="2"/>
      <c r="H832" s="2"/>
      <c r="I832" s="15"/>
      <c r="J832" s="15"/>
      <c r="K832" s="15"/>
      <c r="L832" s="15"/>
      <c r="M832" s="15"/>
      <c r="N832" s="15"/>
      <c r="O832" s="13"/>
      <c r="P832" s="15"/>
      <c r="Q832" s="28"/>
      <c r="R832" s="17" t="s">
        <v>6546</v>
      </c>
      <c r="S832" s="17" t="s">
        <v>6547</v>
      </c>
      <c r="T832" s="2"/>
      <c r="U832" s="2"/>
      <c r="V832" s="2"/>
      <c r="W832" s="13"/>
      <c r="X832" s="2"/>
      <c r="Y832" s="2"/>
      <c r="Z832" s="2"/>
      <c r="AA832" s="21" t="s">
        <v>6548</v>
      </c>
      <c r="AB832" s="22" t="s">
        <v>6549</v>
      </c>
      <c r="AC832" s="21" t="s">
        <v>6550</v>
      </c>
      <c r="AD832" s="22" t="s">
        <v>6551</v>
      </c>
      <c r="AE832" s="23" t="s">
        <v>36</v>
      </c>
    </row>
    <row r="833" spans="1:31" ht="12.75" customHeight="1" x14ac:dyDescent="0.25">
      <c r="A833" s="2"/>
      <c r="B833" s="2"/>
      <c r="C833" s="2"/>
      <c r="D833" s="2"/>
      <c r="E833" s="2"/>
      <c r="F833" s="2"/>
      <c r="G833" s="2"/>
      <c r="H833" s="2"/>
      <c r="I833" s="15"/>
      <c r="J833" s="15"/>
      <c r="K833" s="15"/>
      <c r="L833" s="15"/>
      <c r="M833" s="15"/>
      <c r="N833" s="15"/>
      <c r="O833" s="13"/>
      <c r="P833" s="15"/>
      <c r="Q833" s="28"/>
      <c r="R833" s="17" t="s">
        <v>6552</v>
      </c>
      <c r="S833" s="17" t="s">
        <v>6553</v>
      </c>
      <c r="T833" s="2"/>
      <c r="U833" s="2"/>
      <c r="V833" s="2"/>
      <c r="W833" s="13"/>
      <c r="X833" s="2"/>
      <c r="Y833" s="2"/>
      <c r="Z833" s="2"/>
      <c r="AA833" s="21" t="s">
        <v>6554</v>
      </c>
      <c r="AB833" s="22" t="s">
        <v>6555</v>
      </c>
      <c r="AC833" s="21" t="s">
        <v>6556</v>
      </c>
      <c r="AD833" s="22" t="s">
        <v>6557</v>
      </c>
      <c r="AE833" s="23" t="s">
        <v>36</v>
      </c>
    </row>
    <row r="834" spans="1:31" ht="12.75" customHeight="1" x14ac:dyDescent="0.25">
      <c r="A834" s="2"/>
      <c r="B834" s="2"/>
      <c r="C834" s="2"/>
      <c r="D834" s="2"/>
      <c r="E834" s="2"/>
      <c r="F834" s="2"/>
      <c r="G834" s="2"/>
      <c r="H834" s="2"/>
      <c r="I834" s="15"/>
      <c r="J834" s="15"/>
      <c r="K834" s="15"/>
      <c r="L834" s="15"/>
      <c r="M834" s="15"/>
      <c r="N834" s="15"/>
      <c r="O834" s="13"/>
      <c r="P834" s="15"/>
      <c r="Q834" s="28"/>
      <c r="R834" s="17" t="s">
        <v>6558</v>
      </c>
      <c r="S834" s="17" t="s">
        <v>6559</v>
      </c>
      <c r="T834" s="2"/>
      <c r="U834" s="2"/>
      <c r="V834" s="2"/>
      <c r="W834" s="13"/>
      <c r="X834" s="2"/>
      <c r="Y834" s="2"/>
      <c r="Z834" s="2"/>
      <c r="AA834" s="21" t="s">
        <v>6560</v>
      </c>
      <c r="AB834" s="22" t="s">
        <v>6561</v>
      </c>
      <c r="AC834" s="21" t="s">
        <v>6562</v>
      </c>
      <c r="AD834" s="22" t="s">
        <v>6563</v>
      </c>
      <c r="AE834" s="23" t="s">
        <v>36</v>
      </c>
    </row>
    <row r="835" spans="1:31" ht="12.75" customHeight="1" x14ac:dyDescent="0.25">
      <c r="A835" s="2"/>
      <c r="B835" s="2"/>
      <c r="C835" s="2"/>
      <c r="D835" s="2"/>
      <c r="E835" s="2"/>
      <c r="F835" s="2"/>
      <c r="G835" s="2"/>
      <c r="H835" s="2"/>
      <c r="I835" s="15"/>
      <c r="J835" s="15"/>
      <c r="K835" s="15"/>
      <c r="L835" s="15"/>
      <c r="M835" s="15"/>
      <c r="N835" s="15"/>
      <c r="O835" s="13"/>
      <c r="P835" s="15"/>
      <c r="Q835" s="28"/>
      <c r="R835" s="17" t="s">
        <v>6564</v>
      </c>
      <c r="S835" s="17" t="s">
        <v>6565</v>
      </c>
      <c r="T835" s="2"/>
      <c r="U835" s="2"/>
      <c r="V835" s="2"/>
      <c r="W835" s="13"/>
      <c r="X835" s="2"/>
      <c r="Y835" s="2"/>
      <c r="Z835" s="2"/>
      <c r="AA835" s="21" t="s">
        <v>6566</v>
      </c>
      <c r="AB835" s="22" t="s">
        <v>6567</v>
      </c>
      <c r="AC835" s="21" t="s">
        <v>6568</v>
      </c>
      <c r="AD835" s="22" t="s">
        <v>6569</v>
      </c>
      <c r="AE835" s="23" t="s">
        <v>36</v>
      </c>
    </row>
    <row r="836" spans="1:31" ht="12.75" customHeight="1" x14ac:dyDescent="0.25">
      <c r="A836" s="2"/>
      <c r="B836" s="2"/>
      <c r="C836" s="2"/>
      <c r="D836" s="2"/>
      <c r="E836" s="2"/>
      <c r="F836" s="2"/>
      <c r="G836" s="2"/>
      <c r="H836" s="2"/>
      <c r="I836" s="15"/>
      <c r="J836" s="15"/>
      <c r="K836" s="15"/>
      <c r="L836" s="15"/>
      <c r="M836" s="15"/>
      <c r="N836" s="15"/>
      <c r="O836" s="13"/>
      <c r="P836" s="15"/>
      <c r="Q836" s="28"/>
      <c r="R836" s="17" t="s">
        <v>6570</v>
      </c>
      <c r="S836" s="17" t="s">
        <v>6571</v>
      </c>
      <c r="T836" s="2"/>
      <c r="U836" s="2"/>
      <c r="V836" s="2"/>
      <c r="W836" s="13"/>
      <c r="X836" s="2"/>
      <c r="Y836" s="2"/>
      <c r="Z836" s="2"/>
      <c r="AA836" s="21" t="s">
        <v>6572</v>
      </c>
      <c r="AB836" s="22" t="s">
        <v>6573</v>
      </c>
      <c r="AC836" s="21" t="s">
        <v>6574</v>
      </c>
      <c r="AD836" s="22" t="s">
        <v>6575</v>
      </c>
      <c r="AE836" s="23" t="s">
        <v>36</v>
      </c>
    </row>
    <row r="837" spans="1:31" ht="12.75" customHeight="1" x14ac:dyDescent="0.25">
      <c r="A837" s="2"/>
      <c r="B837" s="2"/>
      <c r="C837" s="2"/>
      <c r="D837" s="2"/>
      <c r="E837" s="2"/>
      <c r="F837" s="2"/>
      <c r="G837" s="2"/>
      <c r="H837" s="2"/>
      <c r="I837" s="15"/>
      <c r="J837" s="15"/>
      <c r="K837" s="15"/>
      <c r="L837" s="15"/>
      <c r="M837" s="15"/>
      <c r="N837" s="15"/>
      <c r="O837" s="13"/>
      <c r="P837" s="15"/>
      <c r="Q837" s="28"/>
      <c r="R837" s="17" t="s">
        <v>6576</v>
      </c>
      <c r="S837" s="17" t="s">
        <v>6577</v>
      </c>
      <c r="T837" s="2"/>
      <c r="U837" s="2"/>
      <c r="V837" s="2"/>
      <c r="W837" s="13"/>
      <c r="X837" s="2"/>
      <c r="Y837" s="2"/>
      <c r="Z837" s="2"/>
      <c r="AA837" s="21" t="s">
        <v>6578</v>
      </c>
      <c r="AB837" s="22" t="s">
        <v>6579</v>
      </c>
      <c r="AC837" s="21" t="s">
        <v>6580</v>
      </c>
      <c r="AD837" s="22" t="s">
        <v>6581</v>
      </c>
      <c r="AE837" s="23" t="s">
        <v>36</v>
      </c>
    </row>
    <row r="838" spans="1:31" ht="12.75" customHeight="1" x14ac:dyDescent="0.25">
      <c r="A838" s="2"/>
      <c r="B838" s="2"/>
      <c r="C838" s="2"/>
      <c r="D838" s="2"/>
      <c r="E838" s="2"/>
      <c r="F838" s="2"/>
      <c r="G838" s="2"/>
      <c r="H838" s="2"/>
      <c r="I838" s="15"/>
      <c r="J838" s="15"/>
      <c r="K838" s="15"/>
      <c r="L838" s="15"/>
      <c r="M838" s="15"/>
      <c r="N838" s="15"/>
      <c r="O838" s="13"/>
      <c r="P838" s="15"/>
      <c r="Q838" s="28"/>
      <c r="R838" s="17" t="s">
        <v>6582</v>
      </c>
      <c r="S838" s="17" t="s">
        <v>6583</v>
      </c>
      <c r="T838" s="2"/>
      <c r="U838" s="2"/>
      <c r="V838" s="2"/>
      <c r="W838" s="13"/>
      <c r="X838" s="2"/>
      <c r="Y838" s="2"/>
      <c r="Z838" s="2"/>
      <c r="AA838" s="21" t="s">
        <v>6584</v>
      </c>
      <c r="AB838" s="22" t="s">
        <v>6585</v>
      </c>
      <c r="AC838" s="21" t="s">
        <v>6586</v>
      </c>
      <c r="AD838" s="22" t="s">
        <v>6587</v>
      </c>
      <c r="AE838" s="23" t="s">
        <v>36</v>
      </c>
    </row>
    <row r="839" spans="1:31" ht="12.75" customHeight="1" x14ac:dyDescent="0.25">
      <c r="A839" s="2"/>
      <c r="B839" s="2"/>
      <c r="C839" s="2"/>
      <c r="D839" s="2"/>
      <c r="E839" s="2"/>
      <c r="F839" s="2"/>
      <c r="G839" s="2"/>
      <c r="H839" s="2"/>
      <c r="I839" s="15"/>
      <c r="J839" s="15"/>
      <c r="K839" s="15"/>
      <c r="L839" s="15"/>
      <c r="M839" s="15"/>
      <c r="N839" s="15"/>
      <c r="O839" s="13"/>
      <c r="P839" s="15"/>
      <c r="Q839" s="28"/>
      <c r="R839" s="17" t="s">
        <v>6588</v>
      </c>
      <c r="S839" s="17" t="s">
        <v>6589</v>
      </c>
      <c r="T839" s="2"/>
      <c r="U839" s="2"/>
      <c r="V839" s="2"/>
      <c r="W839" s="13"/>
      <c r="X839" s="2"/>
      <c r="Y839" s="2"/>
      <c r="Z839" s="2"/>
      <c r="AA839" s="21" t="s">
        <v>6590</v>
      </c>
      <c r="AB839" s="22" t="s">
        <v>6591</v>
      </c>
      <c r="AC839" s="21" t="s">
        <v>6592</v>
      </c>
      <c r="AD839" s="22" t="s">
        <v>6591</v>
      </c>
      <c r="AE839" s="23" t="s">
        <v>36</v>
      </c>
    </row>
    <row r="840" spans="1:31" ht="12.75" customHeight="1" x14ac:dyDescent="0.25">
      <c r="A840" s="2"/>
      <c r="B840" s="2"/>
      <c r="C840" s="2"/>
      <c r="D840" s="2"/>
      <c r="E840" s="2"/>
      <c r="F840" s="2"/>
      <c r="G840" s="2"/>
      <c r="H840" s="2"/>
      <c r="I840" s="15"/>
      <c r="J840" s="15"/>
      <c r="K840" s="15"/>
      <c r="L840" s="15"/>
      <c r="M840" s="15"/>
      <c r="N840" s="15"/>
      <c r="O840" s="13"/>
      <c r="P840" s="15"/>
      <c r="Q840" s="28"/>
      <c r="R840" s="17" t="s">
        <v>6593</v>
      </c>
      <c r="S840" s="17" t="s">
        <v>6594</v>
      </c>
      <c r="T840" s="2"/>
      <c r="U840" s="2"/>
      <c r="V840" s="2"/>
      <c r="W840" s="13"/>
      <c r="X840" s="2"/>
      <c r="Y840" s="2"/>
      <c r="Z840" s="2"/>
      <c r="AA840" s="21" t="s">
        <v>6595</v>
      </c>
      <c r="AB840" s="22" t="s">
        <v>6596</v>
      </c>
      <c r="AC840" s="21" t="s">
        <v>6597</v>
      </c>
      <c r="AD840" s="22" t="s">
        <v>6598</v>
      </c>
      <c r="AE840" s="23" t="s">
        <v>36</v>
      </c>
    </row>
    <row r="841" spans="1:31" ht="12.75" customHeight="1" x14ac:dyDescent="0.25">
      <c r="A841" s="2"/>
      <c r="B841" s="2"/>
      <c r="C841" s="2"/>
      <c r="D841" s="2"/>
      <c r="E841" s="2"/>
      <c r="F841" s="2"/>
      <c r="G841" s="2"/>
      <c r="H841" s="2"/>
      <c r="I841" s="15"/>
      <c r="J841" s="15"/>
      <c r="K841" s="15"/>
      <c r="L841" s="15"/>
      <c r="M841" s="15"/>
      <c r="N841" s="15"/>
      <c r="O841" s="13"/>
      <c r="P841" s="15"/>
      <c r="Q841" s="28"/>
      <c r="R841" s="17" t="s">
        <v>6599</v>
      </c>
      <c r="S841" s="17" t="s">
        <v>6600</v>
      </c>
      <c r="T841" s="2"/>
      <c r="U841" s="2"/>
      <c r="V841" s="2"/>
      <c r="W841" s="13"/>
      <c r="X841" s="2"/>
      <c r="Y841" s="2"/>
      <c r="Z841" s="2"/>
      <c r="AA841" s="21" t="s">
        <v>6601</v>
      </c>
      <c r="AB841" s="22" t="s">
        <v>6602</v>
      </c>
      <c r="AC841" s="21" t="s">
        <v>6603</v>
      </c>
      <c r="AD841" s="22" t="s">
        <v>6604</v>
      </c>
      <c r="AE841" s="23" t="s">
        <v>36</v>
      </c>
    </row>
    <row r="842" spans="1:31" ht="12.75" customHeight="1" x14ac:dyDescent="0.25">
      <c r="A842" s="2"/>
      <c r="B842" s="2"/>
      <c r="C842" s="2"/>
      <c r="D842" s="2"/>
      <c r="E842" s="2"/>
      <c r="F842" s="2"/>
      <c r="G842" s="2"/>
      <c r="H842" s="2"/>
      <c r="I842" s="15"/>
      <c r="J842" s="15"/>
      <c r="K842" s="15"/>
      <c r="L842" s="15"/>
      <c r="M842" s="15"/>
      <c r="N842" s="15"/>
      <c r="O842" s="13"/>
      <c r="P842" s="15"/>
      <c r="Q842" s="28"/>
      <c r="R842" s="17" t="s">
        <v>6605</v>
      </c>
      <c r="S842" s="17" t="s">
        <v>6606</v>
      </c>
      <c r="T842" s="2"/>
      <c r="U842" s="2"/>
      <c r="V842" s="2"/>
      <c r="W842" s="13"/>
      <c r="X842" s="2"/>
      <c r="Y842" s="2"/>
      <c r="Z842" s="2"/>
      <c r="AA842" s="21" t="s">
        <v>6607</v>
      </c>
      <c r="AB842" s="22" t="s">
        <v>6608</v>
      </c>
      <c r="AC842" s="21" t="s">
        <v>6609</v>
      </c>
      <c r="AD842" s="22" t="s">
        <v>6610</v>
      </c>
      <c r="AE842" s="23" t="s">
        <v>6611</v>
      </c>
    </row>
    <row r="843" spans="1:31" ht="12.75" customHeight="1" x14ac:dyDescent="0.25">
      <c r="A843" s="2"/>
      <c r="B843" s="2"/>
      <c r="C843" s="2"/>
      <c r="D843" s="2"/>
      <c r="E843" s="2"/>
      <c r="F843" s="2"/>
      <c r="G843" s="2"/>
      <c r="H843" s="2"/>
      <c r="I843" s="15"/>
      <c r="J843" s="15"/>
      <c r="K843" s="15"/>
      <c r="L843" s="15"/>
      <c r="M843" s="15"/>
      <c r="N843" s="15"/>
      <c r="O843" s="13"/>
      <c r="P843" s="15"/>
      <c r="Q843" s="28"/>
      <c r="R843" s="17" t="s">
        <v>6612</v>
      </c>
      <c r="S843" s="17" t="s">
        <v>6613</v>
      </c>
      <c r="T843" s="2"/>
      <c r="U843" s="2"/>
      <c r="V843" s="2"/>
      <c r="W843" s="13"/>
      <c r="X843" s="2"/>
      <c r="Y843" s="2"/>
      <c r="Z843" s="2"/>
      <c r="AA843" s="21" t="s">
        <v>6614</v>
      </c>
      <c r="AB843" s="22" t="s">
        <v>6615</v>
      </c>
      <c r="AC843" s="21" t="s">
        <v>6616</v>
      </c>
      <c r="AD843" s="22" t="s">
        <v>6617</v>
      </c>
      <c r="AE843" s="23" t="s">
        <v>36</v>
      </c>
    </row>
    <row r="844" spans="1:31" ht="12.75" customHeight="1" x14ac:dyDescent="0.25">
      <c r="A844" s="2"/>
      <c r="B844" s="2"/>
      <c r="C844" s="2"/>
      <c r="D844" s="2"/>
      <c r="E844" s="2"/>
      <c r="F844" s="2"/>
      <c r="G844" s="2"/>
      <c r="H844" s="2"/>
      <c r="I844" s="15"/>
      <c r="J844" s="15"/>
      <c r="K844" s="15"/>
      <c r="L844" s="15"/>
      <c r="M844" s="15"/>
      <c r="N844" s="15"/>
      <c r="O844" s="13"/>
      <c r="P844" s="15"/>
      <c r="Q844" s="28"/>
      <c r="R844" s="17" t="s">
        <v>6618</v>
      </c>
      <c r="S844" s="17" t="s">
        <v>6619</v>
      </c>
      <c r="T844" s="2"/>
      <c r="U844" s="2"/>
      <c r="V844" s="2"/>
      <c r="W844" s="13"/>
      <c r="X844" s="2"/>
      <c r="Y844" s="2"/>
      <c r="Z844" s="2"/>
      <c r="AA844" s="21" t="s">
        <v>6620</v>
      </c>
      <c r="AB844" s="22" t="s">
        <v>6621</v>
      </c>
      <c r="AC844" s="21" t="s">
        <v>6622</v>
      </c>
      <c r="AD844" s="22" t="s">
        <v>5269</v>
      </c>
      <c r="AE844" s="23" t="s">
        <v>36</v>
      </c>
    </row>
    <row r="845" spans="1:31" ht="12.75" customHeight="1" x14ac:dyDescent="0.25">
      <c r="A845" s="2"/>
      <c r="B845" s="2"/>
      <c r="C845" s="2"/>
      <c r="D845" s="2"/>
      <c r="E845" s="2"/>
      <c r="F845" s="2"/>
      <c r="G845" s="2"/>
      <c r="H845" s="2"/>
      <c r="I845" s="15"/>
      <c r="J845" s="15"/>
      <c r="K845" s="15"/>
      <c r="L845" s="15"/>
      <c r="M845" s="15"/>
      <c r="N845" s="15"/>
      <c r="O845" s="13"/>
      <c r="P845" s="15"/>
      <c r="Q845" s="28"/>
      <c r="R845" s="17" t="s">
        <v>6623</v>
      </c>
      <c r="S845" s="17" t="s">
        <v>6624</v>
      </c>
      <c r="T845" s="2"/>
      <c r="U845" s="2"/>
      <c r="V845" s="2"/>
      <c r="W845" s="13"/>
      <c r="X845" s="2"/>
      <c r="Y845" s="2"/>
      <c r="Z845" s="2"/>
      <c r="AA845" s="21" t="s">
        <v>6625</v>
      </c>
      <c r="AB845" s="22" t="s">
        <v>6626</v>
      </c>
      <c r="AC845" s="21" t="s">
        <v>6627</v>
      </c>
      <c r="AD845" s="22" t="s">
        <v>675</v>
      </c>
      <c r="AE845" s="23" t="s">
        <v>36</v>
      </c>
    </row>
    <row r="846" spans="1:31" ht="12.75" customHeight="1" x14ac:dyDescent="0.25">
      <c r="A846" s="2"/>
      <c r="B846" s="2"/>
      <c r="C846" s="2"/>
      <c r="D846" s="2"/>
      <c r="E846" s="2"/>
      <c r="F846" s="2"/>
      <c r="G846" s="2"/>
      <c r="H846" s="2"/>
      <c r="I846" s="15"/>
      <c r="J846" s="15"/>
      <c r="K846" s="15"/>
      <c r="L846" s="15"/>
      <c r="M846" s="15"/>
      <c r="N846" s="15"/>
      <c r="O846" s="13"/>
      <c r="P846" s="15"/>
      <c r="Q846" s="28"/>
      <c r="R846" s="17" t="s">
        <v>6628</v>
      </c>
      <c r="S846" s="17" t="s">
        <v>6629</v>
      </c>
      <c r="T846" s="2"/>
      <c r="U846" s="2"/>
      <c r="V846" s="2"/>
      <c r="W846" s="13"/>
      <c r="X846" s="2"/>
      <c r="Y846" s="2"/>
      <c r="Z846" s="2"/>
      <c r="AA846" s="21" t="s">
        <v>6630</v>
      </c>
      <c r="AB846" s="22" t="s">
        <v>6631</v>
      </c>
      <c r="AC846" s="21" t="s">
        <v>6632</v>
      </c>
      <c r="AD846" s="22" t="s">
        <v>6633</v>
      </c>
      <c r="AE846" s="23" t="s">
        <v>36</v>
      </c>
    </row>
    <row r="847" spans="1:31" ht="12.75" customHeight="1" x14ac:dyDescent="0.25">
      <c r="A847" s="2"/>
      <c r="B847" s="2"/>
      <c r="C847" s="2"/>
      <c r="D847" s="2"/>
      <c r="E847" s="2"/>
      <c r="F847" s="2"/>
      <c r="G847" s="2"/>
      <c r="H847" s="2"/>
      <c r="I847" s="15"/>
      <c r="J847" s="15"/>
      <c r="K847" s="15"/>
      <c r="L847" s="15"/>
      <c r="M847" s="15"/>
      <c r="N847" s="15"/>
      <c r="O847" s="13"/>
      <c r="P847" s="15"/>
      <c r="Q847" s="28"/>
      <c r="R847" s="17" t="s">
        <v>6634</v>
      </c>
      <c r="S847" s="17" t="s">
        <v>6635</v>
      </c>
      <c r="T847" s="2"/>
      <c r="U847" s="2"/>
      <c r="V847" s="2"/>
      <c r="W847" s="13"/>
      <c r="X847" s="2"/>
      <c r="Y847" s="2"/>
      <c r="Z847" s="2"/>
      <c r="AA847" s="21" t="s">
        <v>6636</v>
      </c>
      <c r="AB847" s="22" t="s">
        <v>1128</v>
      </c>
      <c r="AC847" s="21" t="s">
        <v>6637</v>
      </c>
      <c r="AD847" s="22" t="s">
        <v>1130</v>
      </c>
      <c r="AE847" s="23" t="s">
        <v>36</v>
      </c>
    </row>
    <row r="848" spans="1:31" ht="12.75" customHeight="1" x14ac:dyDescent="0.25">
      <c r="A848" s="2"/>
      <c r="B848" s="2"/>
      <c r="C848" s="2"/>
      <c r="D848" s="2"/>
      <c r="E848" s="2"/>
      <c r="F848" s="2"/>
      <c r="G848" s="2"/>
      <c r="H848" s="2"/>
      <c r="I848" s="15"/>
      <c r="J848" s="15"/>
      <c r="K848" s="15"/>
      <c r="L848" s="15"/>
      <c r="M848" s="15"/>
      <c r="N848" s="15"/>
      <c r="O848" s="13"/>
      <c r="P848" s="15"/>
      <c r="Q848" s="28"/>
      <c r="R848" s="17" t="s">
        <v>6638</v>
      </c>
      <c r="S848" s="17" t="s">
        <v>6639</v>
      </c>
      <c r="T848" s="2"/>
      <c r="U848" s="2"/>
      <c r="V848" s="2"/>
      <c r="W848" s="13"/>
      <c r="X848" s="2"/>
      <c r="Y848" s="2"/>
      <c r="Z848" s="2"/>
      <c r="AA848" s="21" t="s">
        <v>6640</v>
      </c>
      <c r="AB848" s="22" t="s">
        <v>6641</v>
      </c>
      <c r="AC848" s="21" t="s">
        <v>6642</v>
      </c>
      <c r="AD848" s="22" t="s">
        <v>6643</v>
      </c>
      <c r="AE848" s="23" t="s">
        <v>36</v>
      </c>
    </row>
    <row r="849" spans="1:31" ht="12.75" customHeight="1" x14ac:dyDescent="0.25">
      <c r="A849" s="2"/>
      <c r="B849" s="2"/>
      <c r="C849" s="2"/>
      <c r="D849" s="2"/>
      <c r="E849" s="2"/>
      <c r="F849" s="2"/>
      <c r="G849" s="2"/>
      <c r="H849" s="2"/>
      <c r="I849" s="15"/>
      <c r="J849" s="15"/>
      <c r="K849" s="15"/>
      <c r="L849" s="15"/>
      <c r="M849" s="15"/>
      <c r="N849" s="15"/>
      <c r="O849" s="13"/>
      <c r="P849" s="15"/>
      <c r="Q849" s="28"/>
      <c r="R849" s="17" t="s">
        <v>6644</v>
      </c>
      <c r="S849" s="17" t="s">
        <v>6645</v>
      </c>
      <c r="T849" s="2"/>
      <c r="U849" s="2"/>
      <c r="V849" s="2"/>
      <c r="W849" s="13"/>
      <c r="X849" s="2"/>
      <c r="Y849" s="2"/>
      <c r="Z849" s="2"/>
      <c r="AA849" s="21" t="s">
        <v>6646</v>
      </c>
      <c r="AB849" s="22" t="s">
        <v>2169</v>
      </c>
      <c r="AC849" s="21" t="s">
        <v>6647</v>
      </c>
      <c r="AD849" s="22" t="s">
        <v>6648</v>
      </c>
      <c r="AE849" s="23" t="s">
        <v>36</v>
      </c>
    </row>
    <row r="850" spans="1:31" ht="12.75" customHeight="1" x14ac:dyDescent="0.25">
      <c r="A850" s="2"/>
      <c r="B850" s="2"/>
      <c r="C850" s="2"/>
      <c r="D850" s="2"/>
      <c r="E850" s="2"/>
      <c r="F850" s="2"/>
      <c r="G850" s="2"/>
      <c r="H850" s="2"/>
      <c r="I850" s="15"/>
      <c r="J850" s="15"/>
      <c r="K850" s="15"/>
      <c r="L850" s="15"/>
      <c r="M850" s="15"/>
      <c r="N850" s="15"/>
      <c r="O850" s="13"/>
      <c r="P850" s="15"/>
      <c r="Q850" s="28"/>
      <c r="R850" s="17" t="s">
        <v>6649</v>
      </c>
      <c r="S850" s="17" t="s">
        <v>6650</v>
      </c>
      <c r="T850" s="2"/>
      <c r="U850" s="2"/>
      <c r="V850" s="2"/>
      <c r="W850" s="13"/>
      <c r="X850" s="2"/>
      <c r="Y850" s="2"/>
      <c r="Z850" s="2"/>
      <c r="AA850" s="21" t="s">
        <v>6651</v>
      </c>
      <c r="AB850" s="22" t="s">
        <v>6652</v>
      </c>
      <c r="AC850" s="21" t="s">
        <v>6653</v>
      </c>
      <c r="AD850" s="22" t="s">
        <v>6654</v>
      </c>
      <c r="AE850" s="23" t="s">
        <v>36</v>
      </c>
    </row>
    <row r="851" spans="1:31" ht="12.75" customHeight="1" x14ac:dyDescent="0.25">
      <c r="A851" s="2"/>
      <c r="B851" s="2"/>
      <c r="C851" s="2"/>
      <c r="D851" s="2"/>
      <c r="E851" s="2"/>
      <c r="F851" s="2"/>
      <c r="G851" s="2"/>
      <c r="H851" s="2"/>
      <c r="I851" s="15"/>
      <c r="J851" s="15"/>
      <c r="K851" s="15"/>
      <c r="L851" s="15"/>
      <c r="M851" s="15"/>
      <c r="N851" s="15"/>
      <c r="O851" s="13"/>
      <c r="P851" s="15"/>
      <c r="Q851" s="28"/>
      <c r="R851" s="17" t="s">
        <v>6655</v>
      </c>
      <c r="S851" s="17" t="s">
        <v>4927</v>
      </c>
      <c r="T851" s="2"/>
      <c r="U851" s="2"/>
      <c r="V851" s="2"/>
      <c r="W851" s="13"/>
      <c r="X851" s="2"/>
      <c r="Y851" s="2"/>
      <c r="Z851" s="2"/>
      <c r="AA851" s="21" t="s">
        <v>6656</v>
      </c>
      <c r="AB851" s="22" t="s">
        <v>6657</v>
      </c>
      <c r="AC851" s="21" t="s">
        <v>6658</v>
      </c>
      <c r="AD851" s="22" t="s">
        <v>6659</v>
      </c>
      <c r="AE851" s="23" t="s">
        <v>36</v>
      </c>
    </row>
    <row r="852" spans="1:31" ht="12.75" customHeight="1" x14ac:dyDescent="0.25">
      <c r="A852" s="2"/>
      <c r="B852" s="2"/>
      <c r="C852" s="2"/>
      <c r="D852" s="2"/>
      <c r="E852" s="2"/>
      <c r="F852" s="2"/>
      <c r="G852" s="2"/>
      <c r="H852" s="2"/>
      <c r="I852" s="15"/>
      <c r="J852" s="15"/>
      <c r="K852" s="15"/>
      <c r="L852" s="15"/>
      <c r="M852" s="15"/>
      <c r="N852" s="15"/>
      <c r="O852" s="13"/>
      <c r="P852" s="15"/>
      <c r="Q852" s="28"/>
      <c r="R852" s="17" t="s">
        <v>6660</v>
      </c>
      <c r="S852" s="17" t="s">
        <v>4884</v>
      </c>
      <c r="T852" s="2"/>
      <c r="U852" s="2"/>
      <c r="V852" s="2"/>
      <c r="W852" s="13"/>
      <c r="X852" s="2"/>
      <c r="Y852" s="2"/>
      <c r="Z852" s="2"/>
      <c r="AA852" s="21" t="s">
        <v>6661</v>
      </c>
      <c r="AB852" s="22" t="s">
        <v>6662</v>
      </c>
      <c r="AC852" s="21" t="s">
        <v>6663</v>
      </c>
      <c r="AD852" s="22" t="s">
        <v>6664</v>
      </c>
      <c r="AE852" s="23" t="s">
        <v>36</v>
      </c>
    </row>
    <row r="853" spans="1:31" ht="12.75" customHeight="1" x14ac:dyDescent="0.25">
      <c r="A853" s="2"/>
      <c r="B853" s="2"/>
      <c r="C853" s="2"/>
      <c r="D853" s="2"/>
      <c r="E853" s="2"/>
      <c r="F853" s="2"/>
      <c r="G853" s="2"/>
      <c r="H853" s="2"/>
      <c r="I853" s="15"/>
      <c r="J853" s="15"/>
      <c r="K853" s="15"/>
      <c r="L853" s="15"/>
      <c r="M853" s="15"/>
      <c r="N853" s="15"/>
      <c r="O853" s="13"/>
      <c r="P853" s="15"/>
      <c r="Q853" s="28"/>
      <c r="R853" s="17" t="s">
        <v>6665</v>
      </c>
      <c r="S853" s="17" t="s">
        <v>4860</v>
      </c>
      <c r="T853" s="2"/>
      <c r="U853" s="2"/>
      <c r="V853" s="2"/>
      <c r="W853" s="13"/>
      <c r="X853" s="2"/>
      <c r="Y853" s="2"/>
      <c r="Z853" s="2"/>
      <c r="AA853" s="21" t="s">
        <v>6666</v>
      </c>
      <c r="AB853" s="22" t="s">
        <v>6667</v>
      </c>
      <c r="AC853" s="21" t="s">
        <v>6668</v>
      </c>
      <c r="AD853" s="22" t="s">
        <v>6669</v>
      </c>
      <c r="AE853" s="23" t="s">
        <v>36</v>
      </c>
    </row>
    <row r="854" spans="1:31" ht="12.75" customHeight="1" x14ac:dyDescent="0.25">
      <c r="A854" s="2"/>
      <c r="B854" s="2"/>
      <c r="C854" s="2"/>
      <c r="D854" s="2"/>
      <c r="E854" s="2"/>
      <c r="F854" s="2"/>
      <c r="G854" s="2"/>
      <c r="H854" s="2"/>
      <c r="I854" s="15"/>
      <c r="J854" s="15"/>
      <c r="K854" s="15"/>
      <c r="L854" s="15"/>
      <c r="M854" s="15"/>
      <c r="N854" s="15"/>
      <c r="O854" s="13"/>
      <c r="P854" s="15"/>
      <c r="Q854" s="28"/>
      <c r="R854" s="17" t="s">
        <v>6670</v>
      </c>
      <c r="S854" s="17" t="s">
        <v>6671</v>
      </c>
      <c r="T854" s="2"/>
      <c r="U854" s="2"/>
      <c r="V854" s="2"/>
      <c r="W854" s="13"/>
      <c r="X854" s="2"/>
      <c r="Y854" s="2"/>
      <c r="Z854" s="2"/>
      <c r="AA854" s="21" t="s">
        <v>6672</v>
      </c>
      <c r="AB854" s="22" t="s">
        <v>2339</v>
      </c>
      <c r="AC854" s="21" t="s">
        <v>6673</v>
      </c>
      <c r="AD854" s="22" t="s">
        <v>4702</v>
      </c>
      <c r="AE854" s="23" t="s">
        <v>36</v>
      </c>
    </row>
    <row r="855" spans="1:31" ht="12.75" customHeight="1" x14ac:dyDescent="0.25">
      <c r="A855" s="2"/>
      <c r="B855" s="2"/>
      <c r="C855" s="2"/>
      <c r="D855" s="2"/>
      <c r="E855" s="2"/>
      <c r="F855" s="2"/>
      <c r="G855" s="2"/>
      <c r="H855" s="2"/>
      <c r="I855" s="15"/>
      <c r="J855" s="15"/>
      <c r="K855" s="15"/>
      <c r="L855" s="15"/>
      <c r="M855" s="15"/>
      <c r="N855" s="15"/>
      <c r="O855" s="13"/>
      <c r="P855" s="15"/>
      <c r="Q855" s="28"/>
      <c r="R855" s="17" t="s">
        <v>6674</v>
      </c>
      <c r="S855" s="17" t="s">
        <v>6675</v>
      </c>
      <c r="T855" s="2"/>
      <c r="U855" s="2"/>
      <c r="V855" s="2"/>
      <c r="W855" s="13"/>
      <c r="X855" s="2"/>
      <c r="Y855" s="2"/>
      <c r="Z855" s="2"/>
      <c r="AA855" s="21" t="s">
        <v>6676</v>
      </c>
      <c r="AB855" s="22" t="s">
        <v>1026</v>
      </c>
      <c r="AC855" s="21" t="s">
        <v>6677</v>
      </c>
      <c r="AD855" s="22" t="s">
        <v>6678</v>
      </c>
      <c r="AE855" s="23" t="s">
        <v>36</v>
      </c>
    </row>
    <row r="856" spans="1:31" ht="12.75" customHeight="1" x14ac:dyDescent="0.25">
      <c r="A856" s="2"/>
      <c r="B856" s="2"/>
      <c r="C856" s="2"/>
      <c r="D856" s="2"/>
      <c r="E856" s="2"/>
      <c r="F856" s="2"/>
      <c r="G856" s="2"/>
      <c r="H856" s="2"/>
      <c r="I856" s="15"/>
      <c r="J856" s="15"/>
      <c r="K856" s="15"/>
      <c r="L856" s="15"/>
      <c r="M856" s="15"/>
      <c r="N856" s="15"/>
      <c r="O856" s="13"/>
      <c r="P856" s="15"/>
      <c r="Q856" s="28"/>
      <c r="R856" s="17" t="s">
        <v>6679</v>
      </c>
      <c r="S856" s="17" t="s">
        <v>4872</v>
      </c>
      <c r="T856" s="2"/>
      <c r="U856" s="2"/>
      <c r="V856" s="2"/>
      <c r="W856" s="13"/>
      <c r="X856" s="2"/>
      <c r="Y856" s="2"/>
      <c r="Z856" s="2"/>
      <c r="AA856" s="21" t="s">
        <v>6680</v>
      </c>
      <c r="AB856" s="22" t="s">
        <v>685</v>
      </c>
      <c r="AC856" s="21" t="s">
        <v>6681</v>
      </c>
      <c r="AD856" s="22" t="s">
        <v>806</v>
      </c>
      <c r="AE856" s="23" t="s">
        <v>36</v>
      </c>
    </row>
    <row r="857" spans="1:31" ht="12.75" customHeight="1" x14ac:dyDescent="0.25">
      <c r="A857" s="2"/>
      <c r="B857" s="2"/>
      <c r="C857" s="2"/>
      <c r="D857" s="2"/>
      <c r="E857" s="2"/>
      <c r="F857" s="2"/>
      <c r="G857" s="2"/>
      <c r="H857" s="2"/>
      <c r="I857" s="15"/>
      <c r="J857" s="15"/>
      <c r="K857" s="15"/>
      <c r="L857" s="15"/>
      <c r="M857" s="15"/>
      <c r="N857" s="15"/>
      <c r="O857" s="13"/>
      <c r="P857" s="15"/>
      <c r="Q857" s="28"/>
      <c r="R857" s="17" t="s">
        <v>6682</v>
      </c>
      <c r="S857" s="17" t="s">
        <v>5109</v>
      </c>
      <c r="T857" s="2"/>
      <c r="U857" s="2"/>
      <c r="V857" s="2"/>
      <c r="W857" s="13"/>
      <c r="X857" s="2"/>
      <c r="Y857" s="2"/>
      <c r="Z857" s="2"/>
      <c r="AA857" s="21" t="s">
        <v>6683</v>
      </c>
      <c r="AB857" s="22" t="s">
        <v>6684</v>
      </c>
      <c r="AC857" s="21" t="s">
        <v>6685</v>
      </c>
      <c r="AD857" s="22" t="s">
        <v>6686</v>
      </c>
      <c r="AE857" s="23" t="s">
        <v>36</v>
      </c>
    </row>
    <row r="858" spans="1:31" ht="12.75" customHeight="1" x14ac:dyDescent="0.25">
      <c r="A858" s="2"/>
      <c r="B858" s="2"/>
      <c r="C858" s="2"/>
      <c r="D858" s="2"/>
      <c r="E858" s="2"/>
      <c r="F858" s="2"/>
      <c r="G858" s="2"/>
      <c r="H858" s="2"/>
      <c r="I858" s="15"/>
      <c r="J858" s="15"/>
      <c r="K858" s="15"/>
      <c r="L858" s="15"/>
      <c r="M858" s="15"/>
      <c r="N858" s="15"/>
      <c r="O858" s="13"/>
      <c r="P858" s="15"/>
      <c r="Q858" s="28"/>
      <c r="R858" s="17" t="s">
        <v>6687</v>
      </c>
      <c r="S858" s="17" t="s">
        <v>4896</v>
      </c>
      <c r="T858" s="2"/>
      <c r="U858" s="2"/>
      <c r="V858" s="2"/>
      <c r="W858" s="13"/>
      <c r="X858" s="2"/>
      <c r="Y858" s="2"/>
      <c r="Z858" s="2"/>
      <c r="AA858" s="21" t="s">
        <v>6688</v>
      </c>
      <c r="AB858" s="22" t="s">
        <v>6689</v>
      </c>
      <c r="AC858" s="21" t="s">
        <v>6690</v>
      </c>
      <c r="AD858" s="22" t="s">
        <v>6691</v>
      </c>
      <c r="AE858" s="23" t="s">
        <v>36</v>
      </c>
    </row>
    <row r="859" spans="1:31" ht="12.75" customHeight="1" x14ac:dyDescent="0.25">
      <c r="A859" s="2"/>
      <c r="B859" s="2"/>
      <c r="C859" s="2"/>
      <c r="D859" s="2"/>
      <c r="E859" s="2"/>
      <c r="F859" s="2"/>
      <c r="G859" s="2"/>
      <c r="H859" s="2"/>
      <c r="I859" s="15"/>
      <c r="J859" s="15"/>
      <c r="K859" s="15"/>
      <c r="L859" s="15"/>
      <c r="M859" s="15"/>
      <c r="N859" s="15"/>
      <c r="O859" s="13"/>
      <c r="P859" s="15"/>
      <c r="Q859" s="28"/>
      <c r="R859" s="17" t="s">
        <v>6692</v>
      </c>
      <c r="S859" s="17" t="s">
        <v>6693</v>
      </c>
      <c r="T859" s="2"/>
      <c r="U859" s="2"/>
      <c r="V859" s="2"/>
      <c r="W859" s="13"/>
      <c r="X859" s="2"/>
      <c r="Y859" s="2"/>
      <c r="Z859" s="2"/>
      <c r="AA859" s="21" t="s">
        <v>6694</v>
      </c>
      <c r="AB859" s="22" t="s">
        <v>6695</v>
      </c>
      <c r="AC859" s="21" t="s">
        <v>6696</v>
      </c>
      <c r="AD859" s="22" t="s">
        <v>6697</v>
      </c>
      <c r="AE859" s="23" t="s">
        <v>36</v>
      </c>
    </row>
    <row r="860" spans="1:31" ht="12.75" customHeight="1" x14ac:dyDescent="0.25">
      <c r="A860" s="2"/>
      <c r="B860" s="2"/>
      <c r="C860" s="2"/>
      <c r="D860" s="2"/>
      <c r="E860" s="2"/>
      <c r="F860" s="2"/>
      <c r="G860" s="2"/>
      <c r="H860" s="2"/>
      <c r="I860" s="15"/>
      <c r="J860" s="15"/>
      <c r="K860" s="15"/>
      <c r="L860" s="15"/>
      <c r="M860" s="15"/>
      <c r="N860" s="15"/>
      <c r="O860" s="13"/>
      <c r="P860" s="15"/>
      <c r="Q860" s="28"/>
      <c r="R860" s="17" t="s">
        <v>6698</v>
      </c>
      <c r="S860" s="17" t="s">
        <v>6699</v>
      </c>
      <c r="T860" s="2"/>
      <c r="U860" s="2"/>
      <c r="V860" s="2"/>
      <c r="W860" s="13"/>
      <c r="X860" s="2"/>
      <c r="Y860" s="2"/>
      <c r="Z860" s="2"/>
      <c r="AA860" s="21" t="s">
        <v>6700</v>
      </c>
      <c r="AB860" s="22" t="s">
        <v>6701</v>
      </c>
      <c r="AC860" s="21" t="s">
        <v>6702</v>
      </c>
      <c r="AD860" s="22" t="s">
        <v>6703</v>
      </c>
      <c r="AE860" s="23" t="s">
        <v>36</v>
      </c>
    </row>
    <row r="861" spans="1:31" ht="12.75" customHeight="1" x14ac:dyDescent="0.25">
      <c r="A861" s="2"/>
      <c r="B861" s="2"/>
      <c r="C861" s="2"/>
      <c r="D861" s="2"/>
      <c r="E861" s="2"/>
      <c r="F861" s="2"/>
      <c r="G861" s="2"/>
      <c r="H861" s="2"/>
      <c r="I861" s="15"/>
      <c r="J861" s="15"/>
      <c r="K861" s="15"/>
      <c r="L861" s="15"/>
      <c r="M861" s="15"/>
      <c r="N861" s="15"/>
      <c r="O861" s="13"/>
      <c r="P861" s="15"/>
      <c r="Q861" s="28"/>
      <c r="R861" s="17" t="s">
        <v>6704</v>
      </c>
      <c r="S861" s="17" t="s">
        <v>4792</v>
      </c>
      <c r="T861" s="2"/>
      <c r="U861" s="2"/>
      <c r="V861" s="2"/>
      <c r="W861" s="13"/>
      <c r="X861" s="2"/>
      <c r="Y861" s="2"/>
      <c r="Z861" s="2"/>
      <c r="AA861" s="21" t="s">
        <v>6705</v>
      </c>
      <c r="AB861" s="22" t="s">
        <v>6706</v>
      </c>
      <c r="AC861" s="21" t="s">
        <v>6707</v>
      </c>
      <c r="AD861" s="22" t="s">
        <v>5683</v>
      </c>
      <c r="AE861" s="23" t="s">
        <v>36</v>
      </c>
    </row>
    <row r="862" spans="1:31" ht="12.75" customHeight="1" x14ac:dyDescent="0.25">
      <c r="A862" s="2"/>
      <c r="B862" s="2"/>
      <c r="C862" s="2"/>
      <c r="D862" s="2"/>
      <c r="E862" s="2"/>
      <c r="F862" s="2"/>
      <c r="G862" s="2"/>
      <c r="H862" s="2"/>
      <c r="I862" s="15"/>
      <c r="J862" s="15"/>
      <c r="K862" s="15"/>
      <c r="L862" s="15"/>
      <c r="M862" s="15"/>
      <c r="N862" s="15"/>
      <c r="O862" s="13"/>
      <c r="P862" s="15"/>
      <c r="Q862" s="28"/>
      <c r="R862" s="17" t="s">
        <v>6708</v>
      </c>
      <c r="S862" s="17" t="s">
        <v>6709</v>
      </c>
      <c r="T862" s="2"/>
      <c r="U862" s="2"/>
      <c r="V862" s="2"/>
      <c r="W862" s="13"/>
      <c r="X862" s="2"/>
      <c r="Y862" s="2"/>
      <c r="Z862" s="2"/>
      <c r="AA862" s="21" t="s">
        <v>6710</v>
      </c>
      <c r="AB862" s="22" t="s">
        <v>6711</v>
      </c>
      <c r="AC862" s="21" t="s">
        <v>6712</v>
      </c>
      <c r="AD862" s="22" t="s">
        <v>5683</v>
      </c>
      <c r="AE862" s="23" t="s">
        <v>36</v>
      </c>
    </row>
    <row r="863" spans="1:31" ht="12.75" customHeight="1" x14ac:dyDescent="0.25">
      <c r="A863" s="2"/>
      <c r="B863" s="2"/>
      <c r="C863" s="2"/>
      <c r="D863" s="2"/>
      <c r="E863" s="2"/>
      <c r="F863" s="2"/>
      <c r="G863" s="2"/>
      <c r="H863" s="2"/>
      <c r="I863" s="15"/>
      <c r="J863" s="15"/>
      <c r="K863" s="15"/>
      <c r="L863" s="15"/>
      <c r="M863" s="15"/>
      <c r="N863" s="15"/>
      <c r="O863" s="13"/>
      <c r="P863" s="15"/>
      <c r="Q863" s="28"/>
      <c r="R863" s="17" t="s">
        <v>6713</v>
      </c>
      <c r="S863" s="17" t="s">
        <v>4745</v>
      </c>
      <c r="T863" s="2"/>
      <c r="U863" s="2"/>
      <c r="V863" s="2"/>
      <c r="W863" s="13"/>
      <c r="X863" s="2"/>
      <c r="Y863" s="2"/>
      <c r="Z863" s="2"/>
      <c r="AA863" s="21" t="s">
        <v>6714</v>
      </c>
      <c r="AB863" s="22" t="s">
        <v>6715</v>
      </c>
      <c r="AC863" s="21" t="s">
        <v>6716</v>
      </c>
      <c r="AD863" s="22" t="s">
        <v>6717</v>
      </c>
      <c r="AE863" s="23" t="s">
        <v>36</v>
      </c>
    </row>
    <row r="864" spans="1:31" ht="12.75" customHeight="1" x14ac:dyDescent="0.25">
      <c r="A864" s="2"/>
      <c r="B864" s="2"/>
      <c r="C864" s="2"/>
      <c r="D864" s="2"/>
      <c r="E864" s="2"/>
      <c r="F864" s="2"/>
      <c r="G864" s="2"/>
      <c r="H864" s="2"/>
      <c r="I864" s="15"/>
      <c r="J864" s="15"/>
      <c r="K864" s="15"/>
      <c r="L864" s="15"/>
      <c r="M864" s="15"/>
      <c r="N864" s="15"/>
      <c r="O864" s="13"/>
      <c r="P864" s="15"/>
      <c r="Q864" s="28"/>
      <c r="R864" s="17" t="s">
        <v>6718</v>
      </c>
      <c r="S864" s="17" t="s">
        <v>6719</v>
      </c>
      <c r="T864" s="2"/>
      <c r="U864" s="2"/>
      <c r="V864" s="2"/>
      <c r="W864" s="13"/>
      <c r="X864" s="2"/>
      <c r="Y864" s="2"/>
      <c r="Z864" s="2"/>
      <c r="AA864" s="21" t="s">
        <v>6720</v>
      </c>
      <c r="AB864" s="22" t="s">
        <v>6721</v>
      </c>
      <c r="AC864" s="21" t="s">
        <v>6722</v>
      </c>
      <c r="AD864" s="22" t="s">
        <v>6723</v>
      </c>
      <c r="AE864" s="23" t="s">
        <v>36</v>
      </c>
    </row>
    <row r="865" spans="1:31" ht="12.75" customHeight="1" x14ac:dyDescent="0.25">
      <c r="A865" s="2"/>
      <c r="B865" s="2"/>
      <c r="C865" s="2"/>
      <c r="D865" s="2"/>
      <c r="E865" s="2"/>
      <c r="F865" s="2"/>
      <c r="G865" s="2"/>
      <c r="H865" s="2"/>
      <c r="I865" s="15"/>
      <c r="J865" s="15"/>
      <c r="K865" s="15"/>
      <c r="L865" s="15"/>
      <c r="M865" s="15"/>
      <c r="N865" s="15"/>
      <c r="O865" s="13"/>
      <c r="P865" s="15"/>
      <c r="Q865" s="28"/>
      <c r="R865" s="17" t="s">
        <v>6724</v>
      </c>
      <c r="S865" s="17" t="s">
        <v>6725</v>
      </c>
      <c r="T865" s="2"/>
      <c r="U865" s="2"/>
      <c r="V865" s="2"/>
      <c r="W865" s="13"/>
      <c r="X865" s="2"/>
      <c r="Y865" s="2"/>
      <c r="Z865" s="2"/>
      <c r="AA865" s="21" t="s">
        <v>6726</v>
      </c>
      <c r="AB865" s="22" t="s">
        <v>6727</v>
      </c>
      <c r="AC865" s="21" t="s">
        <v>6728</v>
      </c>
      <c r="AD865" s="22" t="s">
        <v>6729</v>
      </c>
      <c r="AE865" s="23" t="s">
        <v>36</v>
      </c>
    </row>
    <row r="866" spans="1:31" ht="12.75" customHeight="1" x14ac:dyDescent="0.25">
      <c r="A866" s="2"/>
      <c r="B866" s="2"/>
      <c r="C866" s="2"/>
      <c r="D866" s="2"/>
      <c r="E866" s="2"/>
      <c r="F866" s="2"/>
      <c r="G866" s="2"/>
      <c r="H866" s="2"/>
      <c r="I866" s="15"/>
      <c r="J866" s="15"/>
      <c r="K866" s="15"/>
      <c r="L866" s="15"/>
      <c r="M866" s="15"/>
      <c r="N866" s="15"/>
      <c r="O866" s="13"/>
      <c r="P866" s="15"/>
      <c r="Q866" s="28"/>
      <c r="R866" s="17" t="s">
        <v>6730</v>
      </c>
      <c r="S866" s="17" t="s">
        <v>6731</v>
      </c>
      <c r="T866" s="2"/>
      <c r="U866" s="2"/>
      <c r="V866" s="2"/>
      <c r="W866" s="13"/>
      <c r="X866" s="2"/>
      <c r="Y866" s="2"/>
      <c r="Z866" s="2"/>
      <c r="AA866" s="21" t="s">
        <v>6732</v>
      </c>
      <c r="AB866" s="22" t="s">
        <v>6733</v>
      </c>
      <c r="AC866" s="21" t="s">
        <v>6734</v>
      </c>
      <c r="AD866" s="22" t="s">
        <v>6735</v>
      </c>
      <c r="AE866" s="23" t="s">
        <v>36</v>
      </c>
    </row>
    <row r="867" spans="1:31" ht="12.75" customHeight="1" x14ac:dyDescent="0.25">
      <c r="A867" s="2"/>
      <c r="B867" s="2"/>
      <c r="C867" s="2"/>
      <c r="D867" s="2"/>
      <c r="E867" s="2"/>
      <c r="F867" s="2"/>
      <c r="G867" s="2"/>
      <c r="H867" s="2"/>
      <c r="I867" s="15"/>
      <c r="J867" s="15"/>
      <c r="K867" s="15"/>
      <c r="L867" s="15"/>
      <c r="M867" s="15"/>
      <c r="N867" s="15"/>
      <c r="O867" s="13"/>
      <c r="P867" s="15"/>
      <c r="Q867" s="28"/>
      <c r="R867" s="17" t="s">
        <v>6736</v>
      </c>
      <c r="S867" s="17" t="s">
        <v>6737</v>
      </c>
      <c r="T867" s="2"/>
      <c r="U867" s="2"/>
      <c r="V867" s="2"/>
      <c r="W867" s="13"/>
      <c r="X867" s="2"/>
      <c r="Y867" s="2"/>
      <c r="Z867" s="2"/>
      <c r="AA867" s="21" t="s">
        <v>6738</v>
      </c>
      <c r="AB867" s="22" t="s">
        <v>6739</v>
      </c>
      <c r="AC867" s="21" t="s">
        <v>6740</v>
      </c>
      <c r="AD867" s="22" t="s">
        <v>6741</v>
      </c>
      <c r="AE867" s="23" t="s">
        <v>36</v>
      </c>
    </row>
    <row r="868" spans="1:31" ht="12.75" customHeight="1" x14ac:dyDescent="0.25">
      <c r="A868" s="2"/>
      <c r="B868" s="2"/>
      <c r="C868" s="2"/>
      <c r="D868" s="2"/>
      <c r="E868" s="2"/>
      <c r="F868" s="2"/>
      <c r="G868" s="2"/>
      <c r="H868" s="2"/>
      <c r="I868" s="15"/>
      <c r="J868" s="15"/>
      <c r="K868" s="15"/>
      <c r="L868" s="15"/>
      <c r="M868" s="15"/>
      <c r="N868" s="15"/>
      <c r="O868" s="13"/>
      <c r="P868" s="15"/>
      <c r="Q868" s="28"/>
      <c r="R868" s="17" t="s">
        <v>6742</v>
      </c>
      <c r="S868" s="17" t="s">
        <v>6743</v>
      </c>
      <c r="T868" s="2"/>
      <c r="U868" s="2"/>
      <c r="V868" s="2"/>
      <c r="W868" s="13"/>
      <c r="X868" s="2"/>
      <c r="Y868" s="2"/>
      <c r="Z868" s="2"/>
      <c r="AA868" s="21" t="s">
        <v>6744</v>
      </c>
      <c r="AB868" s="22" t="s">
        <v>6745</v>
      </c>
      <c r="AC868" s="21" t="s">
        <v>6746</v>
      </c>
      <c r="AD868" s="22" t="s">
        <v>6747</v>
      </c>
      <c r="AE868" s="23" t="s">
        <v>36</v>
      </c>
    </row>
    <row r="869" spans="1:31" ht="12.75" customHeight="1" x14ac:dyDescent="0.25">
      <c r="A869" s="2"/>
      <c r="B869" s="2"/>
      <c r="C869" s="2"/>
      <c r="D869" s="2"/>
      <c r="E869" s="2"/>
      <c r="F869" s="2"/>
      <c r="G869" s="2"/>
      <c r="H869" s="2"/>
      <c r="I869" s="15"/>
      <c r="J869" s="15"/>
      <c r="K869" s="15"/>
      <c r="L869" s="15"/>
      <c r="M869" s="15"/>
      <c r="N869" s="15"/>
      <c r="O869" s="13"/>
      <c r="P869" s="15"/>
      <c r="Q869" s="28"/>
      <c r="R869" s="17" t="s">
        <v>6748</v>
      </c>
      <c r="S869" s="17" t="s">
        <v>5041</v>
      </c>
      <c r="T869" s="2"/>
      <c r="U869" s="2"/>
      <c r="V869" s="2"/>
      <c r="W869" s="13"/>
      <c r="X869" s="2"/>
      <c r="Y869" s="2"/>
      <c r="Z869" s="2"/>
      <c r="AA869" s="21" t="s">
        <v>6749</v>
      </c>
      <c r="AB869" s="22" t="s">
        <v>6750</v>
      </c>
      <c r="AC869" s="21" t="s">
        <v>6751</v>
      </c>
      <c r="AD869" s="22" t="s">
        <v>6735</v>
      </c>
      <c r="AE869" s="23" t="s">
        <v>36</v>
      </c>
    </row>
    <row r="870" spans="1:31" ht="12.75" customHeight="1" x14ac:dyDescent="0.25">
      <c r="A870" s="2"/>
      <c r="B870" s="2"/>
      <c r="C870" s="2"/>
      <c r="D870" s="2"/>
      <c r="E870" s="2"/>
      <c r="F870" s="2"/>
      <c r="G870" s="2"/>
      <c r="H870" s="2"/>
      <c r="I870" s="15"/>
      <c r="J870" s="15"/>
      <c r="K870" s="15"/>
      <c r="L870" s="15"/>
      <c r="M870" s="15"/>
      <c r="N870" s="15"/>
      <c r="O870" s="13"/>
      <c r="P870" s="15"/>
      <c r="Q870" s="28"/>
      <c r="R870" s="17" t="s">
        <v>6752</v>
      </c>
      <c r="S870" s="17" t="s">
        <v>6753</v>
      </c>
      <c r="T870" s="2"/>
      <c r="U870" s="2"/>
      <c r="V870" s="2"/>
      <c r="W870" s="13"/>
      <c r="X870" s="2"/>
      <c r="Y870" s="2"/>
      <c r="Z870" s="2"/>
      <c r="AA870" s="21" t="s">
        <v>6754</v>
      </c>
      <c r="AB870" s="22" t="s">
        <v>6755</v>
      </c>
      <c r="AC870" s="21" t="s">
        <v>6756</v>
      </c>
      <c r="AD870" s="22" t="s">
        <v>783</v>
      </c>
      <c r="AE870" s="23" t="s">
        <v>36</v>
      </c>
    </row>
    <row r="871" spans="1:31" ht="12.75" customHeight="1" x14ac:dyDescent="0.25">
      <c r="A871" s="2"/>
      <c r="B871" s="2"/>
      <c r="C871" s="2"/>
      <c r="D871" s="2"/>
      <c r="E871" s="2"/>
      <c r="F871" s="2"/>
      <c r="G871" s="2"/>
      <c r="H871" s="2"/>
      <c r="I871" s="15"/>
      <c r="J871" s="15"/>
      <c r="K871" s="15"/>
      <c r="L871" s="15"/>
      <c r="M871" s="15"/>
      <c r="N871" s="15"/>
      <c r="O871" s="13"/>
      <c r="P871" s="15"/>
      <c r="Q871" s="28"/>
      <c r="R871" s="17" t="s">
        <v>6757</v>
      </c>
      <c r="S871" s="17" t="s">
        <v>5051</v>
      </c>
      <c r="T871" s="2"/>
      <c r="U871" s="2"/>
      <c r="V871" s="2"/>
      <c r="W871" s="13"/>
      <c r="X871" s="2"/>
      <c r="Y871" s="2"/>
      <c r="Z871" s="2"/>
      <c r="AA871" s="21" t="s">
        <v>6758</v>
      </c>
      <c r="AB871" s="22" t="s">
        <v>6759</v>
      </c>
      <c r="AC871" s="21" t="s">
        <v>6760</v>
      </c>
      <c r="AD871" s="22" t="s">
        <v>6761</v>
      </c>
      <c r="AE871" s="23" t="s">
        <v>36</v>
      </c>
    </row>
    <row r="872" spans="1:31" ht="12.75" customHeight="1" x14ac:dyDescent="0.25">
      <c r="A872" s="2"/>
      <c r="B872" s="2"/>
      <c r="C872" s="2"/>
      <c r="D872" s="2"/>
      <c r="E872" s="2"/>
      <c r="F872" s="2"/>
      <c r="G872" s="2"/>
      <c r="H872" s="2"/>
      <c r="I872" s="15"/>
      <c r="J872" s="15"/>
      <c r="K872" s="15"/>
      <c r="L872" s="15"/>
      <c r="M872" s="15"/>
      <c r="N872" s="15"/>
      <c r="O872" s="13"/>
      <c r="P872" s="15"/>
      <c r="Q872" s="28"/>
      <c r="R872" s="17" t="s">
        <v>6762</v>
      </c>
      <c r="S872" s="17" t="s">
        <v>5056</v>
      </c>
      <c r="T872" s="2"/>
      <c r="U872" s="2"/>
      <c r="V872" s="2"/>
      <c r="W872" s="13"/>
      <c r="X872" s="2"/>
      <c r="Y872" s="2"/>
      <c r="Z872" s="2"/>
      <c r="AA872" s="21" t="s">
        <v>6763</v>
      </c>
      <c r="AB872" s="22" t="s">
        <v>6764</v>
      </c>
      <c r="AC872" s="21" t="s">
        <v>6765</v>
      </c>
      <c r="AD872" s="22" t="s">
        <v>6766</v>
      </c>
      <c r="AE872" s="23" t="s">
        <v>36</v>
      </c>
    </row>
    <row r="873" spans="1:31" ht="12.75" customHeight="1" x14ac:dyDescent="0.25">
      <c r="A873" s="2"/>
      <c r="B873" s="2"/>
      <c r="C873" s="2"/>
      <c r="D873" s="2"/>
      <c r="E873" s="2"/>
      <c r="F873" s="2"/>
      <c r="G873" s="2"/>
      <c r="H873" s="2"/>
      <c r="I873" s="15"/>
      <c r="J873" s="15"/>
      <c r="K873" s="15"/>
      <c r="L873" s="15"/>
      <c r="M873" s="15"/>
      <c r="N873" s="15"/>
      <c r="O873" s="13"/>
      <c r="P873" s="15"/>
      <c r="Q873" s="28"/>
      <c r="R873" s="17" t="s">
        <v>6767</v>
      </c>
      <c r="S873" s="17" t="s">
        <v>5061</v>
      </c>
      <c r="T873" s="2"/>
      <c r="U873" s="2"/>
      <c r="V873" s="2"/>
      <c r="W873" s="13"/>
      <c r="X873" s="2"/>
      <c r="Y873" s="2"/>
      <c r="Z873" s="2"/>
      <c r="AA873" s="21" t="s">
        <v>6768</v>
      </c>
      <c r="AB873" s="22" t="s">
        <v>6769</v>
      </c>
      <c r="AC873" s="21" t="s">
        <v>6770</v>
      </c>
      <c r="AD873" s="22" t="s">
        <v>6761</v>
      </c>
      <c r="AE873" s="23" t="s">
        <v>36</v>
      </c>
    </row>
    <row r="874" spans="1:31" ht="12.75" customHeight="1" x14ac:dyDescent="0.25">
      <c r="A874" s="2"/>
      <c r="B874" s="2"/>
      <c r="C874" s="2"/>
      <c r="D874" s="2"/>
      <c r="E874" s="2"/>
      <c r="F874" s="2"/>
      <c r="G874" s="2"/>
      <c r="H874" s="2"/>
      <c r="I874" s="15"/>
      <c r="J874" s="15"/>
      <c r="K874" s="15"/>
      <c r="L874" s="15"/>
      <c r="M874" s="15"/>
      <c r="N874" s="15"/>
      <c r="O874" s="13"/>
      <c r="P874" s="15"/>
      <c r="Q874" s="28"/>
      <c r="R874" s="17" t="s">
        <v>6771</v>
      </c>
      <c r="S874" s="17" t="s">
        <v>6772</v>
      </c>
      <c r="T874" s="2"/>
      <c r="U874" s="2"/>
      <c r="V874" s="2"/>
      <c r="W874" s="13"/>
      <c r="X874" s="2"/>
      <c r="Y874" s="2"/>
      <c r="Z874" s="2"/>
      <c r="AA874" s="21" t="s">
        <v>6773</v>
      </c>
      <c r="AB874" s="22" t="s">
        <v>6774</v>
      </c>
      <c r="AC874" s="21" t="s">
        <v>6775</v>
      </c>
      <c r="AD874" s="22" t="s">
        <v>6776</v>
      </c>
      <c r="AE874" s="23" t="s">
        <v>36</v>
      </c>
    </row>
    <row r="875" spans="1:31" ht="12.75" customHeight="1" x14ac:dyDescent="0.25">
      <c r="A875" s="2"/>
      <c r="B875" s="2"/>
      <c r="C875" s="2"/>
      <c r="D875" s="2"/>
      <c r="E875" s="2"/>
      <c r="F875" s="2"/>
      <c r="G875" s="2"/>
      <c r="H875" s="2"/>
      <c r="I875" s="15"/>
      <c r="J875" s="15"/>
      <c r="K875" s="15"/>
      <c r="L875" s="15"/>
      <c r="M875" s="15"/>
      <c r="N875" s="15"/>
      <c r="O875" s="13"/>
      <c r="P875" s="15"/>
      <c r="Q875" s="28"/>
      <c r="R875" s="17" t="s">
        <v>6777</v>
      </c>
      <c r="S875" s="17" t="s">
        <v>5148</v>
      </c>
      <c r="T875" s="2"/>
      <c r="U875" s="2"/>
      <c r="V875" s="2"/>
      <c r="W875" s="13"/>
      <c r="X875" s="2"/>
      <c r="Y875" s="2"/>
      <c r="Z875" s="2"/>
      <c r="AA875" s="21" t="s">
        <v>6778</v>
      </c>
      <c r="AB875" s="22" t="s">
        <v>6779</v>
      </c>
      <c r="AC875" s="21" t="s">
        <v>6780</v>
      </c>
      <c r="AD875" s="22" t="s">
        <v>6781</v>
      </c>
      <c r="AE875" s="23" t="s">
        <v>36</v>
      </c>
    </row>
    <row r="876" spans="1:31" ht="12.75" customHeight="1" x14ac:dyDescent="0.25">
      <c r="A876" s="2"/>
      <c r="B876" s="2"/>
      <c r="C876" s="2"/>
      <c r="D876" s="2"/>
      <c r="E876" s="2"/>
      <c r="F876" s="2"/>
      <c r="G876" s="2"/>
      <c r="H876" s="2"/>
      <c r="I876" s="15"/>
      <c r="J876" s="15"/>
      <c r="K876" s="15"/>
      <c r="L876" s="15"/>
      <c r="M876" s="15"/>
      <c r="N876" s="15"/>
      <c r="O876" s="13"/>
      <c r="P876" s="15"/>
      <c r="Q876" s="28"/>
      <c r="R876" s="17" t="s">
        <v>6782</v>
      </c>
      <c r="S876" s="17" t="s">
        <v>6783</v>
      </c>
      <c r="T876" s="2"/>
      <c r="U876" s="2"/>
      <c r="V876" s="2"/>
      <c r="W876" s="13"/>
      <c r="X876" s="2"/>
      <c r="Y876" s="2"/>
      <c r="Z876" s="2"/>
      <c r="AA876" s="21" t="s">
        <v>6784</v>
      </c>
      <c r="AB876" s="22" t="s">
        <v>6785</v>
      </c>
      <c r="AC876" s="21" t="s">
        <v>6786</v>
      </c>
      <c r="AD876" s="22" t="s">
        <v>6787</v>
      </c>
      <c r="AE876" s="23" t="s">
        <v>36</v>
      </c>
    </row>
    <row r="877" spans="1:31" ht="12.75" customHeight="1" x14ac:dyDescent="0.25">
      <c r="A877" s="2"/>
      <c r="B877" s="2"/>
      <c r="C877" s="2"/>
      <c r="D877" s="2"/>
      <c r="E877" s="2"/>
      <c r="F877" s="2"/>
      <c r="G877" s="2"/>
      <c r="H877" s="2"/>
      <c r="I877" s="15"/>
      <c r="J877" s="15"/>
      <c r="K877" s="15"/>
      <c r="L877" s="15"/>
      <c r="M877" s="15"/>
      <c r="N877" s="15"/>
      <c r="O877" s="13"/>
      <c r="P877" s="15"/>
      <c r="Q877" s="28"/>
      <c r="R877" s="17" t="s">
        <v>6788</v>
      </c>
      <c r="S877" s="17" t="s">
        <v>4909</v>
      </c>
      <c r="T877" s="2"/>
      <c r="U877" s="2"/>
      <c r="V877" s="2"/>
      <c r="W877" s="13"/>
      <c r="X877" s="2"/>
      <c r="Y877" s="2"/>
      <c r="Z877" s="2"/>
      <c r="AA877" s="21" t="s">
        <v>6789</v>
      </c>
      <c r="AB877" s="22" t="s">
        <v>6790</v>
      </c>
      <c r="AC877" s="21" t="s">
        <v>6791</v>
      </c>
      <c r="AD877" s="22" t="s">
        <v>6792</v>
      </c>
      <c r="AE877" s="23" t="s">
        <v>36</v>
      </c>
    </row>
    <row r="878" spans="1:31" ht="12.75" customHeight="1" x14ac:dyDescent="0.25">
      <c r="A878" s="2"/>
      <c r="B878" s="2"/>
      <c r="C878" s="2"/>
      <c r="D878" s="2"/>
      <c r="E878" s="2"/>
      <c r="F878" s="2"/>
      <c r="G878" s="2"/>
      <c r="H878" s="2"/>
      <c r="I878" s="15"/>
      <c r="J878" s="15"/>
      <c r="K878" s="15"/>
      <c r="L878" s="15"/>
      <c r="M878" s="15"/>
      <c r="N878" s="15"/>
      <c r="O878" s="13"/>
      <c r="P878" s="15"/>
      <c r="Q878" s="28"/>
      <c r="R878" s="17" t="s">
        <v>6793</v>
      </c>
      <c r="S878" s="17" t="s">
        <v>4775</v>
      </c>
      <c r="T878" s="2"/>
      <c r="U878" s="2"/>
      <c r="V878" s="2"/>
      <c r="W878" s="13"/>
      <c r="X878" s="2"/>
      <c r="Y878" s="2"/>
      <c r="Z878" s="2"/>
      <c r="AA878" s="21" t="s">
        <v>6794</v>
      </c>
      <c r="AB878" s="22" t="s">
        <v>6795</v>
      </c>
      <c r="AC878" s="21" t="s">
        <v>6796</v>
      </c>
      <c r="AD878" s="22" t="s">
        <v>6797</v>
      </c>
      <c r="AE878" s="23" t="s">
        <v>36</v>
      </c>
    </row>
    <row r="879" spans="1:31" ht="12.75" customHeight="1" x14ac:dyDescent="0.25">
      <c r="A879" s="2"/>
      <c r="B879" s="2"/>
      <c r="C879" s="2"/>
      <c r="D879" s="2"/>
      <c r="E879" s="2"/>
      <c r="F879" s="2"/>
      <c r="G879" s="2"/>
      <c r="H879" s="2"/>
      <c r="I879" s="15"/>
      <c r="J879" s="15"/>
      <c r="K879" s="15"/>
      <c r="L879" s="15"/>
      <c r="M879" s="15"/>
      <c r="N879" s="15"/>
      <c r="O879" s="13"/>
      <c r="P879" s="15"/>
      <c r="Q879" s="28"/>
      <c r="R879" s="17" t="s">
        <v>6798</v>
      </c>
      <c r="S879" s="17" t="s">
        <v>6799</v>
      </c>
      <c r="T879" s="2"/>
      <c r="U879" s="2"/>
      <c r="V879" s="2"/>
      <c r="W879" s="13"/>
      <c r="X879" s="2"/>
      <c r="Y879" s="2"/>
      <c r="Z879" s="2"/>
      <c r="AA879" s="21" t="s">
        <v>6800</v>
      </c>
      <c r="AB879" s="22" t="s">
        <v>6801</v>
      </c>
      <c r="AC879" s="21" t="s">
        <v>6802</v>
      </c>
      <c r="AD879" s="22" t="s">
        <v>6803</v>
      </c>
      <c r="AE879" s="23" t="s">
        <v>36</v>
      </c>
    </row>
    <row r="880" spans="1:31" ht="12.75" customHeight="1" x14ac:dyDescent="0.25">
      <c r="A880" s="2"/>
      <c r="B880" s="2"/>
      <c r="C880" s="2"/>
      <c r="D880" s="2"/>
      <c r="E880" s="2"/>
      <c r="F880" s="2"/>
      <c r="G880" s="2"/>
      <c r="H880" s="2"/>
      <c r="I880" s="15"/>
      <c r="J880" s="15"/>
      <c r="K880" s="15"/>
      <c r="L880" s="15"/>
      <c r="M880" s="15"/>
      <c r="N880" s="15"/>
      <c r="O880" s="13"/>
      <c r="P880" s="15"/>
      <c r="Q880" s="28"/>
      <c r="R880" s="17" t="s">
        <v>6804</v>
      </c>
      <c r="S880" s="17" t="s">
        <v>5077</v>
      </c>
      <c r="T880" s="2"/>
      <c r="U880" s="2"/>
      <c r="V880" s="2"/>
      <c r="W880" s="13"/>
      <c r="X880" s="2"/>
      <c r="Y880" s="2"/>
      <c r="Z880" s="2"/>
      <c r="AA880" s="21" t="s">
        <v>6805</v>
      </c>
      <c r="AB880" s="22" t="s">
        <v>6806</v>
      </c>
      <c r="AC880" s="21" t="s">
        <v>6807</v>
      </c>
      <c r="AD880" s="22" t="s">
        <v>6808</v>
      </c>
      <c r="AE880" s="23" t="s">
        <v>36</v>
      </c>
    </row>
    <row r="881" spans="1:31" ht="12.75" customHeight="1" x14ac:dyDescent="0.25">
      <c r="A881" s="2"/>
      <c r="B881" s="2"/>
      <c r="C881" s="2"/>
      <c r="D881" s="2"/>
      <c r="E881" s="2"/>
      <c r="F881" s="2"/>
      <c r="G881" s="2"/>
      <c r="H881" s="2"/>
      <c r="I881" s="15"/>
      <c r="J881" s="15"/>
      <c r="K881" s="15"/>
      <c r="L881" s="15"/>
      <c r="M881" s="15"/>
      <c r="N881" s="15"/>
      <c r="O881" s="13"/>
      <c r="P881" s="15"/>
      <c r="Q881" s="28"/>
      <c r="R881" s="17" t="s">
        <v>6809</v>
      </c>
      <c r="S881" s="17" t="s">
        <v>5114</v>
      </c>
      <c r="T881" s="2"/>
      <c r="U881" s="2"/>
      <c r="V881" s="2"/>
      <c r="W881" s="13"/>
      <c r="X881" s="2"/>
      <c r="Y881" s="2"/>
      <c r="Z881" s="2"/>
      <c r="AA881" s="21" t="s">
        <v>6810</v>
      </c>
      <c r="AB881" s="22" t="s">
        <v>6811</v>
      </c>
      <c r="AC881" s="21" t="s">
        <v>6812</v>
      </c>
      <c r="AD881" s="22" t="s">
        <v>6813</v>
      </c>
      <c r="AE881" s="23" t="s">
        <v>36</v>
      </c>
    </row>
    <row r="882" spans="1:31" ht="12.75" customHeight="1" x14ac:dyDescent="0.25">
      <c r="A882" s="2"/>
      <c r="B882" s="2"/>
      <c r="C882" s="2"/>
      <c r="D882" s="2"/>
      <c r="E882" s="2"/>
      <c r="F882" s="2"/>
      <c r="G882" s="2"/>
      <c r="H882" s="2"/>
      <c r="I882" s="15"/>
      <c r="J882" s="15"/>
      <c r="K882" s="15"/>
      <c r="L882" s="15"/>
      <c r="M882" s="15"/>
      <c r="N882" s="15"/>
      <c r="O882" s="13"/>
      <c r="P882" s="15"/>
      <c r="Q882" s="28"/>
      <c r="R882" s="17" t="s">
        <v>6814</v>
      </c>
      <c r="S882" s="17" t="s">
        <v>6815</v>
      </c>
      <c r="T882" s="2"/>
      <c r="U882" s="2"/>
      <c r="V882" s="2"/>
      <c r="W882" s="13"/>
      <c r="X882" s="2"/>
      <c r="Y882" s="2"/>
      <c r="Z882" s="2"/>
      <c r="AA882" s="21" t="s">
        <v>6816</v>
      </c>
      <c r="AB882" s="22" t="s">
        <v>6817</v>
      </c>
      <c r="AC882" s="21" t="s">
        <v>6818</v>
      </c>
      <c r="AD882" s="22" t="s">
        <v>6819</v>
      </c>
      <c r="AE882" s="23" t="s">
        <v>36</v>
      </c>
    </row>
    <row r="883" spans="1:31" ht="12.75" customHeight="1" x14ac:dyDescent="0.25">
      <c r="A883" s="2"/>
      <c r="B883" s="2"/>
      <c r="C883" s="2"/>
      <c r="D883" s="2"/>
      <c r="E883" s="2"/>
      <c r="F883" s="2"/>
      <c r="G883" s="2"/>
      <c r="H883" s="2"/>
      <c r="I883" s="15"/>
      <c r="J883" s="15"/>
      <c r="K883" s="15"/>
      <c r="L883" s="15"/>
      <c r="M883" s="15"/>
      <c r="N883" s="15"/>
      <c r="O883" s="13"/>
      <c r="P883" s="15"/>
      <c r="Q883" s="28"/>
      <c r="R883" s="17" t="s">
        <v>6820</v>
      </c>
      <c r="S883" s="17" t="s">
        <v>4706</v>
      </c>
      <c r="T883" s="2"/>
      <c r="U883" s="2"/>
      <c r="V883" s="2"/>
      <c r="W883" s="13"/>
      <c r="X883" s="2"/>
      <c r="Y883" s="2"/>
      <c r="Z883" s="2"/>
      <c r="AA883" s="21" t="s">
        <v>6821</v>
      </c>
      <c r="AB883" s="22" t="s">
        <v>6822</v>
      </c>
      <c r="AC883" s="21" t="s">
        <v>6823</v>
      </c>
      <c r="AD883" s="22" t="s">
        <v>6824</v>
      </c>
      <c r="AE883" s="23" t="s">
        <v>36</v>
      </c>
    </row>
    <row r="884" spans="1:31" ht="12.75" customHeight="1" x14ac:dyDescent="0.25">
      <c r="A884" s="2"/>
      <c r="B884" s="2"/>
      <c r="C884" s="2"/>
      <c r="D884" s="2"/>
      <c r="E884" s="2"/>
      <c r="F884" s="2"/>
      <c r="G884" s="2"/>
      <c r="H884" s="2"/>
      <c r="I884" s="15"/>
      <c r="J884" s="15"/>
      <c r="K884" s="15"/>
      <c r="L884" s="15"/>
      <c r="M884" s="15"/>
      <c r="N884" s="15"/>
      <c r="O884" s="13"/>
      <c r="P884" s="15"/>
      <c r="Q884" s="28"/>
      <c r="R884" s="17" t="s">
        <v>6825</v>
      </c>
      <c r="S884" s="17" t="s">
        <v>6826</v>
      </c>
      <c r="T884" s="2"/>
      <c r="U884" s="2"/>
      <c r="V884" s="2"/>
      <c r="W884" s="13"/>
      <c r="X884" s="2"/>
      <c r="Y884" s="2"/>
      <c r="Z884" s="2"/>
      <c r="AA884" s="21" t="s">
        <v>6827</v>
      </c>
      <c r="AB884" s="22" t="s">
        <v>6828</v>
      </c>
      <c r="AC884" s="21" t="s">
        <v>6829</v>
      </c>
      <c r="AD884" s="22" t="s">
        <v>6830</v>
      </c>
      <c r="AE884" s="23" t="s">
        <v>36</v>
      </c>
    </row>
    <row r="885" spans="1:31" ht="12.75" customHeight="1" x14ac:dyDescent="0.25">
      <c r="A885" s="2"/>
      <c r="B885" s="2"/>
      <c r="C885" s="2"/>
      <c r="D885" s="2"/>
      <c r="E885" s="2"/>
      <c r="F885" s="2"/>
      <c r="G885" s="2"/>
      <c r="H885" s="2"/>
      <c r="I885" s="15"/>
      <c r="J885" s="15"/>
      <c r="K885" s="15"/>
      <c r="L885" s="15"/>
      <c r="M885" s="15"/>
      <c r="N885" s="15"/>
      <c r="O885" s="13"/>
      <c r="P885" s="15"/>
      <c r="Q885" s="28"/>
      <c r="R885" s="17" t="s">
        <v>6831</v>
      </c>
      <c r="S885" s="17" t="s">
        <v>6832</v>
      </c>
      <c r="T885" s="2"/>
      <c r="U885" s="2"/>
      <c r="V885" s="2"/>
      <c r="W885" s="13"/>
      <c r="X885" s="2"/>
      <c r="Y885" s="2"/>
      <c r="Z885" s="2"/>
      <c r="AA885" s="21" t="s">
        <v>6833</v>
      </c>
      <c r="AB885" s="22" t="s">
        <v>6585</v>
      </c>
      <c r="AC885" s="21" t="s">
        <v>6834</v>
      </c>
      <c r="AD885" s="22" t="s">
        <v>6835</v>
      </c>
      <c r="AE885" s="23" t="s">
        <v>36</v>
      </c>
    </row>
    <row r="886" spans="1:31" ht="12.75" customHeight="1" x14ac:dyDescent="0.25">
      <c r="A886" s="2"/>
      <c r="B886" s="2"/>
      <c r="C886" s="2"/>
      <c r="D886" s="2"/>
      <c r="E886" s="2"/>
      <c r="F886" s="2"/>
      <c r="G886" s="2"/>
      <c r="H886" s="2"/>
      <c r="I886" s="15"/>
      <c r="J886" s="15"/>
      <c r="K886" s="15"/>
      <c r="L886" s="15"/>
      <c r="M886" s="15"/>
      <c r="N886" s="15"/>
      <c r="O886" s="13"/>
      <c r="P886" s="15"/>
      <c r="Q886" s="28"/>
      <c r="R886" s="17" t="s">
        <v>6836</v>
      </c>
      <c r="S886" s="17" t="s">
        <v>4830</v>
      </c>
      <c r="T886" s="2"/>
      <c r="U886" s="2"/>
      <c r="V886" s="2"/>
      <c r="W886" s="13"/>
      <c r="X886" s="2"/>
      <c r="Y886" s="2"/>
      <c r="Z886" s="2"/>
      <c r="AA886" s="21" t="s">
        <v>6837</v>
      </c>
      <c r="AB886" s="22" t="s">
        <v>6838</v>
      </c>
      <c r="AC886" s="21" t="s">
        <v>6839</v>
      </c>
      <c r="AD886" s="22" t="s">
        <v>6840</v>
      </c>
      <c r="AE886" s="23" t="s">
        <v>36</v>
      </c>
    </row>
    <row r="887" spans="1:31" ht="12.75" customHeight="1" x14ac:dyDescent="0.25">
      <c r="A887" s="2"/>
      <c r="B887" s="2"/>
      <c r="C887" s="2"/>
      <c r="D887" s="2"/>
      <c r="E887" s="2"/>
      <c r="F887" s="2"/>
      <c r="G887" s="2"/>
      <c r="H887" s="2"/>
      <c r="I887" s="15"/>
      <c r="J887" s="15"/>
      <c r="K887" s="15"/>
      <c r="L887" s="15"/>
      <c r="M887" s="15"/>
      <c r="N887" s="15"/>
      <c r="O887" s="13"/>
      <c r="P887" s="15"/>
      <c r="Q887" s="28"/>
      <c r="R887" s="17" t="s">
        <v>6841</v>
      </c>
      <c r="S887" s="17" t="s">
        <v>6842</v>
      </c>
      <c r="T887" s="2"/>
      <c r="U887" s="2"/>
      <c r="V887" s="2"/>
      <c r="W887" s="13"/>
      <c r="X887" s="2"/>
      <c r="Y887" s="2"/>
      <c r="Z887" s="2"/>
      <c r="AA887" s="21" t="s">
        <v>6843</v>
      </c>
      <c r="AB887" s="22" t="s">
        <v>6844</v>
      </c>
      <c r="AC887" s="21" t="s">
        <v>6845</v>
      </c>
      <c r="AD887" s="22" t="s">
        <v>6846</v>
      </c>
      <c r="AE887" s="23" t="s">
        <v>36</v>
      </c>
    </row>
    <row r="888" spans="1:31" ht="12.75" customHeight="1" x14ac:dyDescent="0.25">
      <c r="A888" s="2"/>
      <c r="B888" s="2"/>
      <c r="C888" s="2"/>
      <c r="D888" s="2"/>
      <c r="E888" s="2"/>
      <c r="F888" s="2"/>
      <c r="G888" s="2"/>
      <c r="H888" s="2"/>
      <c r="I888" s="15"/>
      <c r="J888" s="15"/>
      <c r="K888" s="15"/>
      <c r="L888" s="15"/>
      <c r="M888" s="15"/>
      <c r="N888" s="15"/>
      <c r="O888" s="13"/>
      <c r="P888" s="15"/>
      <c r="Q888" s="28"/>
      <c r="R888" s="17" t="s">
        <v>6847</v>
      </c>
      <c r="S888" s="17" t="s">
        <v>6848</v>
      </c>
      <c r="T888" s="2"/>
      <c r="U888" s="2"/>
      <c r="V888" s="2"/>
      <c r="W888" s="13"/>
      <c r="X888" s="2"/>
      <c r="Y888" s="2"/>
      <c r="Z888" s="2"/>
      <c r="AA888" s="21" t="s">
        <v>6849</v>
      </c>
      <c r="AB888" s="22" t="s">
        <v>6850</v>
      </c>
      <c r="AC888" s="21" t="s">
        <v>6851</v>
      </c>
      <c r="AD888" s="22" t="s">
        <v>6852</v>
      </c>
      <c r="AE888" s="23" t="s">
        <v>36</v>
      </c>
    </row>
    <row r="889" spans="1:31" ht="12.75" customHeight="1" x14ac:dyDescent="0.25">
      <c r="A889" s="2"/>
      <c r="B889" s="2"/>
      <c r="C889" s="2"/>
      <c r="D889" s="2"/>
      <c r="E889" s="2"/>
      <c r="F889" s="2"/>
      <c r="G889" s="2"/>
      <c r="H889" s="2"/>
      <c r="I889" s="15"/>
      <c r="J889" s="15"/>
      <c r="K889" s="15"/>
      <c r="L889" s="15"/>
      <c r="M889" s="15"/>
      <c r="N889" s="15"/>
      <c r="O889" s="13"/>
      <c r="P889" s="15"/>
      <c r="Q889" s="28"/>
      <c r="R889" s="17" t="s">
        <v>6853</v>
      </c>
      <c r="S889" s="17" t="s">
        <v>5103</v>
      </c>
      <c r="T889" s="2"/>
      <c r="U889" s="2"/>
      <c r="V889" s="2"/>
      <c r="W889" s="13"/>
      <c r="X889" s="2"/>
      <c r="Y889" s="2"/>
      <c r="Z889" s="2"/>
      <c r="AA889" s="21" t="s">
        <v>6854</v>
      </c>
      <c r="AB889" s="22" t="s">
        <v>6855</v>
      </c>
      <c r="AC889" s="21" t="s">
        <v>6856</v>
      </c>
      <c r="AD889" s="22" t="s">
        <v>6857</v>
      </c>
      <c r="AE889" s="23" t="s">
        <v>36</v>
      </c>
    </row>
    <row r="890" spans="1:31" ht="12.75" customHeight="1" x14ac:dyDescent="0.25">
      <c r="A890" s="2"/>
      <c r="B890" s="2"/>
      <c r="C890" s="2"/>
      <c r="D890" s="2"/>
      <c r="E890" s="2"/>
      <c r="F890" s="2"/>
      <c r="G890" s="2"/>
      <c r="H890" s="2"/>
      <c r="I890" s="15"/>
      <c r="J890" s="15"/>
      <c r="K890" s="15"/>
      <c r="L890" s="15"/>
      <c r="M890" s="15"/>
      <c r="N890" s="15"/>
      <c r="O890" s="13"/>
      <c r="P890" s="15"/>
      <c r="Q890" s="28"/>
      <c r="R890" s="17" t="s">
        <v>6858</v>
      </c>
      <c r="S890" s="17" t="s">
        <v>6859</v>
      </c>
      <c r="T890" s="2"/>
      <c r="U890" s="2"/>
      <c r="V890" s="2"/>
      <c r="W890" s="13"/>
      <c r="X890" s="2"/>
      <c r="Y890" s="2"/>
      <c r="Z890" s="2"/>
      <c r="AA890" s="21" t="s">
        <v>6860</v>
      </c>
      <c r="AB890" s="22" t="s">
        <v>6861</v>
      </c>
      <c r="AC890" s="21" t="s">
        <v>6862</v>
      </c>
      <c r="AD890" s="22" t="s">
        <v>6863</v>
      </c>
      <c r="AE890" s="23" t="s">
        <v>36</v>
      </c>
    </row>
    <row r="891" spans="1:31" ht="12.75" customHeight="1" x14ac:dyDescent="0.25">
      <c r="A891" s="2"/>
      <c r="B891" s="2"/>
      <c r="C891" s="2"/>
      <c r="D891" s="2"/>
      <c r="E891" s="2"/>
      <c r="F891" s="2"/>
      <c r="G891" s="2"/>
      <c r="H891" s="2"/>
      <c r="I891" s="15"/>
      <c r="J891" s="15"/>
      <c r="K891" s="15"/>
      <c r="L891" s="15"/>
      <c r="M891" s="15"/>
      <c r="N891" s="15"/>
      <c r="O891" s="13"/>
      <c r="P891" s="15"/>
      <c r="Q891" s="28"/>
      <c r="R891" s="17" t="s">
        <v>6864</v>
      </c>
      <c r="S891" s="17" t="s">
        <v>6865</v>
      </c>
      <c r="T891" s="2"/>
      <c r="U891" s="2"/>
      <c r="V891" s="2"/>
      <c r="W891" s="13"/>
      <c r="X891" s="2"/>
      <c r="Y891" s="2"/>
      <c r="Z891" s="2"/>
      <c r="AA891" s="21" t="s">
        <v>6866</v>
      </c>
      <c r="AB891" s="22" t="s">
        <v>6867</v>
      </c>
      <c r="AC891" s="21" t="s">
        <v>6868</v>
      </c>
      <c r="AD891" s="22" t="s">
        <v>6869</v>
      </c>
      <c r="AE891" s="23" t="s">
        <v>36</v>
      </c>
    </row>
    <row r="892" spans="1:31" ht="12.75" customHeight="1" x14ac:dyDescent="0.25">
      <c r="A892" s="2"/>
      <c r="B892" s="2"/>
      <c r="C892" s="2"/>
      <c r="D892" s="2"/>
      <c r="E892" s="2"/>
      <c r="F892" s="2"/>
      <c r="G892" s="2"/>
      <c r="H892" s="2"/>
      <c r="I892" s="15"/>
      <c r="J892" s="15"/>
      <c r="K892" s="15"/>
      <c r="L892" s="15"/>
      <c r="M892" s="15"/>
      <c r="N892" s="15"/>
      <c r="O892" s="13"/>
      <c r="P892" s="15"/>
      <c r="Q892" s="28"/>
      <c r="R892" s="17" t="s">
        <v>6870</v>
      </c>
      <c r="S892" s="17" t="s">
        <v>6871</v>
      </c>
      <c r="T892" s="2"/>
      <c r="U892" s="2"/>
      <c r="V892" s="2"/>
      <c r="W892" s="13"/>
      <c r="X892" s="2"/>
      <c r="Y892" s="2"/>
      <c r="Z892" s="2"/>
      <c r="AA892" s="21" t="s">
        <v>6872</v>
      </c>
      <c r="AB892" s="22" t="s">
        <v>6873</v>
      </c>
      <c r="AC892" s="21" t="s">
        <v>6874</v>
      </c>
      <c r="AD892" s="22" t="s">
        <v>6875</v>
      </c>
      <c r="AE892" s="23" t="s">
        <v>36</v>
      </c>
    </row>
    <row r="893" spans="1:31" ht="12.75" customHeight="1" x14ac:dyDescent="0.25">
      <c r="A893" s="2"/>
      <c r="B893" s="2"/>
      <c r="C893" s="2"/>
      <c r="D893" s="2"/>
      <c r="E893" s="2"/>
      <c r="F893" s="2"/>
      <c r="G893" s="2"/>
      <c r="H893" s="2"/>
      <c r="I893" s="15"/>
      <c r="J893" s="15"/>
      <c r="K893" s="15"/>
      <c r="L893" s="15"/>
      <c r="M893" s="15"/>
      <c r="N893" s="15"/>
      <c r="O893" s="13"/>
      <c r="P893" s="15"/>
      <c r="Q893" s="28"/>
      <c r="R893" s="17" t="s">
        <v>6876</v>
      </c>
      <c r="S893" s="17" t="s">
        <v>6877</v>
      </c>
      <c r="T893" s="2"/>
      <c r="U893" s="2"/>
      <c r="V893" s="2"/>
      <c r="W893" s="13"/>
      <c r="X893" s="2"/>
      <c r="Y893" s="2"/>
      <c r="Z893" s="2"/>
      <c r="AA893" s="21" t="s">
        <v>6878</v>
      </c>
      <c r="AB893" s="22" t="s">
        <v>6879</v>
      </c>
      <c r="AC893" s="21" t="s">
        <v>6880</v>
      </c>
      <c r="AD893" s="22" t="s">
        <v>6881</v>
      </c>
      <c r="AE893" s="23" t="s">
        <v>36</v>
      </c>
    </row>
    <row r="894" spans="1:31" ht="12.75" customHeight="1" x14ac:dyDescent="0.25">
      <c r="A894" s="2"/>
      <c r="B894" s="2"/>
      <c r="C894" s="2"/>
      <c r="D894" s="2"/>
      <c r="E894" s="2"/>
      <c r="F894" s="2"/>
      <c r="G894" s="2"/>
      <c r="H894" s="2"/>
      <c r="I894" s="15"/>
      <c r="J894" s="15"/>
      <c r="K894" s="15"/>
      <c r="L894" s="15"/>
      <c r="M894" s="15"/>
      <c r="N894" s="15"/>
      <c r="O894" s="13"/>
      <c r="P894" s="15"/>
      <c r="Q894" s="28"/>
      <c r="R894" s="17" t="s">
        <v>6882</v>
      </c>
      <c r="S894" s="17" t="s">
        <v>6883</v>
      </c>
      <c r="T894" s="2"/>
      <c r="U894" s="2"/>
      <c r="V894" s="2"/>
      <c r="W894" s="13"/>
      <c r="X894" s="2"/>
      <c r="Y894" s="2"/>
      <c r="Z894" s="2"/>
      <c r="AA894" s="21" t="s">
        <v>6884</v>
      </c>
      <c r="AB894" s="22" t="s">
        <v>6885</v>
      </c>
      <c r="AC894" s="21" t="s">
        <v>6886</v>
      </c>
      <c r="AD894" s="22" t="s">
        <v>6887</v>
      </c>
      <c r="AE894" s="23" t="s">
        <v>36</v>
      </c>
    </row>
    <row r="895" spans="1:31" ht="12.75" customHeight="1" x14ac:dyDescent="0.25">
      <c r="A895" s="2"/>
      <c r="B895" s="2"/>
      <c r="C895" s="2"/>
      <c r="D895" s="2"/>
      <c r="E895" s="2"/>
      <c r="F895" s="2"/>
      <c r="G895" s="2"/>
      <c r="H895" s="2"/>
      <c r="I895" s="15"/>
      <c r="J895" s="15"/>
      <c r="K895" s="15"/>
      <c r="L895" s="15"/>
      <c r="M895" s="15"/>
      <c r="N895" s="15"/>
      <c r="O895" s="13"/>
      <c r="P895" s="15"/>
      <c r="Q895" s="28"/>
      <c r="R895" s="17" t="s">
        <v>6888</v>
      </c>
      <c r="S895" s="17" t="s">
        <v>4491</v>
      </c>
      <c r="T895" s="2"/>
      <c r="U895" s="2"/>
      <c r="V895" s="2"/>
      <c r="W895" s="13"/>
      <c r="X895" s="2"/>
      <c r="Y895" s="2"/>
      <c r="Z895" s="2"/>
      <c r="AA895" s="21" t="s">
        <v>6889</v>
      </c>
      <c r="AB895" s="22" t="s">
        <v>6890</v>
      </c>
      <c r="AC895" s="21" t="s">
        <v>6891</v>
      </c>
      <c r="AD895" s="22" t="s">
        <v>6892</v>
      </c>
      <c r="AE895" s="23" t="s">
        <v>36</v>
      </c>
    </row>
    <row r="896" spans="1:31" ht="12.75" customHeight="1" x14ac:dyDescent="0.25">
      <c r="A896" s="2"/>
      <c r="B896" s="2"/>
      <c r="C896" s="2"/>
      <c r="D896" s="2"/>
      <c r="E896" s="2"/>
      <c r="F896" s="2"/>
      <c r="G896" s="2"/>
      <c r="H896" s="2"/>
      <c r="I896" s="15"/>
      <c r="J896" s="15"/>
      <c r="K896" s="15"/>
      <c r="L896" s="15"/>
      <c r="M896" s="15"/>
      <c r="N896" s="15"/>
      <c r="O896" s="13"/>
      <c r="P896" s="15"/>
      <c r="Q896" s="28"/>
      <c r="R896" s="17" t="s">
        <v>6893</v>
      </c>
      <c r="S896" s="17" t="s">
        <v>6894</v>
      </c>
      <c r="T896" s="2"/>
      <c r="U896" s="2"/>
      <c r="V896" s="2"/>
      <c r="W896" s="13"/>
      <c r="X896" s="2"/>
      <c r="Y896" s="2"/>
      <c r="Z896" s="2"/>
      <c r="AA896" s="21" t="s">
        <v>6895</v>
      </c>
      <c r="AB896" s="22" t="s">
        <v>6896</v>
      </c>
      <c r="AC896" s="21" t="s">
        <v>6897</v>
      </c>
      <c r="AD896" s="22" t="s">
        <v>6898</v>
      </c>
      <c r="AE896" s="23" t="s">
        <v>36</v>
      </c>
    </row>
    <row r="897" spans="1:31" ht="12.75" customHeight="1" x14ac:dyDescent="0.25">
      <c r="A897" s="2"/>
      <c r="B897" s="2"/>
      <c r="C897" s="2"/>
      <c r="D897" s="2"/>
      <c r="E897" s="2"/>
      <c r="F897" s="2"/>
      <c r="G897" s="2"/>
      <c r="H897" s="2"/>
      <c r="I897" s="15"/>
      <c r="J897" s="15"/>
      <c r="K897" s="15"/>
      <c r="L897" s="15"/>
      <c r="M897" s="15"/>
      <c r="N897" s="15"/>
      <c r="O897" s="13"/>
      <c r="P897" s="15"/>
      <c r="Q897" s="28"/>
      <c r="R897" s="17" t="s">
        <v>6899</v>
      </c>
      <c r="S897" s="17" t="s">
        <v>6900</v>
      </c>
      <c r="T897" s="2"/>
      <c r="U897" s="2"/>
      <c r="V897" s="2"/>
      <c r="W897" s="13"/>
      <c r="X897" s="2"/>
      <c r="Y897" s="2"/>
      <c r="Z897" s="2"/>
      <c r="AA897" s="21" t="s">
        <v>6901</v>
      </c>
      <c r="AB897" s="22" t="s">
        <v>6902</v>
      </c>
      <c r="AC897" s="21" t="s">
        <v>6903</v>
      </c>
      <c r="AD897" s="22" t="s">
        <v>6904</v>
      </c>
      <c r="AE897" s="23" t="s">
        <v>36</v>
      </c>
    </row>
    <row r="898" spans="1:31" ht="12.75" customHeight="1" x14ac:dyDescent="0.25">
      <c r="A898" s="2"/>
      <c r="B898" s="2"/>
      <c r="C898" s="2"/>
      <c r="D898" s="2"/>
      <c r="E898" s="2"/>
      <c r="F898" s="2"/>
      <c r="G898" s="2"/>
      <c r="H898" s="2"/>
      <c r="I898" s="15"/>
      <c r="J898" s="15"/>
      <c r="K898" s="15"/>
      <c r="L898" s="15"/>
      <c r="M898" s="15"/>
      <c r="N898" s="15"/>
      <c r="O898" s="13"/>
      <c r="P898" s="15"/>
      <c r="Q898" s="28"/>
      <c r="R898" s="17" t="s">
        <v>6905</v>
      </c>
      <c r="S898" s="17" t="s">
        <v>4544</v>
      </c>
      <c r="T898" s="2"/>
      <c r="U898" s="2"/>
      <c r="V898" s="2"/>
      <c r="W898" s="13"/>
      <c r="X898" s="2"/>
      <c r="Y898" s="2"/>
      <c r="Z898" s="2"/>
      <c r="AA898" s="21" t="s">
        <v>6906</v>
      </c>
      <c r="AB898" s="22" t="s">
        <v>6907</v>
      </c>
      <c r="AC898" s="21" t="s">
        <v>6908</v>
      </c>
      <c r="AD898" s="22" t="s">
        <v>6909</v>
      </c>
      <c r="AE898" s="23" t="s">
        <v>36</v>
      </c>
    </row>
    <row r="899" spans="1:31" ht="12.75" customHeight="1" x14ac:dyDescent="0.25">
      <c r="A899" s="2"/>
      <c r="B899" s="2"/>
      <c r="C899" s="2"/>
      <c r="D899" s="2"/>
      <c r="E899" s="2"/>
      <c r="F899" s="2"/>
      <c r="G899" s="2"/>
      <c r="H899" s="2"/>
      <c r="I899" s="15"/>
      <c r="J899" s="15"/>
      <c r="K899" s="15"/>
      <c r="L899" s="15"/>
      <c r="M899" s="15"/>
      <c r="N899" s="15"/>
      <c r="O899" s="13"/>
      <c r="P899" s="15"/>
      <c r="Q899" s="28"/>
      <c r="R899" s="17" t="s">
        <v>6910</v>
      </c>
      <c r="S899" s="17" t="s">
        <v>6911</v>
      </c>
      <c r="T899" s="2"/>
      <c r="U899" s="2"/>
      <c r="V899" s="2"/>
      <c r="W899" s="13"/>
      <c r="X899" s="2"/>
      <c r="Y899" s="2"/>
      <c r="Z899" s="2"/>
      <c r="AA899" s="21" t="s">
        <v>6912</v>
      </c>
      <c r="AB899" s="22" t="s">
        <v>6913</v>
      </c>
      <c r="AC899" s="21" t="s">
        <v>6914</v>
      </c>
      <c r="AD899" s="22" t="s">
        <v>6915</v>
      </c>
      <c r="AE899" s="23" t="s">
        <v>36</v>
      </c>
    </row>
    <row r="900" spans="1:31" ht="12.75" customHeight="1" x14ac:dyDescent="0.25">
      <c r="A900" s="2"/>
      <c r="B900" s="2"/>
      <c r="C900" s="2"/>
      <c r="D900" s="2"/>
      <c r="E900" s="2"/>
      <c r="F900" s="2"/>
      <c r="G900" s="2"/>
      <c r="H900" s="2"/>
      <c r="I900" s="15"/>
      <c r="J900" s="15"/>
      <c r="K900" s="15"/>
      <c r="L900" s="15"/>
      <c r="M900" s="15"/>
      <c r="N900" s="15"/>
      <c r="O900" s="13"/>
      <c r="P900" s="15"/>
      <c r="Q900" s="28"/>
      <c r="R900" s="17" t="s">
        <v>6916</v>
      </c>
      <c r="S900" s="17" t="s">
        <v>6917</v>
      </c>
      <c r="T900" s="2"/>
      <c r="U900" s="2"/>
      <c r="V900" s="2"/>
      <c r="W900" s="13"/>
      <c r="X900" s="2"/>
      <c r="Y900" s="2"/>
      <c r="Z900" s="2"/>
      <c r="AA900" s="21" t="s">
        <v>6918</v>
      </c>
      <c r="AB900" s="22" t="s">
        <v>6919</v>
      </c>
      <c r="AC900" s="21" t="s">
        <v>6920</v>
      </c>
      <c r="AD900" s="22" t="s">
        <v>6921</v>
      </c>
      <c r="AE900" s="23" t="s">
        <v>36</v>
      </c>
    </row>
    <row r="901" spans="1:31" ht="12.75" customHeight="1" x14ac:dyDescent="0.25">
      <c r="A901" s="2"/>
      <c r="B901" s="2"/>
      <c r="C901" s="2"/>
      <c r="D901" s="2"/>
      <c r="E901" s="2"/>
      <c r="F901" s="2"/>
      <c r="G901" s="2"/>
      <c r="H901" s="2"/>
      <c r="I901" s="15"/>
      <c r="J901" s="15"/>
      <c r="K901" s="15"/>
      <c r="L901" s="15"/>
      <c r="M901" s="15"/>
      <c r="N901" s="15"/>
      <c r="O901" s="13"/>
      <c r="P901" s="15"/>
      <c r="Q901" s="28"/>
      <c r="R901" s="17" t="s">
        <v>6922</v>
      </c>
      <c r="S901" s="17" t="s">
        <v>6923</v>
      </c>
      <c r="T901" s="2"/>
      <c r="U901" s="2"/>
      <c r="V901" s="2"/>
      <c r="W901" s="13"/>
      <c r="X901" s="2"/>
      <c r="Y901" s="2"/>
      <c r="Z901" s="2"/>
      <c r="AA901" s="21" t="s">
        <v>6924</v>
      </c>
      <c r="AB901" s="22" t="s">
        <v>6925</v>
      </c>
      <c r="AC901" s="21" t="s">
        <v>6926</v>
      </c>
      <c r="AD901" s="22" t="s">
        <v>1207</v>
      </c>
      <c r="AE901" s="23" t="s">
        <v>36</v>
      </c>
    </row>
    <row r="902" spans="1:31" ht="12.75" customHeight="1" x14ac:dyDescent="0.25">
      <c r="A902" s="2"/>
      <c r="B902" s="2"/>
      <c r="C902" s="2"/>
      <c r="D902" s="2"/>
      <c r="E902" s="2"/>
      <c r="F902" s="2"/>
      <c r="G902" s="2"/>
      <c r="H902" s="2"/>
      <c r="I902" s="15"/>
      <c r="J902" s="15"/>
      <c r="K902" s="15"/>
      <c r="L902" s="15"/>
      <c r="M902" s="15"/>
      <c r="N902" s="15"/>
      <c r="O902" s="13"/>
      <c r="P902" s="15"/>
      <c r="Q902" s="28"/>
      <c r="R902" s="17" t="s">
        <v>6927</v>
      </c>
      <c r="S902" s="17" t="s">
        <v>4693</v>
      </c>
      <c r="T902" s="2"/>
      <c r="U902" s="2"/>
      <c r="V902" s="2"/>
      <c r="W902" s="13"/>
      <c r="X902" s="2"/>
      <c r="Y902" s="2"/>
      <c r="Z902" s="2"/>
      <c r="AA902" s="21" t="s">
        <v>6928</v>
      </c>
      <c r="AB902" s="22" t="s">
        <v>959</v>
      </c>
      <c r="AC902" s="21" t="s">
        <v>6929</v>
      </c>
      <c r="AD902" s="22" t="s">
        <v>2143</v>
      </c>
      <c r="AE902" s="23" t="s">
        <v>36</v>
      </c>
    </row>
    <row r="903" spans="1:31" ht="12.75" customHeight="1" x14ac:dyDescent="0.25">
      <c r="A903" s="2"/>
      <c r="B903" s="2"/>
      <c r="C903" s="2"/>
      <c r="D903" s="2"/>
      <c r="E903" s="2"/>
      <c r="F903" s="2"/>
      <c r="G903" s="2"/>
      <c r="H903" s="2"/>
      <c r="I903" s="15"/>
      <c r="J903" s="15"/>
      <c r="K903" s="15"/>
      <c r="L903" s="15"/>
      <c r="M903" s="15"/>
      <c r="N903" s="15"/>
      <c r="O903" s="13"/>
      <c r="P903" s="15"/>
      <c r="Q903" s="28"/>
      <c r="R903" s="17" t="s">
        <v>6930</v>
      </c>
      <c r="S903" s="17" t="s">
        <v>5137</v>
      </c>
      <c r="T903" s="2"/>
      <c r="U903" s="2"/>
      <c r="V903" s="2"/>
      <c r="W903" s="13"/>
      <c r="X903" s="2"/>
      <c r="Y903" s="2"/>
      <c r="Z903" s="2"/>
      <c r="AA903" s="21" t="s">
        <v>6931</v>
      </c>
      <c r="AB903" s="22" t="s">
        <v>6932</v>
      </c>
      <c r="AC903" s="21" t="s">
        <v>6933</v>
      </c>
      <c r="AD903" s="22" t="s">
        <v>6934</v>
      </c>
      <c r="AE903" s="23" t="s">
        <v>36</v>
      </c>
    </row>
    <row r="904" spans="1:31" ht="12.75" customHeight="1" x14ac:dyDescent="0.25">
      <c r="A904" s="2"/>
      <c r="B904" s="2"/>
      <c r="C904" s="2"/>
      <c r="D904" s="2"/>
      <c r="E904" s="2"/>
      <c r="F904" s="2"/>
      <c r="G904" s="2"/>
      <c r="H904" s="2"/>
      <c r="I904" s="15"/>
      <c r="J904" s="15"/>
      <c r="K904" s="15"/>
      <c r="L904" s="15"/>
      <c r="M904" s="15"/>
      <c r="N904" s="15"/>
      <c r="O904" s="13"/>
      <c r="P904" s="15"/>
      <c r="Q904" s="28"/>
      <c r="R904" s="17" t="s">
        <v>6935</v>
      </c>
      <c r="S904" s="17" t="s">
        <v>5143</v>
      </c>
      <c r="T904" s="2"/>
      <c r="U904" s="2"/>
      <c r="V904" s="2"/>
      <c r="W904" s="13"/>
      <c r="X904" s="2"/>
      <c r="Y904" s="2"/>
      <c r="Z904" s="2"/>
      <c r="AA904" s="21" t="s">
        <v>6936</v>
      </c>
      <c r="AB904" s="22" t="s">
        <v>6937</v>
      </c>
      <c r="AC904" s="21" t="s">
        <v>6938</v>
      </c>
      <c r="AD904" s="22" t="s">
        <v>6939</v>
      </c>
      <c r="AE904" s="23" t="s">
        <v>36</v>
      </c>
    </row>
    <row r="905" spans="1:31" ht="12.75" customHeight="1" x14ac:dyDescent="0.25">
      <c r="A905" s="2"/>
      <c r="B905" s="2"/>
      <c r="C905" s="2"/>
      <c r="D905" s="2"/>
      <c r="E905" s="2"/>
      <c r="F905" s="2"/>
      <c r="G905" s="2"/>
      <c r="H905" s="2"/>
      <c r="I905" s="15"/>
      <c r="J905" s="15"/>
      <c r="K905" s="15"/>
      <c r="L905" s="15"/>
      <c r="M905" s="15"/>
      <c r="N905" s="15"/>
      <c r="O905" s="13"/>
      <c r="P905" s="15"/>
      <c r="Q905" s="28"/>
      <c r="R905" s="17" t="s">
        <v>6940</v>
      </c>
      <c r="S905" s="17" t="s">
        <v>6941</v>
      </c>
      <c r="T905" s="2"/>
      <c r="U905" s="2"/>
      <c r="V905" s="2"/>
      <c r="W905" s="13"/>
      <c r="X905" s="2"/>
      <c r="Y905" s="2"/>
      <c r="Z905" s="2"/>
      <c r="AA905" s="21" t="s">
        <v>6942</v>
      </c>
      <c r="AB905" s="22" t="s">
        <v>6943</v>
      </c>
      <c r="AC905" s="21" t="s">
        <v>6944</v>
      </c>
      <c r="AD905" s="22" t="s">
        <v>6945</v>
      </c>
      <c r="AE905" s="23" t="s">
        <v>36</v>
      </c>
    </row>
    <row r="906" spans="1:31" ht="12.75" customHeight="1" x14ac:dyDescent="0.25">
      <c r="A906" s="2"/>
      <c r="B906" s="2"/>
      <c r="C906" s="2"/>
      <c r="D906" s="2"/>
      <c r="E906" s="2"/>
      <c r="F906" s="2"/>
      <c r="G906" s="2"/>
      <c r="H906" s="2"/>
      <c r="I906" s="15"/>
      <c r="J906" s="15"/>
      <c r="K906" s="15"/>
      <c r="L906" s="15"/>
      <c r="M906" s="15"/>
      <c r="N906" s="15"/>
      <c r="O906" s="13"/>
      <c r="P906" s="15"/>
      <c r="Q906" s="28"/>
      <c r="R906" s="17" t="s">
        <v>6946</v>
      </c>
      <c r="S906" s="17" t="s">
        <v>6947</v>
      </c>
      <c r="T906" s="2"/>
      <c r="U906" s="2"/>
      <c r="V906" s="2"/>
      <c r="W906" s="13"/>
      <c r="X906" s="2"/>
      <c r="Y906" s="2"/>
      <c r="Z906" s="2"/>
      <c r="AA906" s="21" t="s">
        <v>6948</v>
      </c>
      <c r="AB906" s="22" t="s">
        <v>6949</v>
      </c>
      <c r="AC906" s="21" t="s">
        <v>6950</v>
      </c>
      <c r="AD906" s="22" t="s">
        <v>6951</v>
      </c>
      <c r="AE906" s="23" t="s">
        <v>36</v>
      </c>
    </row>
    <row r="907" spans="1:31" ht="12.75" customHeight="1" x14ac:dyDescent="0.25">
      <c r="A907" s="2"/>
      <c r="B907" s="2"/>
      <c r="C907" s="2"/>
      <c r="D907" s="2"/>
      <c r="E907" s="2"/>
      <c r="F907" s="2"/>
      <c r="G907" s="2"/>
      <c r="H907" s="2"/>
      <c r="I907" s="15"/>
      <c r="J907" s="15"/>
      <c r="K907" s="15"/>
      <c r="L907" s="15"/>
      <c r="M907" s="15"/>
      <c r="N907" s="15"/>
      <c r="O907" s="13"/>
      <c r="P907" s="15"/>
      <c r="Q907" s="28"/>
      <c r="R907" s="17" t="s">
        <v>6952</v>
      </c>
      <c r="S907" s="17" t="s">
        <v>6953</v>
      </c>
      <c r="T907" s="2"/>
      <c r="U907" s="2"/>
      <c r="V907" s="2"/>
      <c r="W907" s="13"/>
      <c r="X907" s="2"/>
      <c r="Y907" s="2"/>
      <c r="Z907" s="2"/>
      <c r="AA907" s="21" t="s">
        <v>6954</v>
      </c>
      <c r="AB907" s="22" t="s">
        <v>6955</v>
      </c>
      <c r="AC907" s="21" t="s">
        <v>6956</v>
      </c>
      <c r="AD907" s="22" t="s">
        <v>6957</v>
      </c>
      <c r="AE907" s="23" t="s">
        <v>36</v>
      </c>
    </row>
    <row r="908" spans="1:31" ht="12.75" customHeight="1" x14ac:dyDescent="0.25">
      <c r="A908" s="2"/>
      <c r="B908" s="2"/>
      <c r="C908" s="2"/>
      <c r="D908" s="2"/>
      <c r="E908" s="2"/>
      <c r="F908" s="2"/>
      <c r="G908" s="2"/>
      <c r="H908" s="2"/>
      <c r="I908" s="15"/>
      <c r="J908" s="15"/>
      <c r="K908" s="15"/>
      <c r="L908" s="15"/>
      <c r="M908" s="15"/>
      <c r="N908" s="15"/>
      <c r="O908" s="13"/>
      <c r="P908" s="15"/>
      <c r="Q908" s="28"/>
      <c r="R908" s="17" t="s">
        <v>6958</v>
      </c>
      <c r="S908" s="17" t="s">
        <v>6959</v>
      </c>
      <c r="T908" s="2"/>
      <c r="U908" s="2"/>
      <c r="V908" s="2"/>
      <c r="W908" s="13"/>
      <c r="X908" s="2"/>
      <c r="Y908" s="2"/>
      <c r="Z908" s="2"/>
      <c r="AA908" s="21" t="s">
        <v>6960</v>
      </c>
      <c r="AB908" s="22" t="s">
        <v>6961</v>
      </c>
      <c r="AC908" s="21" t="s">
        <v>6962</v>
      </c>
      <c r="AD908" s="22" t="s">
        <v>6963</v>
      </c>
      <c r="AE908" s="23" t="s">
        <v>36</v>
      </c>
    </row>
    <row r="909" spans="1:31" ht="12.75" customHeight="1" x14ac:dyDescent="0.25">
      <c r="A909" s="2"/>
      <c r="B909" s="2"/>
      <c r="C909" s="2"/>
      <c r="D909" s="2"/>
      <c r="E909" s="2"/>
      <c r="F909" s="2"/>
      <c r="G909" s="2"/>
      <c r="H909" s="2"/>
      <c r="I909" s="15"/>
      <c r="J909" s="15"/>
      <c r="K909" s="15"/>
      <c r="L909" s="15"/>
      <c r="M909" s="15"/>
      <c r="N909" s="15"/>
      <c r="O909" s="13"/>
      <c r="P909" s="15"/>
      <c r="Q909" s="28"/>
      <c r="R909" s="17" t="s">
        <v>6964</v>
      </c>
      <c r="S909" s="17" t="s">
        <v>6965</v>
      </c>
      <c r="T909" s="2"/>
      <c r="U909" s="2"/>
      <c r="V909" s="2"/>
      <c r="W909" s="13"/>
      <c r="X909" s="2"/>
      <c r="Y909" s="2"/>
      <c r="Z909" s="2"/>
      <c r="AA909" s="21" t="s">
        <v>6966</v>
      </c>
      <c r="AB909" s="22" t="s">
        <v>1150</v>
      </c>
      <c r="AC909" s="21" t="s">
        <v>6967</v>
      </c>
      <c r="AD909" s="22" t="s">
        <v>6968</v>
      </c>
      <c r="AE909" s="23" t="s">
        <v>1153</v>
      </c>
    </row>
    <row r="910" spans="1:31" ht="12.75" customHeight="1" x14ac:dyDescent="0.25">
      <c r="A910" s="2"/>
      <c r="B910" s="2"/>
      <c r="C910" s="2"/>
      <c r="D910" s="2"/>
      <c r="E910" s="2"/>
      <c r="F910" s="2"/>
      <c r="G910" s="2"/>
      <c r="H910" s="2"/>
      <c r="I910" s="15"/>
      <c r="J910" s="15"/>
      <c r="K910" s="15"/>
      <c r="L910" s="15"/>
      <c r="M910" s="15"/>
      <c r="N910" s="15"/>
      <c r="O910" s="13"/>
      <c r="P910" s="15"/>
      <c r="Q910" s="28"/>
      <c r="R910" s="17" t="s">
        <v>6969</v>
      </c>
      <c r="S910" s="17" t="s">
        <v>6970</v>
      </c>
      <c r="T910" s="2"/>
      <c r="U910" s="2"/>
      <c r="V910" s="2"/>
      <c r="W910" s="13"/>
      <c r="X910" s="2"/>
      <c r="Y910" s="2"/>
      <c r="Z910" s="2"/>
      <c r="AA910" s="21" t="s">
        <v>6971</v>
      </c>
      <c r="AB910" s="22" t="s">
        <v>6972</v>
      </c>
      <c r="AC910" s="21" t="s">
        <v>6973</v>
      </c>
      <c r="AD910" s="22" t="s">
        <v>6974</v>
      </c>
      <c r="AE910" s="23" t="s">
        <v>5229</v>
      </c>
    </row>
    <row r="911" spans="1:31" ht="12.75" customHeight="1" x14ac:dyDescent="0.25">
      <c r="A911" s="2"/>
      <c r="B911" s="2"/>
      <c r="C911" s="2"/>
      <c r="D911" s="2"/>
      <c r="E911" s="2"/>
      <c r="F911" s="2"/>
      <c r="G911" s="2"/>
      <c r="H911" s="2"/>
      <c r="I911" s="15"/>
      <c r="J911" s="15"/>
      <c r="K911" s="15"/>
      <c r="L911" s="15"/>
      <c r="M911" s="15"/>
      <c r="N911" s="15"/>
      <c r="O911" s="13"/>
      <c r="P911" s="15"/>
      <c r="Q911" s="28"/>
      <c r="R911" s="17" t="s">
        <v>6975</v>
      </c>
      <c r="S911" s="17" t="s">
        <v>6976</v>
      </c>
      <c r="T911" s="2"/>
      <c r="U911" s="2"/>
      <c r="V911" s="2"/>
      <c r="W911" s="13"/>
      <c r="X911" s="2"/>
      <c r="Y911" s="2"/>
      <c r="Z911" s="2"/>
      <c r="AA911" s="21" t="s">
        <v>6977</v>
      </c>
      <c r="AB911" s="22" t="s">
        <v>6978</v>
      </c>
      <c r="AC911" s="21" t="s">
        <v>6979</v>
      </c>
      <c r="AD911" s="22" t="s">
        <v>6974</v>
      </c>
      <c r="AE911" s="23" t="s">
        <v>5229</v>
      </c>
    </row>
    <row r="912" spans="1:31" ht="12.75" customHeight="1" x14ac:dyDescent="0.25">
      <c r="A912" s="2"/>
      <c r="B912" s="2"/>
      <c r="C912" s="2"/>
      <c r="D912" s="2"/>
      <c r="E912" s="2"/>
      <c r="F912" s="2"/>
      <c r="G912" s="2"/>
      <c r="H912" s="2"/>
      <c r="I912" s="15"/>
      <c r="J912" s="15"/>
      <c r="K912" s="15"/>
      <c r="L912" s="15"/>
      <c r="M912" s="15"/>
      <c r="N912" s="15"/>
      <c r="O912" s="13"/>
      <c r="P912" s="15"/>
      <c r="Q912" s="28"/>
      <c r="R912" s="17" t="s">
        <v>6980</v>
      </c>
      <c r="S912" s="17" t="s">
        <v>6981</v>
      </c>
      <c r="T912" s="2"/>
      <c r="U912" s="2"/>
      <c r="V912" s="2"/>
      <c r="W912" s="13"/>
      <c r="X912" s="2"/>
      <c r="Y912" s="2"/>
      <c r="Z912" s="2"/>
      <c r="AA912" s="21" t="s">
        <v>6982</v>
      </c>
      <c r="AB912" s="22" t="s">
        <v>6983</v>
      </c>
      <c r="AC912" s="21" t="s">
        <v>6984</v>
      </c>
      <c r="AD912" s="22" t="s">
        <v>6974</v>
      </c>
      <c r="AE912" s="23" t="s">
        <v>5229</v>
      </c>
    </row>
    <row r="913" spans="1:31" ht="12.75" customHeight="1" x14ac:dyDescent="0.25">
      <c r="A913" s="2"/>
      <c r="B913" s="2"/>
      <c r="C913" s="2"/>
      <c r="D913" s="2"/>
      <c r="E913" s="2"/>
      <c r="F913" s="2"/>
      <c r="G913" s="2"/>
      <c r="H913" s="2"/>
      <c r="I913" s="15"/>
      <c r="J913" s="15"/>
      <c r="K913" s="15"/>
      <c r="L913" s="15"/>
      <c r="M913" s="15"/>
      <c r="N913" s="15"/>
      <c r="O913" s="13"/>
      <c r="P913" s="15"/>
      <c r="Q913" s="28"/>
      <c r="R913" s="17" t="s">
        <v>6985</v>
      </c>
      <c r="S913" s="17" t="s">
        <v>6986</v>
      </c>
      <c r="T913" s="2"/>
      <c r="U913" s="2"/>
      <c r="V913" s="2"/>
      <c r="W913" s="13"/>
      <c r="X913" s="2"/>
      <c r="Y913" s="2"/>
      <c r="Z913" s="2"/>
      <c r="AA913" s="21" t="s">
        <v>6987</v>
      </c>
      <c r="AB913" s="22" t="s">
        <v>6988</v>
      </c>
      <c r="AC913" s="21" t="s">
        <v>6989</v>
      </c>
      <c r="AD913" s="22" t="s">
        <v>6974</v>
      </c>
      <c r="AE913" s="23" t="s">
        <v>5229</v>
      </c>
    </row>
    <row r="914" spans="1:31" ht="12.75" customHeight="1" x14ac:dyDescent="0.25">
      <c r="A914" s="2"/>
      <c r="B914" s="2"/>
      <c r="C914" s="2"/>
      <c r="D914" s="2"/>
      <c r="E914" s="2"/>
      <c r="F914" s="2"/>
      <c r="G914" s="2"/>
      <c r="H914" s="2"/>
      <c r="I914" s="15"/>
      <c r="J914" s="15"/>
      <c r="K914" s="15"/>
      <c r="L914" s="15"/>
      <c r="M914" s="15"/>
      <c r="N914" s="15"/>
      <c r="O914" s="13"/>
      <c r="P914" s="15"/>
      <c r="Q914" s="28"/>
      <c r="R914" s="17" t="s">
        <v>6990</v>
      </c>
      <c r="S914" s="17" t="s">
        <v>6991</v>
      </c>
      <c r="T914" s="2"/>
      <c r="U914" s="2"/>
      <c r="V914" s="2"/>
      <c r="W914" s="13"/>
      <c r="X914" s="2"/>
      <c r="Y914" s="2"/>
      <c r="Z914" s="2"/>
      <c r="AA914" s="21" t="s">
        <v>6992</v>
      </c>
      <c r="AB914" s="22" t="s">
        <v>6993</v>
      </c>
      <c r="AC914" s="21" t="s">
        <v>6994</v>
      </c>
      <c r="AD914" s="22" t="s">
        <v>6974</v>
      </c>
      <c r="AE914" s="23" t="s">
        <v>5229</v>
      </c>
    </row>
    <row r="915" spans="1:31" ht="12.75" customHeight="1" x14ac:dyDescent="0.25">
      <c r="A915" s="2"/>
      <c r="B915" s="2"/>
      <c r="C915" s="2"/>
      <c r="D915" s="2"/>
      <c r="E915" s="2"/>
      <c r="F915" s="2"/>
      <c r="G915" s="2"/>
      <c r="H915" s="2"/>
      <c r="I915" s="15"/>
      <c r="J915" s="15"/>
      <c r="K915" s="15"/>
      <c r="L915" s="15"/>
      <c r="M915" s="15"/>
      <c r="N915" s="15"/>
      <c r="O915" s="13"/>
      <c r="P915" s="15"/>
      <c r="Q915" s="28"/>
      <c r="R915" s="17" t="s">
        <v>6995</v>
      </c>
      <c r="S915" s="17" t="s">
        <v>5154</v>
      </c>
      <c r="T915" s="2"/>
      <c r="U915" s="2"/>
      <c r="V915" s="2"/>
      <c r="W915" s="13"/>
      <c r="X915" s="2"/>
      <c r="Y915" s="2"/>
      <c r="Z915" s="2"/>
      <c r="AA915" s="21" t="s">
        <v>6996</v>
      </c>
      <c r="AB915" s="22" t="s">
        <v>6997</v>
      </c>
      <c r="AC915" s="21" t="s">
        <v>6998</v>
      </c>
      <c r="AD915" s="22" t="s">
        <v>6999</v>
      </c>
      <c r="AE915" s="23" t="s">
        <v>36</v>
      </c>
    </row>
    <row r="916" spans="1:31" ht="12.75" customHeight="1" x14ac:dyDescent="0.25">
      <c r="A916" s="2"/>
      <c r="B916" s="2"/>
      <c r="C916" s="2"/>
      <c r="D916" s="2"/>
      <c r="E916" s="2"/>
      <c r="F916" s="2"/>
      <c r="G916" s="2"/>
      <c r="H916" s="2"/>
      <c r="I916" s="15"/>
      <c r="J916" s="15"/>
      <c r="K916" s="15"/>
      <c r="L916" s="15"/>
      <c r="M916" s="15"/>
      <c r="N916" s="15"/>
      <c r="O916" s="13"/>
      <c r="P916" s="15"/>
      <c r="Q916" s="28"/>
      <c r="R916" s="17" t="s">
        <v>7000</v>
      </c>
      <c r="S916" s="17" t="s">
        <v>5187</v>
      </c>
      <c r="T916" s="2"/>
      <c r="U916" s="2"/>
      <c r="V916" s="2"/>
      <c r="W916" s="13"/>
      <c r="X916" s="2"/>
      <c r="Y916" s="2"/>
      <c r="Z916" s="2"/>
      <c r="AA916" s="21" t="s">
        <v>7001</v>
      </c>
      <c r="AB916" s="22" t="s">
        <v>7002</v>
      </c>
      <c r="AC916" s="21" t="s">
        <v>7003</v>
      </c>
      <c r="AD916" s="22" t="s">
        <v>7002</v>
      </c>
      <c r="AE916" s="23" t="s">
        <v>36</v>
      </c>
    </row>
    <row r="917" spans="1:31" ht="12.75" customHeight="1" x14ac:dyDescent="0.25">
      <c r="A917" s="2"/>
      <c r="B917" s="2"/>
      <c r="C917" s="2"/>
      <c r="D917" s="2"/>
      <c r="E917" s="2"/>
      <c r="F917" s="2"/>
      <c r="G917" s="2"/>
      <c r="H917" s="2"/>
      <c r="I917" s="15"/>
      <c r="J917" s="15"/>
      <c r="K917" s="15"/>
      <c r="L917" s="15"/>
      <c r="M917" s="15"/>
      <c r="N917" s="15"/>
      <c r="O917" s="13"/>
      <c r="P917" s="15"/>
      <c r="Q917" s="28"/>
      <c r="R917" s="17" t="s">
        <v>7004</v>
      </c>
      <c r="S917" s="17" t="s">
        <v>7005</v>
      </c>
      <c r="T917" s="2"/>
      <c r="U917" s="2"/>
      <c r="V917" s="2"/>
      <c r="W917" s="13"/>
      <c r="X917" s="2"/>
      <c r="Y917" s="2"/>
      <c r="Z917" s="2"/>
      <c r="AA917" s="21" t="s">
        <v>7006</v>
      </c>
      <c r="AB917" s="22" t="s">
        <v>7007</v>
      </c>
      <c r="AC917" s="21" t="s">
        <v>7008</v>
      </c>
      <c r="AD917" s="22" t="s">
        <v>7009</v>
      </c>
      <c r="AE917" s="23" t="s">
        <v>5229</v>
      </c>
    </row>
    <row r="918" spans="1:31" ht="12.75" customHeight="1" x14ac:dyDescent="0.25">
      <c r="A918" s="2"/>
      <c r="B918" s="2"/>
      <c r="C918" s="2"/>
      <c r="D918" s="2"/>
      <c r="E918" s="2"/>
      <c r="F918" s="2"/>
      <c r="G918" s="2"/>
      <c r="H918" s="2"/>
      <c r="I918" s="15"/>
      <c r="J918" s="15"/>
      <c r="K918" s="15"/>
      <c r="L918" s="15"/>
      <c r="M918" s="15"/>
      <c r="N918" s="15"/>
      <c r="O918" s="13"/>
      <c r="P918" s="15"/>
      <c r="Q918" s="28"/>
      <c r="R918" s="17" t="s">
        <v>7010</v>
      </c>
      <c r="S918" s="17" t="s">
        <v>7011</v>
      </c>
      <c r="T918" s="2"/>
      <c r="U918" s="2"/>
      <c r="V918" s="2"/>
      <c r="W918" s="13"/>
      <c r="X918" s="2"/>
      <c r="Y918" s="2"/>
      <c r="Z918" s="2"/>
      <c r="AA918" s="21" t="s">
        <v>7012</v>
      </c>
      <c r="AB918" s="22" t="s">
        <v>7013</v>
      </c>
      <c r="AC918" s="21" t="s">
        <v>7014</v>
      </c>
      <c r="AD918" s="22" t="s">
        <v>7015</v>
      </c>
      <c r="AE918" s="23" t="s">
        <v>36</v>
      </c>
    </row>
    <row r="919" spans="1:31" ht="12.75" customHeight="1" x14ac:dyDescent="0.25">
      <c r="A919" s="2"/>
      <c r="B919" s="2"/>
      <c r="C919" s="2"/>
      <c r="D919" s="2"/>
      <c r="E919" s="2"/>
      <c r="F919" s="2"/>
      <c r="G919" s="2"/>
      <c r="H919" s="2"/>
      <c r="I919" s="15"/>
      <c r="J919" s="15"/>
      <c r="K919" s="15"/>
      <c r="L919" s="15"/>
      <c r="M919" s="15"/>
      <c r="N919" s="15"/>
      <c r="O919" s="13"/>
      <c r="P919" s="15"/>
      <c r="Q919" s="28"/>
      <c r="R919" s="17" t="s">
        <v>7016</v>
      </c>
      <c r="S919" s="17" t="s">
        <v>7017</v>
      </c>
      <c r="T919" s="2"/>
      <c r="U919" s="2"/>
      <c r="V919" s="2"/>
      <c r="W919" s="13"/>
      <c r="X919" s="2"/>
      <c r="Y919" s="2"/>
      <c r="Z919" s="2"/>
      <c r="AA919" s="21" t="s">
        <v>7018</v>
      </c>
      <c r="AB919" s="22" t="s">
        <v>7019</v>
      </c>
      <c r="AC919" s="21" t="s">
        <v>7020</v>
      </c>
      <c r="AD919" s="22" t="s">
        <v>7021</v>
      </c>
      <c r="AE919" s="23" t="s">
        <v>5229</v>
      </c>
    </row>
    <row r="920" spans="1:31" ht="12.75" customHeight="1" x14ac:dyDescent="0.25">
      <c r="A920" s="2"/>
      <c r="B920" s="2"/>
      <c r="C920" s="2"/>
      <c r="D920" s="2"/>
      <c r="E920" s="2"/>
      <c r="F920" s="2"/>
      <c r="G920" s="2"/>
      <c r="H920" s="2"/>
      <c r="I920" s="15"/>
      <c r="J920" s="15"/>
      <c r="K920" s="15"/>
      <c r="L920" s="15"/>
      <c r="M920" s="15"/>
      <c r="N920" s="15"/>
      <c r="O920" s="13"/>
      <c r="P920" s="15"/>
      <c r="Q920" s="28"/>
      <c r="R920" s="17" t="s">
        <v>7022</v>
      </c>
      <c r="S920" s="17" t="s">
        <v>4956</v>
      </c>
      <c r="T920" s="2"/>
      <c r="U920" s="2"/>
      <c r="V920" s="2"/>
      <c r="W920" s="13"/>
      <c r="X920" s="2"/>
      <c r="Y920" s="2"/>
      <c r="Z920" s="2"/>
      <c r="AA920" s="21" t="s">
        <v>7023</v>
      </c>
      <c r="AB920" s="22" t="s">
        <v>7024</v>
      </c>
      <c r="AC920" s="21" t="s">
        <v>7025</v>
      </c>
      <c r="AD920" s="22" t="s">
        <v>7026</v>
      </c>
      <c r="AE920" s="23" t="s">
        <v>36</v>
      </c>
    </row>
    <row r="921" spans="1:31" ht="12.75" customHeight="1" x14ac:dyDescent="0.25">
      <c r="A921" s="2"/>
      <c r="B921" s="2"/>
      <c r="C921" s="2"/>
      <c r="D921" s="2"/>
      <c r="E921" s="2"/>
      <c r="F921" s="2"/>
      <c r="G921" s="2"/>
      <c r="H921" s="2"/>
      <c r="I921" s="15"/>
      <c r="J921" s="15"/>
      <c r="K921" s="15"/>
      <c r="L921" s="15"/>
      <c r="M921" s="15"/>
      <c r="N921" s="15"/>
      <c r="O921" s="13"/>
      <c r="P921" s="15"/>
      <c r="Q921" s="28"/>
      <c r="R921" s="17" t="s">
        <v>7027</v>
      </c>
      <c r="S921" s="17" t="s">
        <v>4968</v>
      </c>
      <c r="T921" s="2"/>
      <c r="U921" s="2"/>
      <c r="V921" s="2"/>
      <c r="W921" s="13"/>
      <c r="X921" s="2"/>
      <c r="Y921" s="2"/>
      <c r="Z921" s="2"/>
      <c r="AA921" s="21" t="s">
        <v>7028</v>
      </c>
      <c r="AB921" s="22" t="s">
        <v>7029</v>
      </c>
      <c r="AC921" s="21" t="s">
        <v>7030</v>
      </c>
      <c r="AD921" s="22" t="s">
        <v>7031</v>
      </c>
      <c r="AE921" s="23" t="s">
        <v>5229</v>
      </c>
    </row>
    <row r="922" spans="1:31" ht="12.75" customHeight="1" x14ac:dyDescent="0.25">
      <c r="A922" s="2"/>
      <c r="B922" s="2"/>
      <c r="C922" s="2"/>
      <c r="D922" s="2"/>
      <c r="E922" s="2"/>
      <c r="F922" s="2"/>
      <c r="G922" s="2"/>
      <c r="H922" s="2"/>
      <c r="I922" s="15"/>
      <c r="J922" s="15"/>
      <c r="K922" s="15"/>
      <c r="L922" s="15"/>
      <c r="M922" s="15"/>
      <c r="N922" s="15"/>
      <c r="O922" s="13"/>
      <c r="P922" s="15"/>
      <c r="Q922" s="28"/>
      <c r="R922" s="17" t="s">
        <v>7032</v>
      </c>
      <c r="S922" s="17" t="s">
        <v>7033</v>
      </c>
      <c r="T922" s="2"/>
      <c r="U922" s="2"/>
      <c r="V922" s="2"/>
      <c r="W922" s="13"/>
      <c r="X922" s="2"/>
      <c r="Y922" s="2"/>
      <c r="Z922" s="2"/>
      <c r="AA922" s="21" t="s">
        <v>7034</v>
      </c>
      <c r="AB922" s="22" t="s">
        <v>7035</v>
      </c>
      <c r="AC922" s="21" t="s">
        <v>7036</v>
      </c>
      <c r="AD922" s="22" t="s">
        <v>7037</v>
      </c>
      <c r="AE922" s="23" t="s">
        <v>36</v>
      </c>
    </row>
    <row r="923" spans="1:31" ht="12.75" customHeight="1" x14ac:dyDescent="0.25">
      <c r="A923" s="2"/>
      <c r="B923" s="2"/>
      <c r="C923" s="2"/>
      <c r="D923" s="2"/>
      <c r="E923" s="2"/>
      <c r="F923" s="2"/>
      <c r="G923" s="2"/>
      <c r="H923" s="2"/>
      <c r="I923" s="15"/>
      <c r="J923" s="15"/>
      <c r="K923" s="15"/>
      <c r="L923" s="15"/>
      <c r="M923" s="15"/>
      <c r="N923" s="15"/>
      <c r="O923" s="13"/>
      <c r="P923" s="15"/>
      <c r="Q923" s="28"/>
      <c r="R923" s="17" t="s">
        <v>7038</v>
      </c>
      <c r="S923" s="17" t="s">
        <v>7039</v>
      </c>
      <c r="T923" s="2"/>
      <c r="U923" s="2"/>
      <c r="V923" s="2"/>
      <c r="W923" s="13"/>
      <c r="X923" s="2"/>
      <c r="Y923" s="2"/>
      <c r="Z923" s="2"/>
      <c r="AA923" s="21" t="s">
        <v>7040</v>
      </c>
      <c r="AB923" s="22" t="s">
        <v>7041</v>
      </c>
      <c r="AC923" s="21" t="s">
        <v>7042</v>
      </c>
      <c r="AD923" s="22" t="s">
        <v>7043</v>
      </c>
      <c r="AE923" s="23" t="s">
        <v>36</v>
      </c>
    </row>
    <row r="924" spans="1:31" ht="12.75" customHeight="1" x14ac:dyDescent="0.25">
      <c r="A924" s="2"/>
      <c r="B924" s="2"/>
      <c r="C924" s="2"/>
      <c r="D924" s="2"/>
      <c r="E924" s="2"/>
      <c r="F924" s="2"/>
      <c r="G924" s="2"/>
      <c r="H924" s="2"/>
      <c r="I924" s="15"/>
      <c r="J924" s="15"/>
      <c r="K924" s="15"/>
      <c r="L924" s="15"/>
      <c r="M924" s="15"/>
      <c r="N924" s="15"/>
      <c r="O924" s="13"/>
      <c r="P924" s="15"/>
      <c r="Q924" s="28"/>
      <c r="R924" s="17" t="s">
        <v>7044</v>
      </c>
      <c r="S924" s="17" t="s">
        <v>4901</v>
      </c>
      <c r="T924" s="2"/>
      <c r="U924" s="2"/>
      <c r="V924" s="2"/>
      <c r="W924" s="13"/>
      <c r="X924" s="2"/>
      <c r="Y924" s="2"/>
      <c r="Z924" s="2"/>
      <c r="AA924" s="21" t="s">
        <v>7045</v>
      </c>
      <c r="AB924" s="22" t="s">
        <v>7046</v>
      </c>
      <c r="AC924" s="21" t="s">
        <v>7047</v>
      </c>
      <c r="AD924" s="22" t="s">
        <v>7048</v>
      </c>
      <c r="AE924" s="23" t="s">
        <v>36</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7049</v>
      </c>
      <c r="AB925" s="22" t="s">
        <v>7050</v>
      </c>
      <c r="AC925" s="21" t="s">
        <v>7051</v>
      </c>
      <c r="AD925" s="22" t="s">
        <v>7052</v>
      </c>
      <c r="AE925" s="23" t="s">
        <v>5229</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7053</v>
      </c>
      <c r="AB926" s="22" t="s">
        <v>7054</v>
      </c>
      <c r="AC926" s="21" t="s">
        <v>7055</v>
      </c>
      <c r="AD926" s="22" t="s">
        <v>7052</v>
      </c>
      <c r="AE926" s="23" t="s">
        <v>5229</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7056</v>
      </c>
      <c r="AB927" s="22" t="s">
        <v>7057</v>
      </c>
      <c r="AC927" s="21" t="s">
        <v>7058</v>
      </c>
      <c r="AD927" s="22" t="s">
        <v>7057</v>
      </c>
      <c r="AE927" s="23" t="s">
        <v>36</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7059</v>
      </c>
      <c r="AB928" s="22" t="s">
        <v>2169</v>
      </c>
      <c r="AC928" s="21" t="s">
        <v>7060</v>
      </c>
      <c r="AD928" s="22" t="s">
        <v>2171</v>
      </c>
      <c r="AE928" s="23" t="s">
        <v>36</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7061</v>
      </c>
      <c r="AB929" s="22" t="s">
        <v>7062</v>
      </c>
      <c r="AC929" s="21" t="s">
        <v>7063</v>
      </c>
      <c r="AD929" s="22" t="s">
        <v>7064</v>
      </c>
      <c r="AE929" s="23" t="s">
        <v>36</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7065</v>
      </c>
      <c r="AB930" s="22" t="s">
        <v>7066</v>
      </c>
      <c r="AC930" s="21" t="s">
        <v>7067</v>
      </c>
      <c r="AD930" s="22" t="s">
        <v>7068</v>
      </c>
      <c r="AE930" s="23" t="s">
        <v>36</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7069</v>
      </c>
      <c r="AB931" s="22" t="s">
        <v>7070</v>
      </c>
      <c r="AC931" s="21" t="s">
        <v>7071</v>
      </c>
      <c r="AD931" s="22" t="s">
        <v>7072</v>
      </c>
      <c r="AE931" s="23" t="s">
        <v>5229</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7073</v>
      </c>
      <c r="AB932" s="22" t="s">
        <v>7074</v>
      </c>
      <c r="AC932" s="21" t="s">
        <v>7075</v>
      </c>
      <c r="AD932" s="22" t="s">
        <v>7076</v>
      </c>
      <c r="AE932" s="23" t="s">
        <v>36</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7077</v>
      </c>
      <c r="AB933" s="22" t="s">
        <v>7078</v>
      </c>
      <c r="AC933" s="21" t="s">
        <v>7079</v>
      </c>
      <c r="AD933" s="22" t="s">
        <v>7078</v>
      </c>
      <c r="AE933" s="23" t="s">
        <v>36</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7080</v>
      </c>
      <c r="AB934" s="22" t="s">
        <v>7081</v>
      </c>
      <c r="AC934" s="21" t="s">
        <v>7082</v>
      </c>
      <c r="AD934" s="22" t="s">
        <v>7083</v>
      </c>
      <c r="AE934" s="23" t="s">
        <v>36</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7084</v>
      </c>
      <c r="AB935" s="22" t="s">
        <v>7085</v>
      </c>
      <c r="AC935" s="21" t="s">
        <v>7086</v>
      </c>
      <c r="AD935" s="22" t="s">
        <v>7087</v>
      </c>
      <c r="AE935" s="23" t="s">
        <v>36</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7088</v>
      </c>
      <c r="AB936" s="22" t="s">
        <v>7089</v>
      </c>
      <c r="AC936" s="21" t="s">
        <v>7090</v>
      </c>
      <c r="AD936" s="22" t="s">
        <v>7089</v>
      </c>
      <c r="AE936" s="23" t="s">
        <v>36</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7091</v>
      </c>
      <c r="AB937" s="22" t="s">
        <v>6291</v>
      </c>
      <c r="AC937" s="21" t="s">
        <v>7092</v>
      </c>
      <c r="AD937" s="22" t="s">
        <v>699</v>
      </c>
      <c r="AE937" s="23" t="s">
        <v>36</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7093</v>
      </c>
      <c r="AB938" s="22" t="s">
        <v>7094</v>
      </c>
      <c r="AC938" s="21" t="s">
        <v>7095</v>
      </c>
      <c r="AD938" s="22" t="s">
        <v>7096</v>
      </c>
      <c r="AE938" s="23" t="s">
        <v>5229</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7097</v>
      </c>
      <c r="AB939" s="22" t="s">
        <v>7098</v>
      </c>
      <c r="AC939" s="21" t="s">
        <v>7099</v>
      </c>
      <c r="AD939" s="22" t="s">
        <v>7098</v>
      </c>
      <c r="AE939" s="23" t="s">
        <v>36</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7100</v>
      </c>
      <c r="AB940" s="22" t="s">
        <v>7101</v>
      </c>
      <c r="AC940" s="21" t="s">
        <v>7102</v>
      </c>
      <c r="AD940" s="22" t="s">
        <v>7101</v>
      </c>
      <c r="AE940" s="23" t="s">
        <v>36</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7103</v>
      </c>
      <c r="AB941" s="22" t="s">
        <v>7104</v>
      </c>
      <c r="AC941" s="21" t="s">
        <v>7105</v>
      </c>
      <c r="AD941" s="22" t="s">
        <v>7104</v>
      </c>
      <c r="AE941" s="23" t="s">
        <v>36</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7106</v>
      </c>
      <c r="AB942" s="22" t="s">
        <v>7107</v>
      </c>
      <c r="AC942" s="21" t="s">
        <v>7108</v>
      </c>
      <c r="AD942" s="22" t="s">
        <v>7107</v>
      </c>
      <c r="AE942" s="23" t="s">
        <v>36</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7109</v>
      </c>
      <c r="AB943" s="22" t="s">
        <v>7110</v>
      </c>
      <c r="AC943" s="21" t="s">
        <v>7111</v>
      </c>
      <c r="AD943" s="22" t="s">
        <v>7110</v>
      </c>
      <c r="AE943" s="23" t="s">
        <v>5229</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7112</v>
      </c>
      <c r="AB944" s="22" t="s">
        <v>7113</v>
      </c>
      <c r="AC944" s="21" t="s">
        <v>7114</v>
      </c>
      <c r="AD944" s="22" t="s">
        <v>7110</v>
      </c>
      <c r="AE944" s="23" t="s">
        <v>5229</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7115</v>
      </c>
      <c r="AB945" s="22" t="s">
        <v>7116</v>
      </c>
      <c r="AC945" s="21" t="s">
        <v>7117</v>
      </c>
      <c r="AD945" s="22" t="s">
        <v>7110</v>
      </c>
      <c r="AE945" s="23" t="s">
        <v>5229</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7118</v>
      </c>
      <c r="AB946" s="22" t="s">
        <v>7119</v>
      </c>
      <c r="AC946" s="21" t="s">
        <v>7120</v>
      </c>
      <c r="AD946" s="22" t="s">
        <v>7110</v>
      </c>
      <c r="AE946" s="23" t="s">
        <v>5229</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7121</v>
      </c>
      <c r="AB947" s="22" t="s">
        <v>7122</v>
      </c>
      <c r="AC947" s="21" t="s">
        <v>7123</v>
      </c>
      <c r="AD947" s="22" t="s">
        <v>7124</v>
      </c>
      <c r="AE947" s="23" t="s">
        <v>36</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7125</v>
      </c>
      <c r="AB948" s="22" t="s">
        <v>7126</v>
      </c>
      <c r="AC948" s="21" t="s">
        <v>7127</v>
      </c>
      <c r="AD948" s="22" t="s">
        <v>7126</v>
      </c>
      <c r="AE948" s="23" t="s">
        <v>36</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7128</v>
      </c>
      <c r="AB949" s="22" t="s">
        <v>7129</v>
      </c>
      <c r="AC949" s="21" t="s">
        <v>7130</v>
      </c>
      <c r="AD949" s="22" t="s">
        <v>7131</v>
      </c>
      <c r="AE949" s="23" t="s">
        <v>36</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7132</v>
      </c>
      <c r="AB950" s="22" t="s">
        <v>7133</v>
      </c>
      <c r="AC950" s="21" t="s">
        <v>7134</v>
      </c>
      <c r="AD950" s="22" t="s">
        <v>7135</v>
      </c>
      <c r="AE950" s="23" t="s">
        <v>36</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7136</v>
      </c>
      <c r="AB951" s="22" t="s">
        <v>7137</v>
      </c>
      <c r="AC951" s="21" t="s">
        <v>7138</v>
      </c>
      <c r="AD951" s="22" t="s">
        <v>7139</v>
      </c>
      <c r="AE951" s="23" t="s">
        <v>36</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7140</v>
      </c>
      <c r="AB952" s="22" t="s">
        <v>7141</v>
      </c>
      <c r="AC952" s="21" t="s">
        <v>7142</v>
      </c>
      <c r="AD952" s="22" t="s">
        <v>7143</v>
      </c>
      <c r="AE952" s="23" t="s">
        <v>36</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7144</v>
      </c>
      <c r="AB953" s="22" t="s">
        <v>7145</v>
      </c>
      <c r="AC953" s="21" t="s">
        <v>7146</v>
      </c>
      <c r="AD953" s="22" t="s">
        <v>7147</v>
      </c>
      <c r="AE953" s="23" t="s">
        <v>36</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7148</v>
      </c>
      <c r="AB954" s="22" t="s">
        <v>7149</v>
      </c>
      <c r="AC954" s="21" t="s">
        <v>7150</v>
      </c>
      <c r="AD954" s="22" t="s">
        <v>7151</v>
      </c>
      <c r="AE954" s="23" t="s">
        <v>5229</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7152</v>
      </c>
      <c r="AB955" s="22" t="s">
        <v>7153</v>
      </c>
      <c r="AC955" s="21" t="s">
        <v>7154</v>
      </c>
      <c r="AD955" s="22" t="s">
        <v>7155</v>
      </c>
      <c r="AE955" s="23" t="s">
        <v>36</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7156</v>
      </c>
      <c r="AB956" s="22" t="s">
        <v>7157</v>
      </c>
      <c r="AC956" s="21" t="s">
        <v>7158</v>
      </c>
      <c r="AD956" s="22" t="s">
        <v>7159</v>
      </c>
      <c r="AE956" s="23" t="s">
        <v>36</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7160</v>
      </c>
      <c r="AB957" s="22" t="s">
        <v>7161</v>
      </c>
      <c r="AC957" s="21" t="s">
        <v>7162</v>
      </c>
      <c r="AD957" s="22" t="s">
        <v>7163</v>
      </c>
      <c r="AE957" s="23" t="s">
        <v>5229</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7164</v>
      </c>
      <c r="AB958" s="22" t="s">
        <v>7165</v>
      </c>
      <c r="AC958" s="21" t="s">
        <v>7166</v>
      </c>
      <c r="AD958" s="22" t="s">
        <v>7167</v>
      </c>
      <c r="AE958" s="23" t="s">
        <v>36</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7168</v>
      </c>
      <c r="AB959" s="22" t="s">
        <v>7169</v>
      </c>
      <c r="AC959" s="21" t="s">
        <v>7170</v>
      </c>
      <c r="AD959" s="22" t="s">
        <v>7171</v>
      </c>
      <c r="AE959" s="23" t="s">
        <v>36</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7172</v>
      </c>
      <c r="AB960" s="22" t="s">
        <v>7173</v>
      </c>
      <c r="AC960" s="21" t="s">
        <v>7174</v>
      </c>
      <c r="AD960" s="22" t="s">
        <v>7173</v>
      </c>
      <c r="AE960" s="23" t="s">
        <v>36</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7175</v>
      </c>
      <c r="AB961" s="22" t="s">
        <v>7176</v>
      </c>
      <c r="AC961" s="21" t="s">
        <v>7177</v>
      </c>
      <c r="AD961" s="22" t="s">
        <v>7176</v>
      </c>
      <c r="AE961" s="23" t="s">
        <v>36</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7178</v>
      </c>
      <c r="AB962" s="22" t="s">
        <v>7179</v>
      </c>
      <c r="AC962" s="21" t="s">
        <v>7180</v>
      </c>
      <c r="AD962" s="22" t="s">
        <v>7181</v>
      </c>
      <c r="AE962" s="23" t="s">
        <v>36</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7182</v>
      </c>
      <c r="AB963" s="22" t="s">
        <v>7183</v>
      </c>
      <c r="AC963" s="21" t="s">
        <v>7184</v>
      </c>
      <c r="AD963" s="22" t="s">
        <v>7185</v>
      </c>
      <c r="AE963" s="23" t="s">
        <v>5229</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7186</v>
      </c>
      <c r="AB964" s="22" t="s">
        <v>7187</v>
      </c>
      <c r="AC964" s="21" t="s">
        <v>7188</v>
      </c>
      <c r="AD964" s="22" t="s">
        <v>7189</v>
      </c>
      <c r="AE964" s="23" t="s">
        <v>7190</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7191</v>
      </c>
      <c r="AB965" s="22" t="s">
        <v>7192</v>
      </c>
      <c r="AC965" s="21" t="s">
        <v>7193</v>
      </c>
      <c r="AD965" s="22" t="s">
        <v>7194</v>
      </c>
      <c r="AE965" s="23" t="s">
        <v>7190</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7195</v>
      </c>
      <c r="AB966" s="22" t="s">
        <v>7196</v>
      </c>
      <c r="AC966" s="21" t="s">
        <v>7197</v>
      </c>
      <c r="AD966" s="22" t="s">
        <v>7198</v>
      </c>
      <c r="AE966" s="23" t="s">
        <v>7190</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7199</v>
      </c>
      <c r="AB967" s="22" t="s">
        <v>7200</v>
      </c>
      <c r="AC967" s="21" t="s">
        <v>7201</v>
      </c>
      <c r="AD967" s="22" t="s">
        <v>7202</v>
      </c>
      <c r="AE967" s="23" t="s">
        <v>7190</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7203</v>
      </c>
      <c r="AB968" s="22" t="s">
        <v>7204</v>
      </c>
      <c r="AC968" s="21" t="s">
        <v>7205</v>
      </c>
      <c r="AD968" s="22" t="s">
        <v>7206</v>
      </c>
      <c r="AE968" s="23" t="s">
        <v>5229</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7207</v>
      </c>
      <c r="AB969" s="22" t="s">
        <v>7208</v>
      </c>
      <c r="AC969" s="21" t="s">
        <v>7209</v>
      </c>
      <c r="AD969" s="22" t="s">
        <v>7210</v>
      </c>
      <c r="AE969" s="23" t="s">
        <v>36</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7211</v>
      </c>
      <c r="AB970" s="22" t="s">
        <v>7212</v>
      </c>
      <c r="AC970" s="21" t="s">
        <v>7213</v>
      </c>
      <c r="AD970" s="22" t="s">
        <v>7214</v>
      </c>
      <c r="AE970" s="23" t="s">
        <v>36</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7215</v>
      </c>
      <c r="AB971" s="22" t="s">
        <v>7216</v>
      </c>
      <c r="AC971" s="21" t="s">
        <v>7217</v>
      </c>
      <c r="AD971" s="22" t="s">
        <v>7043</v>
      </c>
      <c r="AE971" s="23" t="s">
        <v>36</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7218</v>
      </c>
      <c r="AB972" s="22" t="s">
        <v>7219</v>
      </c>
      <c r="AC972" s="21" t="s">
        <v>7220</v>
      </c>
      <c r="AD972" s="22" t="s">
        <v>7221</v>
      </c>
      <c r="AE972" s="23" t="s">
        <v>5229</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7222</v>
      </c>
      <c r="AB973" s="22" t="s">
        <v>7223</v>
      </c>
      <c r="AC973" s="21" t="s">
        <v>7224</v>
      </c>
      <c r="AD973" s="22" t="s">
        <v>7223</v>
      </c>
      <c r="AE973" s="23" t="s">
        <v>36</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7225</v>
      </c>
      <c r="AB974" s="22" t="s">
        <v>7226</v>
      </c>
      <c r="AC974" s="21" t="s">
        <v>7227</v>
      </c>
      <c r="AD974" s="22" t="s">
        <v>7226</v>
      </c>
      <c r="AE974" s="23" t="s">
        <v>5229</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7228</v>
      </c>
      <c r="AB975" s="22" t="s">
        <v>7229</v>
      </c>
      <c r="AC975" s="21" t="s">
        <v>7230</v>
      </c>
      <c r="AD975" s="22" t="s">
        <v>7226</v>
      </c>
      <c r="AE975" s="23" t="s">
        <v>7190</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7231</v>
      </c>
      <c r="AB976" s="22" t="s">
        <v>7232</v>
      </c>
      <c r="AC976" s="21" t="s">
        <v>7233</v>
      </c>
      <c r="AD976" s="22" t="s">
        <v>7226</v>
      </c>
      <c r="AE976" s="23" t="s">
        <v>5229</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7234</v>
      </c>
      <c r="AB977" s="22" t="s">
        <v>7235</v>
      </c>
      <c r="AC977" s="21" t="s">
        <v>7236</v>
      </c>
      <c r="AD977" s="22" t="s">
        <v>7237</v>
      </c>
      <c r="AE977" s="23" t="s">
        <v>36</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7238</v>
      </c>
      <c r="AB978" s="22" t="s">
        <v>7239</v>
      </c>
      <c r="AC978" s="21" t="s">
        <v>7240</v>
      </c>
      <c r="AD978" s="22" t="s">
        <v>7241</v>
      </c>
      <c r="AE978" s="23" t="s">
        <v>5229</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7242</v>
      </c>
      <c r="AB979" s="22" t="s">
        <v>7243</v>
      </c>
      <c r="AC979" s="21" t="s">
        <v>7244</v>
      </c>
      <c r="AD979" s="22" t="s">
        <v>7245</v>
      </c>
      <c r="AE979" s="23" t="s">
        <v>36</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7246</v>
      </c>
      <c r="AB980" s="22" t="s">
        <v>7247</v>
      </c>
      <c r="AC980" s="21" t="s">
        <v>7248</v>
      </c>
      <c r="AD980" s="22" t="s">
        <v>7249</v>
      </c>
      <c r="AE980" s="23" t="s">
        <v>36</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7250</v>
      </c>
      <c r="AB981" s="22" t="s">
        <v>7251</v>
      </c>
      <c r="AC981" s="21" t="s">
        <v>7252</v>
      </c>
      <c r="AD981" s="22" t="s">
        <v>7253</v>
      </c>
      <c r="AE981" s="23" t="s">
        <v>5229</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7254</v>
      </c>
      <c r="AB982" s="22" t="s">
        <v>7255</v>
      </c>
      <c r="AC982" s="21" t="s">
        <v>7256</v>
      </c>
      <c r="AD982" s="22" t="s">
        <v>7255</v>
      </c>
      <c r="AE982" s="23" t="s">
        <v>36</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7257</v>
      </c>
      <c r="AB983" s="22" t="s">
        <v>7258</v>
      </c>
      <c r="AC983" s="21" t="s">
        <v>7259</v>
      </c>
      <c r="AD983" s="22" t="s">
        <v>7260</v>
      </c>
      <c r="AE983" s="23" t="s">
        <v>7190</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7261</v>
      </c>
      <c r="AB984" s="22" t="s">
        <v>7262</v>
      </c>
      <c r="AC984" s="21" t="s">
        <v>7263</v>
      </c>
      <c r="AD984" s="22" t="s">
        <v>7264</v>
      </c>
      <c r="AE984" s="23" t="s">
        <v>7190</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7265</v>
      </c>
      <c r="AB985" s="22" t="s">
        <v>7266</v>
      </c>
      <c r="AC985" s="21" t="s">
        <v>7267</v>
      </c>
      <c r="AD985" s="22" t="s">
        <v>7268</v>
      </c>
      <c r="AE985" s="23" t="s">
        <v>7190</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7269</v>
      </c>
      <c r="AB986" s="22" t="s">
        <v>7270</v>
      </c>
      <c r="AC986" s="21" t="s">
        <v>7271</v>
      </c>
      <c r="AD986" s="22" t="s">
        <v>7272</v>
      </c>
      <c r="AE986" s="23" t="s">
        <v>5229</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7273</v>
      </c>
      <c r="AB987" s="22" t="s">
        <v>7274</v>
      </c>
      <c r="AC987" s="21" t="s">
        <v>7275</v>
      </c>
      <c r="AD987" s="22" t="s">
        <v>7276</v>
      </c>
      <c r="AE987" s="23" t="s">
        <v>5229</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7277</v>
      </c>
      <c r="AB988" s="22" t="s">
        <v>7278</v>
      </c>
      <c r="AC988" s="21" t="s">
        <v>7279</v>
      </c>
      <c r="AD988" s="22" t="s">
        <v>7280</v>
      </c>
      <c r="AE988" s="23" t="s">
        <v>36</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7281</v>
      </c>
      <c r="AB989" s="22" t="s">
        <v>7282</v>
      </c>
      <c r="AC989" s="21" t="s">
        <v>7283</v>
      </c>
      <c r="AD989" s="22" t="s">
        <v>7284</v>
      </c>
      <c r="AE989" s="23" t="s">
        <v>36</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7285</v>
      </c>
      <c r="AB990" s="22" t="s">
        <v>7286</v>
      </c>
      <c r="AC990" s="21" t="s">
        <v>7287</v>
      </c>
      <c r="AD990" s="22" t="s">
        <v>7286</v>
      </c>
      <c r="AE990" s="23" t="s">
        <v>36</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7288</v>
      </c>
      <c r="AB991" s="22" t="s">
        <v>7289</v>
      </c>
      <c r="AC991" s="21" t="s">
        <v>7290</v>
      </c>
      <c r="AD991" s="22" t="s">
        <v>7289</v>
      </c>
      <c r="AE991" s="23" t="s">
        <v>36</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7291</v>
      </c>
      <c r="AB992" s="22" t="s">
        <v>7292</v>
      </c>
      <c r="AC992" s="21" t="s">
        <v>7293</v>
      </c>
      <c r="AD992" s="22" t="s">
        <v>7294</v>
      </c>
      <c r="AE992" s="23" t="s">
        <v>36</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7295</v>
      </c>
      <c r="AB993" s="22" t="s">
        <v>7296</v>
      </c>
      <c r="AC993" s="21" t="s">
        <v>7297</v>
      </c>
      <c r="AD993" s="22" t="s">
        <v>7296</v>
      </c>
      <c r="AE993" s="23" t="s">
        <v>36</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7298</v>
      </c>
      <c r="AB994" s="22" t="s">
        <v>7299</v>
      </c>
      <c r="AC994" s="21" t="s">
        <v>7300</v>
      </c>
      <c r="AD994" s="22" t="s">
        <v>7299</v>
      </c>
      <c r="AE994" s="23" t="s">
        <v>36</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7301</v>
      </c>
      <c r="AB995" s="22" t="s">
        <v>7302</v>
      </c>
      <c r="AC995" s="21" t="s">
        <v>7303</v>
      </c>
      <c r="AD995" s="22" t="s">
        <v>7304</v>
      </c>
      <c r="AE995" s="23" t="s">
        <v>36</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7305</v>
      </c>
      <c r="AB996" s="22" t="s">
        <v>7306</v>
      </c>
      <c r="AC996" s="21" t="s">
        <v>7307</v>
      </c>
      <c r="AD996" s="22" t="s">
        <v>7308</v>
      </c>
      <c r="AE996" s="23" t="s">
        <v>36</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7309</v>
      </c>
      <c r="AB997" s="22" t="s">
        <v>7310</v>
      </c>
      <c r="AC997" s="21" t="s">
        <v>7311</v>
      </c>
      <c r="AD997" s="22" t="s">
        <v>7312</v>
      </c>
      <c r="AE997" s="23" t="s">
        <v>36</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7313</v>
      </c>
      <c r="AB998" s="22" t="s">
        <v>7314</v>
      </c>
      <c r="AC998" s="21" t="s">
        <v>7315</v>
      </c>
      <c r="AD998" s="22" t="s">
        <v>7316</v>
      </c>
      <c r="AE998" s="23" t="s">
        <v>36</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7317</v>
      </c>
      <c r="AB999" s="22" t="s">
        <v>7318</v>
      </c>
      <c r="AC999" s="21" t="s">
        <v>7319</v>
      </c>
      <c r="AD999" s="22" t="s">
        <v>7318</v>
      </c>
      <c r="AE999" s="23" t="s">
        <v>36</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7320</v>
      </c>
      <c r="AB1000" s="22" t="s">
        <v>7321</v>
      </c>
      <c r="AC1000" s="21" t="s">
        <v>7322</v>
      </c>
      <c r="AD1000" s="22" t="s">
        <v>7323</v>
      </c>
      <c r="AE1000" s="23" t="s">
        <v>36</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7324</v>
      </c>
      <c r="AB1001" s="22" t="s">
        <v>7325</v>
      </c>
      <c r="AC1001" s="21" t="s">
        <v>7326</v>
      </c>
      <c r="AD1001" s="22" t="s">
        <v>7327</v>
      </c>
      <c r="AE1001" s="23" t="s">
        <v>36</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7328</v>
      </c>
      <c r="AB1002" s="22" t="s">
        <v>7329</v>
      </c>
      <c r="AC1002" s="21" t="s">
        <v>7330</v>
      </c>
      <c r="AD1002" s="22" t="s">
        <v>7329</v>
      </c>
      <c r="AE1002" s="23" t="s">
        <v>36</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7331</v>
      </c>
      <c r="AB1003" s="22" t="s">
        <v>7332</v>
      </c>
      <c r="AC1003" s="21" t="s">
        <v>7333</v>
      </c>
      <c r="AD1003" s="22" t="s">
        <v>7332</v>
      </c>
      <c r="AE1003" s="23" t="s">
        <v>36</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7334</v>
      </c>
      <c r="AB1004" s="22" t="s">
        <v>7335</v>
      </c>
      <c r="AC1004" s="21" t="s">
        <v>7336</v>
      </c>
      <c r="AD1004" s="22" t="s">
        <v>7337</v>
      </c>
      <c r="AE1004" s="23" t="s">
        <v>36</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7338</v>
      </c>
      <c r="AB1005" s="22" t="s">
        <v>7339</v>
      </c>
      <c r="AC1005" s="21" t="s">
        <v>7340</v>
      </c>
      <c r="AD1005" s="22" t="s">
        <v>7339</v>
      </c>
      <c r="AE1005" s="23" t="s">
        <v>36</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7341</v>
      </c>
      <c r="AB1006" s="22" t="s">
        <v>7342</v>
      </c>
      <c r="AC1006" s="21" t="s">
        <v>7343</v>
      </c>
      <c r="AD1006" s="22" t="s">
        <v>7342</v>
      </c>
      <c r="AE1006" s="23" t="s">
        <v>36</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7344</v>
      </c>
      <c r="AB1007" s="22" t="s">
        <v>7345</v>
      </c>
      <c r="AC1007" s="21" t="s">
        <v>7346</v>
      </c>
      <c r="AD1007" s="22" t="s">
        <v>7345</v>
      </c>
      <c r="AE1007" s="23" t="s">
        <v>36</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7347</v>
      </c>
      <c r="AB1008" s="22" t="s">
        <v>7348</v>
      </c>
      <c r="AC1008" s="21" t="s">
        <v>7349</v>
      </c>
      <c r="AD1008" s="22" t="s">
        <v>7350</v>
      </c>
      <c r="AE1008" s="23" t="s">
        <v>7190</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7351</v>
      </c>
      <c r="AB1009" s="22" t="s">
        <v>7352</v>
      </c>
      <c r="AC1009" s="21" t="s">
        <v>7353</v>
      </c>
      <c r="AD1009" s="22" t="s">
        <v>7354</v>
      </c>
      <c r="AE1009" s="23" t="s">
        <v>7190</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7355</v>
      </c>
      <c r="AB1010" s="22" t="s">
        <v>7356</v>
      </c>
      <c r="AC1010" s="21" t="s">
        <v>7357</v>
      </c>
      <c r="AD1010" s="22" t="s">
        <v>7356</v>
      </c>
      <c r="AE1010" s="23" t="s">
        <v>7190</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7358</v>
      </c>
      <c r="AB1011" s="22" t="s">
        <v>7359</v>
      </c>
      <c r="AC1011" s="21" t="s">
        <v>7360</v>
      </c>
      <c r="AD1011" s="22" t="s">
        <v>7361</v>
      </c>
      <c r="AE1011" s="23" t="s">
        <v>36</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7362</v>
      </c>
      <c r="AB1012" s="22" t="s">
        <v>7363</v>
      </c>
      <c r="AC1012" s="21" t="s">
        <v>7364</v>
      </c>
      <c r="AD1012" s="22" t="s">
        <v>7365</v>
      </c>
      <c r="AE1012" s="23" t="s">
        <v>5229</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7366</v>
      </c>
      <c r="AB1013" s="22" t="s">
        <v>7367</v>
      </c>
      <c r="AC1013" s="21" t="s">
        <v>7368</v>
      </c>
      <c r="AD1013" s="22" t="s">
        <v>7369</v>
      </c>
      <c r="AE1013" s="23" t="s">
        <v>36</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7370</v>
      </c>
      <c r="AB1014" s="22" t="s">
        <v>7371</v>
      </c>
      <c r="AC1014" s="21" t="s">
        <v>7372</v>
      </c>
      <c r="AD1014" s="22" t="s">
        <v>7371</v>
      </c>
      <c r="AE1014" s="23" t="s">
        <v>36</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7373</v>
      </c>
      <c r="AB1015" s="22" t="s">
        <v>7374</v>
      </c>
      <c r="AC1015" s="21" t="s">
        <v>7375</v>
      </c>
      <c r="AD1015" s="22" t="s">
        <v>7374</v>
      </c>
      <c r="AE1015" s="23" t="s">
        <v>36</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7376</v>
      </c>
      <c r="AB1016" s="22" t="s">
        <v>7377</v>
      </c>
      <c r="AC1016" s="21" t="s">
        <v>7378</v>
      </c>
      <c r="AD1016" s="22" t="s">
        <v>7377</v>
      </c>
      <c r="AE1016" s="23" t="s">
        <v>36</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7379</v>
      </c>
      <c r="AB1017" s="22" t="s">
        <v>1050</v>
      </c>
      <c r="AC1017" s="21" t="s">
        <v>7380</v>
      </c>
      <c r="AD1017" s="22" t="s">
        <v>1366</v>
      </c>
      <c r="AE1017" s="23" t="s">
        <v>36</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7381</v>
      </c>
      <c r="AB1018" s="22" t="s">
        <v>1026</v>
      </c>
      <c r="AC1018" s="21" t="s">
        <v>7382</v>
      </c>
      <c r="AD1018" s="22" t="s">
        <v>1028</v>
      </c>
      <c r="AE1018" s="23" t="s">
        <v>36</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7383</v>
      </c>
      <c r="AB1019" s="22" t="s">
        <v>959</v>
      </c>
      <c r="AC1019" s="21" t="s">
        <v>7384</v>
      </c>
      <c r="AD1019" s="22" t="s">
        <v>1074</v>
      </c>
      <c r="AE1019" s="23" t="s">
        <v>36</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7385</v>
      </c>
      <c r="AB1020" s="22" t="s">
        <v>7386</v>
      </c>
      <c r="AC1020" s="21" t="s">
        <v>7387</v>
      </c>
      <c r="AD1020" s="22" t="s">
        <v>783</v>
      </c>
      <c r="AE1020" s="23" t="s">
        <v>36</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7388</v>
      </c>
      <c r="AB1021" s="22" t="s">
        <v>7389</v>
      </c>
      <c r="AC1021" s="21" t="s">
        <v>7390</v>
      </c>
      <c r="AD1021" s="22" t="s">
        <v>7389</v>
      </c>
      <c r="AE1021" s="23" t="s">
        <v>36</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7391</v>
      </c>
      <c r="AB1022" s="22" t="s">
        <v>7392</v>
      </c>
      <c r="AC1022" s="21" t="s">
        <v>7393</v>
      </c>
      <c r="AD1022" s="22" t="s">
        <v>7392</v>
      </c>
      <c r="AE1022" s="23" t="s">
        <v>36</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7394</v>
      </c>
      <c r="AB1023" s="22" t="s">
        <v>7395</v>
      </c>
      <c r="AC1023" s="21" t="s">
        <v>7396</v>
      </c>
      <c r="AD1023" s="22" t="s">
        <v>7397</v>
      </c>
      <c r="AE1023" s="23" t="s">
        <v>5229</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7398</v>
      </c>
      <c r="AB1024" s="22" t="s">
        <v>7399</v>
      </c>
      <c r="AC1024" s="21" t="s">
        <v>7400</v>
      </c>
      <c r="AD1024" s="22" t="s">
        <v>7401</v>
      </c>
      <c r="AE1024" s="23" t="s">
        <v>5229</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7402</v>
      </c>
      <c r="AB1025" s="22" t="s">
        <v>7403</v>
      </c>
      <c r="AC1025" s="21" t="s">
        <v>7404</v>
      </c>
      <c r="AD1025" s="22" t="s">
        <v>7405</v>
      </c>
      <c r="AE1025" s="23" t="s">
        <v>5229</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7406</v>
      </c>
      <c r="AB1026" s="22" t="s">
        <v>7407</v>
      </c>
      <c r="AC1026" s="21" t="s">
        <v>7408</v>
      </c>
      <c r="AD1026" s="22" t="s">
        <v>7409</v>
      </c>
      <c r="AE1026" s="23" t="s">
        <v>5229</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7410</v>
      </c>
      <c r="AB1027" s="22" t="s">
        <v>7411</v>
      </c>
      <c r="AC1027" s="21" t="s">
        <v>7412</v>
      </c>
      <c r="AD1027" s="22" t="s">
        <v>7413</v>
      </c>
      <c r="AE1027" s="23" t="s">
        <v>5229</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7414</v>
      </c>
      <c r="AB1028" s="22" t="s">
        <v>7415</v>
      </c>
      <c r="AC1028" s="21" t="s">
        <v>7416</v>
      </c>
      <c r="AD1028" s="22" t="s">
        <v>7417</v>
      </c>
      <c r="AE1028" s="23" t="s">
        <v>5229</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7418</v>
      </c>
      <c r="AB1029" s="22" t="s">
        <v>7419</v>
      </c>
      <c r="AC1029" s="21" t="s">
        <v>7420</v>
      </c>
      <c r="AD1029" s="22" t="s">
        <v>2171</v>
      </c>
      <c r="AE1029" s="23" t="s">
        <v>36</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7421</v>
      </c>
      <c r="AB1030" s="22" t="s">
        <v>7422</v>
      </c>
      <c r="AC1030" s="21" t="s">
        <v>7423</v>
      </c>
      <c r="AD1030" s="22" t="s">
        <v>7422</v>
      </c>
      <c r="AE1030" s="23" t="s">
        <v>36</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7424</v>
      </c>
      <c r="AB1031" s="22" t="s">
        <v>7425</v>
      </c>
      <c r="AC1031" s="21" t="s">
        <v>7426</v>
      </c>
      <c r="AD1031" s="22" t="s">
        <v>7425</v>
      </c>
      <c r="AE1031" s="23" t="s">
        <v>36</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7427</v>
      </c>
      <c r="AB1032" s="22" t="s">
        <v>7428</v>
      </c>
      <c r="AC1032" s="21" t="s">
        <v>7429</v>
      </c>
      <c r="AD1032" s="22" t="s">
        <v>7428</v>
      </c>
      <c r="AE1032" s="23" t="s">
        <v>5344</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7430</v>
      </c>
      <c r="AB1033" s="22" t="s">
        <v>7431</v>
      </c>
      <c r="AC1033" s="21" t="s">
        <v>7432</v>
      </c>
      <c r="AD1033" s="22" t="s">
        <v>7431</v>
      </c>
      <c r="AE1033" s="23" t="s">
        <v>36</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7433</v>
      </c>
      <c r="AB1034" s="22" t="s">
        <v>7434</v>
      </c>
      <c r="AC1034" s="21" t="s">
        <v>7435</v>
      </c>
      <c r="AD1034" s="22" t="s">
        <v>7434</v>
      </c>
      <c r="AE1034" s="23" t="s">
        <v>5229</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7436</v>
      </c>
      <c r="AB1035" s="22" t="s">
        <v>7437</v>
      </c>
      <c r="AC1035" s="21" t="s">
        <v>7438</v>
      </c>
      <c r="AD1035" s="22" t="s">
        <v>7437</v>
      </c>
      <c r="AE1035" s="23" t="s">
        <v>5229</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7439</v>
      </c>
      <c r="AB1036" s="22" t="s">
        <v>7440</v>
      </c>
      <c r="AC1036" s="21" t="s">
        <v>7441</v>
      </c>
      <c r="AD1036" s="22" t="s">
        <v>7442</v>
      </c>
      <c r="AE1036" s="23" t="s">
        <v>36</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7443</v>
      </c>
      <c r="AB1037" s="22" t="s">
        <v>7444</v>
      </c>
      <c r="AC1037" s="21" t="s">
        <v>7445</v>
      </c>
      <c r="AD1037" s="22" t="s">
        <v>7089</v>
      </c>
      <c r="AE1037" s="23" t="s">
        <v>36</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7446</v>
      </c>
      <c r="AB1038" s="22" t="s">
        <v>7447</v>
      </c>
      <c r="AC1038" s="21" t="s">
        <v>7448</v>
      </c>
      <c r="AD1038" s="22" t="s">
        <v>7449</v>
      </c>
      <c r="AE1038" s="23" t="s">
        <v>5344</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7450</v>
      </c>
      <c r="AB1039" s="22" t="s">
        <v>7451</v>
      </c>
      <c r="AC1039" s="21" t="s">
        <v>7452</v>
      </c>
      <c r="AD1039" s="22" t="s">
        <v>7453</v>
      </c>
      <c r="AE1039" s="23" t="s">
        <v>5344</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7454</v>
      </c>
      <c r="AB1040" s="22" t="s">
        <v>7455</v>
      </c>
      <c r="AC1040" s="21" t="s">
        <v>7456</v>
      </c>
      <c r="AD1040" s="22" t="s">
        <v>7457</v>
      </c>
      <c r="AE1040" s="23" t="s">
        <v>5344</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7458</v>
      </c>
      <c r="AB1041" s="22" t="s">
        <v>7459</v>
      </c>
      <c r="AC1041" s="21" t="s">
        <v>7460</v>
      </c>
      <c r="AD1041" s="22" t="s">
        <v>7461</v>
      </c>
      <c r="AE1041" s="23" t="s">
        <v>36</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7462</v>
      </c>
      <c r="AB1042" s="22" t="s">
        <v>7463</v>
      </c>
      <c r="AC1042" s="21" t="s">
        <v>7464</v>
      </c>
      <c r="AD1042" s="22" t="s">
        <v>7465</v>
      </c>
      <c r="AE1042" s="23" t="s">
        <v>36</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7466</v>
      </c>
      <c r="AB1043" s="22" t="s">
        <v>7467</v>
      </c>
      <c r="AC1043" s="21" t="s">
        <v>7468</v>
      </c>
      <c r="AD1043" s="22" t="s">
        <v>7469</v>
      </c>
      <c r="AE1043" s="23" t="s">
        <v>36</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7470</v>
      </c>
      <c r="AB1044" s="22" t="s">
        <v>7471</v>
      </c>
      <c r="AC1044" s="21" t="s">
        <v>7472</v>
      </c>
      <c r="AD1044" s="22" t="s">
        <v>7473</v>
      </c>
      <c r="AE1044" s="23" t="s">
        <v>36</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7474</v>
      </c>
      <c r="AB1045" s="22" t="s">
        <v>7475</v>
      </c>
      <c r="AC1045" s="21" t="s">
        <v>7476</v>
      </c>
      <c r="AD1045" s="22" t="s">
        <v>7477</v>
      </c>
      <c r="AE1045" s="23" t="s">
        <v>36</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7478</v>
      </c>
      <c r="AB1046" s="22" t="s">
        <v>7479</v>
      </c>
      <c r="AC1046" s="21" t="s">
        <v>7480</v>
      </c>
      <c r="AD1046" s="22" t="s">
        <v>7481</v>
      </c>
      <c r="AE1046" s="23" t="s">
        <v>36</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7482</v>
      </c>
      <c r="AB1047" s="22" t="s">
        <v>7483</v>
      </c>
      <c r="AC1047" s="21" t="s">
        <v>7484</v>
      </c>
      <c r="AD1047" s="22" t="s">
        <v>7485</v>
      </c>
      <c r="AE1047" s="23" t="s">
        <v>36</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7486</v>
      </c>
      <c r="AB1048" s="22" t="s">
        <v>7487</v>
      </c>
      <c r="AC1048" s="21" t="s">
        <v>7488</v>
      </c>
      <c r="AD1048" s="22" t="s">
        <v>7489</v>
      </c>
      <c r="AE1048" s="23" t="s">
        <v>36</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7490</v>
      </c>
      <c r="AB1049" s="22" t="s">
        <v>6291</v>
      </c>
      <c r="AC1049" s="21" t="s">
        <v>7491</v>
      </c>
      <c r="AD1049" s="22" t="s">
        <v>699</v>
      </c>
      <c r="AE1049" s="23" t="s">
        <v>36</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7492</v>
      </c>
      <c r="AB1050" s="22" t="s">
        <v>7493</v>
      </c>
      <c r="AC1050" s="21" t="s">
        <v>7494</v>
      </c>
      <c r="AD1050" s="22" t="s">
        <v>7495</v>
      </c>
      <c r="AE1050" s="23" t="s">
        <v>36</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7496</v>
      </c>
      <c r="AB1051" s="22" t="s">
        <v>7497</v>
      </c>
      <c r="AC1051" s="21" t="s">
        <v>7498</v>
      </c>
      <c r="AD1051" s="22" t="s">
        <v>7499</v>
      </c>
      <c r="AE1051" s="23" t="s">
        <v>36</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7500</v>
      </c>
      <c r="AB1052" s="22" t="s">
        <v>7501</v>
      </c>
      <c r="AC1052" s="21" t="s">
        <v>7502</v>
      </c>
      <c r="AD1052" s="22" t="s">
        <v>7503</v>
      </c>
      <c r="AE1052" s="23" t="s">
        <v>36</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7504</v>
      </c>
      <c r="AB1053" s="22" t="s">
        <v>7505</v>
      </c>
      <c r="AC1053" s="21" t="s">
        <v>7506</v>
      </c>
      <c r="AD1053" s="22" t="s">
        <v>7503</v>
      </c>
      <c r="AE1053" s="23" t="s">
        <v>36</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7507</v>
      </c>
      <c r="AB1054" s="22" t="s">
        <v>7508</v>
      </c>
      <c r="AC1054" s="21" t="s">
        <v>7509</v>
      </c>
      <c r="AD1054" s="22" t="s">
        <v>7503</v>
      </c>
      <c r="AE1054" s="23" t="s">
        <v>36</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7510</v>
      </c>
      <c r="AB1055" s="22" t="s">
        <v>7511</v>
      </c>
      <c r="AC1055" s="21" t="s">
        <v>7512</v>
      </c>
      <c r="AD1055" s="22" t="s">
        <v>7503</v>
      </c>
      <c r="AE1055" s="23" t="s">
        <v>36</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7513</v>
      </c>
      <c r="AB1056" s="22" t="s">
        <v>7514</v>
      </c>
      <c r="AC1056" s="21" t="s">
        <v>7515</v>
      </c>
      <c r="AD1056" s="22" t="s">
        <v>7503</v>
      </c>
      <c r="AE1056" s="23" t="s">
        <v>36</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7516</v>
      </c>
      <c r="AB1057" s="22" t="s">
        <v>7517</v>
      </c>
      <c r="AC1057" s="21" t="s">
        <v>7518</v>
      </c>
      <c r="AD1057" s="22" t="s">
        <v>7503</v>
      </c>
      <c r="AE1057" s="23" t="s">
        <v>36</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7519</v>
      </c>
      <c r="AB1058" s="22" t="s">
        <v>7520</v>
      </c>
      <c r="AC1058" s="21" t="s">
        <v>7521</v>
      </c>
      <c r="AD1058" s="22" t="s">
        <v>7503</v>
      </c>
      <c r="AE1058" s="23" t="s">
        <v>36</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7522</v>
      </c>
      <c r="AB1059" s="22" t="s">
        <v>959</v>
      </c>
      <c r="AC1059" s="21" t="s">
        <v>7523</v>
      </c>
      <c r="AD1059" s="22" t="s">
        <v>1074</v>
      </c>
      <c r="AE1059" s="23" t="s">
        <v>36</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7524</v>
      </c>
      <c r="AB1060" s="22" t="s">
        <v>7525</v>
      </c>
      <c r="AC1060" s="21" t="s">
        <v>7526</v>
      </c>
      <c r="AD1060" s="22" t="s">
        <v>7525</v>
      </c>
      <c r="AE1060" s="23" t="s">
        <v>36</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7527</v>
      </c>
      <c r="AB1061" s="22" t="s">
        <v>7528</v>
      </c>
      <c r="AC1061" s="21" t="s">
        <v>7529</v>
      </c>
      <c r="AD1061" s="22" t="s">
        <v>7528</v>
      </c>
      <c r="AE1061" s="23" t="s">
        <v>36</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7530</v>
      </c>
      <c r="AB1062" s="22" t="s">
        <v>7531</v>
      </c>
      <c r="AC1062" s="21" t="s">
        <v>7532</v>
      </c>
      <c r="AD1062" s="22" t="s">
        <v>7533</v>
      </c>
      <c r="AE1062" s="23" t="s">
        <v>36</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7534</v>
      </c>
      <c r="AB1063" s="22" t="s">
        <v>7535</v>
      </c>
      <c r="AC1063" s="21" t="s">
        <v>7536</v>
      </c>
      <c r="AD1063" s="22" t="s">
        <v>7533</v>
      </c>
      <c r="AE1063" s="23" t="s">
        <v>36</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7537</v>
      </c>
      <c r="AB1064" s="22" t="s">
        <v>7538</v>
      </c>
      <c r="AC1064" s="21" t="s">
        <v>7539</v>
      </c>
      <c r="AD1064" s="22" t="s">
        <v>7533</v>
      </c>
      <c r="AE1064" s="23" t="s">
        <v>36</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7540</v>
      </c>
      <c r="AB1065" s="22" t="s">
        <v>7541</v>
      </c>
      <c r="AC1065" s="21" t="s">
        <v>7542</v>
      </c>
      <c r="AD1065" s="22" t="s">
        <v>7533</v>
      </c>
      <c r="AE1065" s="23" t="s">
        <v>36</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7543</v>
      </c>
      <c r="AB1066" s="22" t="s">
        <v>7544</v>
      </c>
      <c r="AC1066" s="21" t="s">
        <v>7545</v>
      </c>
      <c r="AD1066" s="22" t="s">
        <v>7533</v>
      </c>
      <c r="AE1066" s="23" t="s">
        <v>36</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7546</v>
      </c>
      <c r="AB1067" s="22" t="s">
        <v>7547</v>
      </c>
      <c r="AC1067" s="21" t="s">
        <v>7548</v>
      </c>
      <c r="AD1067" s="22" t="s">
        <v>7533</v>
      </c>
      <c r="AE1067" s="23" t="s">
        <v>36</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7549</v>
      </c>
      <c r="AB1068" s="22" t="s">
        <v>7550</v>
      </c>
      <c r="AC1068" s="21" t="s">
        <v>7551</v>
      </c>
      <c r="AD1068" s="22" t="s">
        <v>7533</v>
      </c>
      <c r="AE1068" s="23" t="s">
        <v>36</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7552</v>
      </c>
      <c r="AB1069" s="22" t="s">
        <v>7553</v>
      </c>
      <c r="AC1069" s="21" t="s">
        <v>7554</v>
      </c>
      <c r="AD1069" s="22" t="s">
        <v>7533</v>
      </c>
      <c r="AE1069" s="23" t="s">
        <v>36</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7555</v>
      </c>
      <c r="AB1070" s="22" t="s">
        <v>7556</v>
      </c>
      <c r="AC1070" s="21" t="s">
        <v>7557</v>
      </c>
      <c r="AD1070" s="22" t="s">
        <v>7533</v>
      </c>
      <c r="AE1070" s="23" t="s">
        <v>36</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7558</v>
      </c>
      <c r="AB1071" s="22" t="s">
        <v>7559</v>
      </c>
      <c r="AC1071" s="21" t="s">
        <v>7560</v>
      </c>
      <c r="AD1071" s="22" t="s">
        <v>7533</v>
      </c>
      <c r="AE1071" s="23" t="s">
        <v>36</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7561</v>
      </c>
      <c r="AB1072" s="22" t="s">
        <v>7562</v>
      </c>
      <c r="AC1072" s="21" t="s">
        <v>7563</v>
      </c>
      <c r="AD1072" s="22" t="s">
        <v>7533</v>
      </c>
      <c r="AE1072" s="23" t="s">
        <v>36</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7564</v>
      </c>
      <c r="AB1073" s="22" t="s">
        <v>7565</v>
      </c>
      <c r="AC1073" s="21" t="s">
        <v>7566</v>
      </c>
      <c r="AD1073" s="22" t="s">
        <v>7533</v>
      </c>
      <c r="AE1073" s="23" t="s">
        <v>36</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7567</v>
      </c>
      <c r="AB1074" s="22" t="s">
        <v>7568</v>
      </c>
      <c r="AC1074" s="21" t="s">
        <v>7569</v>
      </c>
      <c r="AD1074" s="22" t="s">
        <v>7568</v>
      </c>
      <c r="AE1074" s="23" t="s">
        <v>36</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7570</v>
      </c>
      <c r="AB1075" s="22" t="s">
        <v>7571</v>
      </c>
      <c r="AC1075" s="21" t="s">
        <v>7572</v>
      </c>
      <c r="AD1075" s="22" t="s">
        <v>7573</v>
      </c>
      <c r="AE1075" s="23" t="s">
        <v>36</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7574</v>
      </c>
      <c r="AB1076" s="22" t="s">
        <v>7575</v>
      </c>
      <c r="AC1076" s="21" t="s">
        <v>7576</v>
      </c>
      <c r="AD1076" s="22" t="s">
        <v>7577</v>
      </c>
      <c r="AE1076" s="23" t="s">
        <v>36</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7578</v>
      </c>
      <c r="AB1077" s="22" t="s">
        <v>7579</v>
      </c>
      <c r="AC1077" s="21" t="s">
        <v>7580</v>
      </c>
      <c r="AD1077" s="22" t="s">
        <v>7577</v>
      </c>
      <c r="AE1077" s="23" t="s">
        <v>36</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7581</v>
      </c>
      <c r="AB1078" s="22" t="s">
        <v>7582</v>
      </c>
      <c r="AC1078" s="21" t="s">
        <v>7583</v>
      </c>
      <c r="AD1078" s="22" t="s">
        <v>7577</v>
      </c>
      <c r="AE1078" s="23" t="s">
        <v>36</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7584</v>
      </c>
      <c r="AB1079" s="22" t="s">
        <v>7585</v>
      </c>
      <c r="AC1079" s="21" t="s">
        <v>7586</v>
      </c>
      <c r="AD1079" s="22" t="s">
        <v>7577</v>
      </c>
      <c r="AE1079" s="23" t="s">
        <v>36</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7587</v>
      </c>
      <c r="AB1080" s="22" t="s">
        <v>7588</v>
      </c>
      <c r="AC1080" s="21" t="s">
        <v>7589</v>
      </c>
      <c r="AD1080" s="22" t="s">
        <v>7588</v>
      </c>
      <c r="AE1080" s="23" t="s">
        <v>36</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7590</v>
      </c>
      <c r="AB1081" s="22" t="s">
        <v>1050</v>
      </c>
      <c r="AC1081" s="21" t="s">
        <v>7591</v>
      </c>
      <c r="AD1081" s="22" t="s">
        <v>1366</v>
      </c>
      <c r="AE1081" s="23" t="s">
        <v>36</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7592</v>
      </c>
      <c r="AB1082" s="22" t="s">
        <v>1026</v>
      </c>
      <c r="AC1082" s="21" t="s">
        <v>7593</v>
      </c>
      <c r="AD1082" s="22" t="s">
        <v>1028</v>
      </c>
      <c r="AE1082" s="23" t="s">
        <v>36</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7594</v>
      </c>
      <c r="AB1083" s="22" t="s">
        <v>2169</v>
      </c>
      <c r="AC1083" s="21" t="s">
        <v>7595</v>
      </c>
      <c r="AD1083" s="22" t="s">
        <v>2171</v>
      </c>
      <c r="AE1083" s="23" t="s">
        <v>36</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7596</v>
      </c>
      <c r="AB1084" s="22" t="s">
        <v>7597</v>
      </c>
      <c r="AC1084" s="21" t="s">
        <v>7598</v>
      </c>
      <c r="AD1084" s="22" t="s">
        <v>7599</v>
      </c>
      <c r="AE1084" s="23" t="s">
        <v>36</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7600</v>
      </c>
      <c r="AB1085" s="22" t="s">
        <v>7601</v>
      </c>
      <c r="AC1085" s="21" t="s">
        <v>7602</v>
      </c>
      <c r="AD1085" s="22" t="s">
        <v>7603</v>
      </c>
      <c r="AE1085" s="23" t="s">
        <v>36</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7604</v>
      </c>
      <c r="AB1086" s="22" t="s">
        <v>7605</v>
      </c>
      <c r="AC1086" s="21" t="s">
        <v>7606</v>
      </c>
      <c r="AD1086" s="22" t="s">
        <v>7607</v>
      </c>
      <c r="AE1086" s="23" t="s">
        <v>36</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7608</v>
      </c>
      <c r="AB1087" s="22" t="s">
        <v>7609</v>
      </c>
      <c r="AC1087" s="21" t="s">
        <v>7610</v>
      </c>
      <c r="AD1087" s="22" t="s">
        <v>7611</v>
      </c>
      <c r="AE1087" s="23" t="s">
        <v>36</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7612</v>
      </c>
      <c r="AB1088" s="22" t="s">
        <v>793</v>
      </c>
      <c r="AC1088" s="21" t="s">
        <v>7613</v>
      </c>
      <c r="AD1088" s="22" t="s">
        <v>795</v>
      </c>
      <c r="AE1088" s="23" t="s">
        <v>36</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7614</v>
      </c>
      <c r="AB1089" s="22" t="s">
        <v>6291</v>
      </c>
      <c r="AC1089" s="21" t="s">
        <v>7615</v>
      </c>
      <c r="AD1089" s="22" t="s">
        <v>699</v>
      </c>
      <c r="AE1089" s="23" t="s">
        <v>36</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7616</v>
      </c>
      <c r="AB1090" s="22" t="s">
        <v>7617</v>
      </c>
      <c r="AC1090" s="21" t="s">
        <v>7618</v>
      </c>
      <c r="AD1090" s="22" t="s">
        <v>7617</v>
      </c>
      <c r="AE1090" s="23" t="s">
        <v>5229</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7619</v>
      </c>
      <c r="AB1091" s="22" t="s">
        <v>7620</v>
      </c>
      <c r="AC1091" s="21" t="s">
        <v>7621</v>
      </c>
      <c r="AD1091" s="22" t="s">
        <v>7617</v>
      </c>
      <c r="AE1091" s="23" t="s">
        <v>5229</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7622</v>
      </c>
      <c r="AB1092" s="22" t="s">
        <v>7623</v>
      </c>
      <c r="AC1092" s="21" t="s">
        <v>7624</v>
      </c>
      <c r="AD1092" s="22" t="s">
        <v>7625</v>
      </c>
      <c r="AE1092" s="23" t="s">
        <v>36</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7626</v>
      </c>
      <c r="AB1093" s="22" t="s">
        <v>7627</v>
      </c>
      <c r="AC1093" s="21" t="s">
        <v>7628</v>
      </c>
      <c r="AD1093" s="22" t="s">
        <v>7627</v>
      </c>
      <c r="AE1093" s="23" t="s">
        <v>36</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7629</v>
      </c>
      <c r="AB1094" s="22" t="s">
        <v>7630</v>
      </c>
      <c r="AC1094" s="21" t="s">
        <v>7631</v>
      </c>
      <c r="AD1094" s="22" t="s">
        <v>7617</v>
      </c>
      <c r="AE1094" s="23" t="s">
        <v>5229</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7632</v>
      </c>
      <c r="AB1095" s="22" t="s">
        <v>7633</v>
      </c>
      <c r="AC1095" s="21" t="s">
        <v>7634</v>
      </c>
      <c r="AD1095" s="22" t="s">
        <v>7617</v>
      </c>
      <c r="AE1095" s="23" t="s">
        <v>36</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7635</v>
      </c>
      <c r="AB1096" s="22" t="s">
        <v>7636</v>
      </c>
      <c r="AC1096" s="21" t="s">
        <v>7637</v>
      </c>
      <c r="AD1096" s="22" t="s">
        <v>7636</v>
      </c>
      <c r="AE1096" s="23" t="s">
        <v>36</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7638</v>
      </c>
      <c r="AB1097" s="22" t="s">
        <v>7639</v>
      </c>
      <c r="AC1097" s="21" t="s">
        <v>7640</v>
      </c>
      <c r="AD1097" s="22" t="s">
        <v>7639</v>
      </c>
      <c r="AE1097" s="23" t="s">
        <v>5229</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7641</v>
      </c>
      <c r="AB1098" s="22" t="s">
        <v>7642</v>
      </c>
      <c r="AC1098" s="21" t="s">
        <v>7643</v>
      </c>
      <c r="AD1098" s="22" t="s">
        <v>7639</v>
      </c>
      <c r="AE1098" s="23" t="s">
        <v>5229</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7644</v>
      </c>
      <c r="AB1099" s="22" t="s">
        <v>7645</v>
      </c>
      <c r="AC1099" s="21" t="s">
        <v>7646</v>
      </c>
      <c r="AD1099" s="22" t="s">
        <v>7647</v>
      </c>
      <c r="AE1099" s="23" t="s">
        <v>36</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7648</v>
      </c>
      <c r="AB1100" s="22" t="s">
        <v>7649</v>
      </c>
      <c r="AC1100" s="21" t="s">
        <v>7650</v>
      </c>
      <c r="AD1100" s="22" t="s">
        <v>7649</v>
      </c>
      <c r="AE1100" s="23" t="s">
        <v>36</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7651</v>
      </c>
      <c r="AB1101" s="22" t="s">
        <v>7652</v>
      </c>
      <c r="AC1101" s="21" t="s">
        <v>7653</v>
      </c>
      <c r="AD1101" s="22" t="s">
        <v>7654</v>
      </c>
      <c r="AE1101" s="23" t="s">
        <v>5229</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7655</v>
      </c>
      <c r="AB1102" s="22" t="s">
        <v>7656</v>
      </c>
      <c r="AC1102" s="21" t="s">
        <v>7657</v>
      </c>
      <c r="AD1102" s="22" t="s">
        <v>7658</v>
      </c>
      <c r="AE1102" s="23" t="s">
        <v>36</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7659</v>
      </c>
      <c r="AB1103" s="22" t="s">
        <v>7660</v>
      </c>
      <c r="AC1103" s="21" t="s">
        <v>7661</v>
      </c>
      <c r="AD1103" s="22" t="s">
        <v>7662</v>
      </c>
      <c r="AE1103" s="23" t="s">
        <v>36</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7663</v>
      </c>
      <c r="AB1104" s="22" t="s">
        <v>7664</v>
      </c>
      <c r="AC1104" s="21" t="s">
        <v>7665</v>
      </c>
      <c r="AD1104" s="22" t="s">
        <v>7654</v>
      </c>
      <c r="AE1104" s="23" t="s">
        <v>5229</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7666</v>
      </c>
      <c r="AB1105" s="22" t="s">
        <v>7667</v>
      </c>
      <c r="AC1105" s="21" t="s">
        <v>7668</v>
      </c>
      <c r="AD1105" s="22" t="s">
        <v>7654</v>
      </c>
      <c r="AE1105" s="23" t="s">
        <v>5229</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7669</v>
      </c>
      <c r="AB1106" s="22" t="s">
        <v>7670</v>
      </c>
      <c r="AC1106" s="21" t="s">
        <v>7671</v>
      </c>
      <c r="AD1106" s="22" t="s">
        <v>7672</v>
      </c>
      <c r="AE1106" s="23" t="s">
        <v>36</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7673</v>
      </c>
      <c r="AB1107" s="22" t="s">
        <v>7674</v>
      </c>
      <c r="AC1107" s="21" t="s">
        <v>7675</v>
      </c>
      <c r="AD1107" s="22" t="s">
        <v>7674</v>
      </c>
      <c r="AE1107" s="23" t="s">
        <v>36</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7676</v>
      </c>
      <c r="AB1108" s="22" t="s">
        <v>7677</v>
      </c>
      <c r="AC1108" s="21" t="s">
        <v>7678</v>
      </c>
      <c r="AD1108" s="22" t="s">
        <v>7674</v>
      </c>
      <c r="AE1108" s="23" t="s">
        <v>36</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7679</v>
      </c>
      <c r="AB1109" s="22" t="s">
        <v>7680</v>
      </c>
      <c r="AC1109" s="21" t="s">
        <v>7681</v>
      </c>
      <c r="AD1109" s="22" t="s">
        <v>7682</v>
      </c>
      <c r="AE1109" s="23" t="s">
        <v>36</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7683</v>
      </c>
      <c r="AB1110" s="22" t="s">
        <v>7684</v>
      </c>
      <c r="AC1110" s="21" t="s">
        <v>7685</v>
      </c>
      <c r="AD1110" s="22" t="s">
        <v>7686</v>
      </c>
      <c r="AE1110" s="23" t="s">
        <v>36</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7687</v>
      </c>
      <c r="AB1111" s="22" t="s">
        <v>7688</v>
      </c>
      <c r="AC1111" s="21" t="s">
        <v>7689</v>
      </c>
      <c r="AD1111" s="22" t="s">
        <v>7690</v>
      </c>
      <c r="AE1111" s="23" t="s">
        <v>5229</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7691</v>
      </c>
      <c r="AB1112" s="22" t="s">
        <v>7692</v>
      </c>
      <c r="AC1112" s="21" t="s">
        <v>7693</v>
      </c>
      <c r="AD1112" s="22" t="s">
        <v>7692</v>
      </c>
      <c r="AE1112" s="23" t="s">
        <v>36</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7694</v>
      </c>
      <c r="AB1113" s="22" t="s">
        <v>7695</v>
      </c>
      <c r="AC1113" s="21" t="s">
        <v>7696</v>
      </c>
      <c r="AD1113" s="22" t="s">
        <v>7692</v>
      </c>
      <c r="AE1113" s="23" t="s">
        <v>36</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7697</v>
      </c>
      <c r="AB1114" s="22" t="s">
        <v>7698</v>
      </c>
      <c r="AC1114" s="21" t="s">
        <v>7699</v>
      </c>
      <c r="AD1114" s="22" t="s">
        <v>7700</v>
      </c>
      <c r="AE1114" s="23" t="s">
        <v>36</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7701</v>
      </c>
      <c r="AB1115" s="22" t="s">
        <v>7702</v>
      </c>
      <c r="AC1115" s="21" t="s">
        <v>7703</v>
      </c>
      <c r="AD1115" s="22" t="s">
        <v>7704</v>
      </c>
      <c r="AE1115" s="23" t="s">
        <v>36</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7705</v>
      </c>
      <c r="AB1116" s="22" t="s">
        <v>7706</v>
      </c>
      <c r="AC1116" s="21" t="s">
        <v>7707</v>
      </c>
      <c r="AD1116" s="22" t="s">
        <v>7708</v>
      </c>
      <c r="AE1116" s="23" t="s">
        <v>36</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7709</v>
      </c>
      <c r="AB1117" s="22" t="s">
        <v>7710</v>
      </c>
      <c r="AC1117" s="21" t="s">
        <v>7711</v>
      </c>
      <c r="AD1117" s="22" t="s">
        <v>7708</v>
      </c>
      <c r="AE1117" s="23" t="s">
        <v>36</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7712</v>
      </c>
      <c r="AB1118" s="22" t="s">
        <v>7713</v>
      </c>
      <c r="AC1118" s="21" t="s">
        <v>7714</v>
      </c>
      <c r="AD1118" s="22" t="s">
        <v>7708</v>
      </c>
      <c r="AE1118" s="23" t="s">
        <v>36</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7715</v>
      </c>
      <c r="AB1119" s="22" t="s">
        <v>7716</v>
      </c>
      <c r="AC1119" s="21" t="s">
        <v>7717</v>
      </c>
      <c r="AD1119" s="22" t="s">
        <v>7708</v>
      </c>
      <c r="AE1119" s="23" t="s">
        <v>36</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7718</v>
      </c>
      <c r="AB1120" s="22" t="s">
        <v>7719</v>
      </c>
      <c r="AC1120" s="21" t="s">
        <v>7720</v>
      </c>
      <c r="AD1120" s="22" t="s">
        <v>7708</v>
      </c>
      <c r="AE1120" s="23" t="s">
        <v>36</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7721</v>
      </c>
      <c r="AB1121" s="22" t="s">
        <v>7722</v>
      </c>
      <c r="AC1121" s="21" t="s">
        <v>7723</v>
      </c>
      <c r="AD1121" s="22" t="s">
        <v>7708</v>
      </c>
      <c r="AE1121" s="23" t="s">
        <v>36</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7724</v>
      </c>
      <c r="AB1122" s="22" t="s">
        <v>7725</v>
      </c>
      <c r="AC1122" s="21" t="s">
        <v>7726</v>
      </c>
      <c r="AD1122" s="22" t="s">
        <v>7708</v>
      </c>
      <c r="AE1122" s="23" t="s">
        <v>36</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7727</v>
      </c>
      <c r="AB1123" s="22" t="s">
        <v>7728</v>
      </c>
      <c r="AC1123" s="21" t="s">
        <v>7729</v>
      </c>
      <c r="AD1123" s="22" t="s">
        <v>7708</v>
      </c>
      <c r="AE1123" s="23" t="s">
        <v>36</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7730</v>
      </c>
      <c r="AB1124" s="22" t="s">
        <v>7731</v>
      </c>
      <c r="AC1124" s="21" t="s">
        <v>7732</v>
      </c>
      <c r="AD1124" s="22" t="s">
        <v>7708</v>
      </c>
      <c r="AE1124" s="23" t="s">
        <v>36</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7733</v>
      </c>
      <c r="AB1125" s="22" t="s">
        <v>7734</v>
      </c>
      <c r="AC1125" s="21" t="s">
        <v>7735</v>
      </c>
      <c r="AD1125" s="22" t="s">
        <v>7708</v>
      </c>
      <c r="AE1125" s="23" t="s">
        <v>36</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7736</v>
      </c>
      <c r="AB1126" s="22" t="s">
        <v>1050</v>
      </c>
      <c r="AC1126" s="21" t="s">
        <v>7737</v>
      </c>
      <c r="AD1126" s="22" t="s">
        <v>7738</v>
      </c>
      <c r="AE1126" s="23" t="s">
        <v>36</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7739</v>
      </c>
      <c r="AB1127" s="22" t="s">
        <v>1026</v>
      </c>
      <c r="AC1127" s="21" t="s">
        <v>7740</v>
      </c>
      <c r="AD1127" s="22" t="s">
        <v>1028</v>
      </c>
      <c r="AE1127" s="23" t="s">
        <v>36</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7741</v>
      </c>
      <c r="AB1128" s="22" t="s">
        <v>7742</v>
      </c>
      <c r="AC1128" s="21" t="s">
        <v>7743</v>
      </c>
      <c r="AD1128" s="22" t="s">
        <v>7744</v>
      </c>
      <c r="AE1128" s="23" t="s">
        <v>36</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7745</v>
      </c>
      <c r="AB1129" s="22" t="s">
        <v>2169</v>
      </c>
      <c r="AC1129" s="21" t="s">
        <v>7746</v>
      </c>
      <c r="AD1129" s="22" t="s">
        <v>2171</v>
      </c>
      <c r="AE1129" s="23" t="s">
        <v>36</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7747</v>
      </c>
      <c r="AB1130" s="22" t="s">
        <v>7748</v>
      </c>
      <c r="AC1130" s="21" t="s">
        <v>7749</v>
      </c>
      <c r="AD1130" s="22" t="s">
        <v>7748</v>
      </c>
      <c r="AE1130" s="23" t="s">
        <v>36</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7750</v>
      </c>
      <c r="AB1131" s="22" t="s">
        <v>7415</v>
      </c>
      <c r="AC1131" s="21" t="s">
        <v>7751</v>
      </c>
      <c r="AD1131" s="22" t="s">
        <v>7752</v>
      </c>
      <c r="AE1131" s="23" t="s">
        <v>5229</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7753</v>
      </c>
      <c r="AB1132" s="22" t="s">
        <v>6291</v>
      </c>
      <c r="AC1132" s="21" t="s">
        <v>7754</v>
      </c>
      <c r="AD1132" s="22" t="s">
        <v>699</v>
      </c>
      <c r="AE1132" s="23" t="s">
        <v>36</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7755</v>
      </c>
      <c r="AB1133" s="22" t="s">
        <v>6291</v>
      </c>
      <c r="AC1133" s="21" t="s">
        <v>7756</v>
      </c>
      <c r="AD1133" s="22" t="s">
        <v>699</v>
      </c>
      <c r="AE1133" s="23" t="s">
        <v>36</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7757</v>
      </c>
      <c r="AB1134" s="22" t="s">
        <v>7758</v>
      </c>
      <c r="AC1134" s="21" t="s">
        <v>7759</v>
      </c>
      <c r="AD1134" s="22" t="s">
        <v>7760</v>
      </c>
      <c r="AE1134" s="23" t="s">
        <v>36</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7761</v>
      </c>
      <c r="AB1135" s="22" t="s">
        <v>7762</v>
      </c>
      <c r="AC1135" s="21" t="s">
        <v>7763</v>
      </c>
      <c r="AD1135" s="22" t="s">
        <v>7764</v>
      </c>
      <c r="AE1135" s="23" t="s">
        <v>36</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7765</v>
      </c>
      <c r="AB1136" s="22" t="s">
        <v>7766</v>
      </c>
      <c r="AC1136" s="21" t="s">
        <v>7767</v>
      </c>
      <c r="AD1136" s="22" t="s">
        <v>7764</v>
      </c>
      <c r="AE1136" s="23" t="s">
        <v>36</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7768</v>
      </c>
      <c r="AB1137" s="22" t="s">
        <v>7769</v>
      </c>
      <c r="AC1137" s="21" t="s">
        <v>7770</v>
      </c>
      <c r="AD1137" s="22" t="s">
        <v>7764</v>
      </c>
      <c r="AE1137" s="23" t="s">
        <v>36</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7771</v>
      </c>
      <c r="AB1138" s="22" t="s">
        <v>7772</v>
      </c>
      <c r="AC1138" s="21" t="s">
        <v>7773</v>
      </c>
      <c r="AD1138" s="22" t="s">
        <v>7774</v>
      </c>
      <c r="AE1138" s="23" t="s">
        <v>36</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7775</v>
      </c>
      <c r="AB1139" s="22" t="s">
        <v>7776</v>
      </c>
      <c r="AC1139" s="21" t="s">
        <v>7777</v>
      </c>
      <c r="AD1139" s="22" t="s">
        <v>7778</v>
      </c>
      <c r="AE1139" s="23" t="s">
        <v>36</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7779</v>
      </c>
      <c r="AB1140" s="22" t="s">
        <v>7780</v>
      </c>
      <c r="AC1140" s="21" t="s">
        <v>7781</v>
      </c>
      <c r="AD1140" s="22" t="s">
        <v>7782</v>
      </c>
      <c r="AE1140" s="23" t="s">
        <v>36</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7783</v>
      </c>
      <c r="AB1141" s="22" t="s">
        <v>7784</v>
      </c>
      <c r="AC1141" s="21" t="s">
        <v>7785</v>
      </c>
      <c r="AD1141" s="22" t="s">
        <v>7782</v>
      </c>
      <c r="AE1141" s="23" t="s">
        <v>36</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7786</v>
      </c>
      <c r="AB1142" s="22" t="s">
        <v>7787</v>
      </c>
      <c r="AC1142" s="21" t="s">
        <v>7788</v>
      </c>
      <c r="AD1142" s="22" t="s">
        <v>7782</v>
      </c>
      <c r="AE1142" s="23" t="s">
        <v>36</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7789</v>
      </c>
      <c r="AB1143" s="22" t="s">
        <v>7790</v>
      </c>
      <c r="AC1143" s="21" t="s">
        <v>7791</v>
      </c>
      <c r="AD1143" s="22" t="s">
        <v>7782</v>
      </c>
      <c r="AE1143" s="23" t="s">
        <v>36</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7792</v>
      </c>
      <c r="AB1144" s="22" t="s">
        <v>7793</v>
      </c>
      <c r="AC1144" s="21" t="s">
        <v>7794</v>
      </c>
      <c r="AD1144" s="22" t="s">
        <v>7795</v>
      </c>
      <c r="AE1144" s="23" t="s">
        <v>36</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7796</v>
      </c>
      <c r="AB1145" s="22" t="s">
        <v>7797</v>
      </c>
      <c r="AC1145" s="21" t="s">
        <v>7798</v>
      </c>
      <c r="AD1145" s="22" t="s">
        <v>7799</v>
      </c>
      <c r="AE1145" s="23" t="s">
        <v>36</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7800</v>
      </c>
      <c r="AB1146" s="22" t="s">
        <v>7801</v>
      </c>
      <c r="AC1146" s="21" t="s">
        <v>7802</v>
      </c>
      <c r="AD1146" s="22" t="s">
        <v>7799</v>
      </c>
      <c r="AE1146" s="23" t="s">
        <v>36</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7803</v>
      </c>
      <c r="AB1147" s="22" t="s">
        <v>7804</v>
      </c>
      <c r="AC1147" s="21" t="s">
        <v>7805</v>
      </c>
      <c r="AD1147" s="22" t="s">
        <v>7799</v>
      </c>
      <c r="AE1147" s="23" t="s">
        <v>36</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7806</v>
      </c>
      <c r="AB1148" s="22" t="s">
        <v>7807</v>
      </c>
      <c r="AC1148" s="21" t="s">
        <v>7808</v>
      </c>
      <c r="AD1148" s="22" t="s">
        <v>7799</v>
      </c>
      <c r="AE1148" s="23" t="s">
        <v>36</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7809</v>
      </c>
      <c r="AB1149" s="22" t="s">
        <v>7810</v>
      </c>
      <c r="AC1149" s="21" t="s">
        <v>7811</v>
      </c>
      <c r="AD1149" s="22" t="s">
        <v>7812</v>
      </c>
      <c r="AE1149" s="23" t="s">
        <v>36</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7813</v>
      </c>
      <c r="AB1150" s="22" t="s">
        <v>7814</v>
      </c>
      <c r="AC1150" s="21" t="s">
        <v>7815</v>
      </c>
      <c r="AD1150" s="22" t="s">
        <v>7812</v>
      </c>
      <c r="AE1150" s="23" t="s">
        <v>36</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7816</v>
      </c>
      <c r="AB1151" s="22" t="s">
        <v>7817</v>
      </c>
      <c r="AC1151" s="21" t="s">
        <v>7818</v>
      </c>
      <c r="AD1151" s="22" t="s">
        <v>7819</v>
      </c>
      <c r="AE1151" s="23" t="s">
        <v>36</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7820</v>
      </c>
      <c r="AB1152" s="22" t="s">
        <v>7821</v>
      </c>
      <c r="AC1152" s="21" t="s">
        <v>7822</v>
      </c>
      <c r="AD1152" s="22" t="s">
        <v>7823</v>
      </c>
      <c r="AE1152" s="23" t="s">
        <v>36</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7824</v>
      </c>
      <c r="AB1153" s="22" t="s">
        <v>7415</v>
      </c>
      <c r="AC1153" s="21" t="s">
        <v>7825</v>
      </c>
      <c r="AD1153" s="22" t="s">
        <v>7826</v>
      </c>
      <c r="AE1153" s="23" t="s">
        <v>5229</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7827</v>
      </c>
      <c r="AB1154" s="22" t="s">
        <v>1050</v>
      </c>
      <c r="AC1154" s="21" t="s">
        <v>7828</v>
      </c>
      <c r="AD1154" s="22" t="s">
        <v>1366</v>
      </c>
      <c r="AE1154" s="23" t="s">
        <v>36</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7829</v>
      </c>
      <c r="AB1155" s="22" t="s">
        <v>1026</v>
      </c>
      <c r="AC1155" s="21" t="s">
        <v>7830</v>
      </c>
      <c r="AD1155" s="22" t="s">
        <v>1028</v>
      </c>
      <c r="AE1155" s="23" t="s">
        <v>36</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7831</v>
      </c>
      <c r="AB1156" s="22" t="s">
        <v>7832</v>
      </c>
      <c r="AC1156" s="21" t="s">
        <v>7833</v>
      </c>
      <c r="AD1156" s="22" t="s">
        <v>7834</v>
      </c>
      <c r="AE1156" s="23" t="s">
        <v>36</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7835</v>
      </c>
      <c r="AB1157" s="22" t="s">
        <v>7836</v>
      </c>
      <c r="AC1157" s="21" t="s">
        <v>7837</v>
      </c>
      <c r="AD1157" s="22" t="s">
        <v>7838</v>
      </c>
      <c r="AE1157" s="23" t="s">
        <v>36</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7839</v>
      </c>
      <c r="AB1158" s="22" t="s">
        <v>7840</v>
      </c>
      <c r="AC1158" s="21" t="s">
        <v>7841</v>
      </c>
      <c r="AD1158" s="22" t="s">
        <v>7842</v>
      </c>
      <c r="AE1158" s="23" t="s">
        <v>36</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7843</v>
      </c>
      <c r="AB1159" s="22" t="s">
        <v>7844</v>
      </c>
      <c r="AC1159" s="21" t="s">
        <v>7845</v>
      </c>
      <c r="AD1159" s="22" t="s">
        <v>7846</v>
      </c>
      <c r="AE1159" s="23" t="s">
        <v>7190</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7847</v>
      </c>
      <c r="AB1160" s="22" t="s">
        <v>7848</v>
      </c>
      <c r="AC1160" s="21" t="s">
        <v>7849</v>
      </c>
      <c r="AD1160" s="22" t="s">
        <v>7850</v>
      </c>
      <c r="AE1160" s="23" t="s">
        <v>7190</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7851</v>
      </c>
      <c r="AB1161" s="22" t="s">
        <v>2169</v>
      </c>
      <c r="AC1161" s="21" t="s">
        <v>7852</v>
      </c>
      <c r="AD1161" s="22" t="s">
        <v>2171</v>
      </c>
      <c r="AE1161" s="23" t="s">
        <v>36</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7853</v>
      </c>
      <c r="AB1162" s="22" t="s">
        <v>7854</v>
      </c>
      <c r="AC1162" s="21" t="s">
        <v>7855</v>
      </c>
      <c r="AD1162" s="22" t="s">
        <v>7856</v>
      </c>
      <c r="AE1162" s="23" t="s">
        <v>5229</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7857</v>
      </c>
      <c r="AB1163" s="22" t="s">
        <v>7858</v>
      </c>
      <c r="AC1163" s="21" t="s">
        <v>7859</v>
      </c>
      <c r="AD1163" s="22" t="s">
        <v>7860</v>
      </c>
      <c r="AE1163" s="23" t="s">
        <v>36</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7861</v>
      </c>
      <c r="AB1164" s="22" t="s">
        <v>7862</v>
      </c>
      <c r="AC1164" s="21" t="s">
        <v>7863</v>
      </c>
      <c r="AD1164" s="22" t="s">
        <v>7864</v>
      </c>
      <c r="AE1164" s="23" t="s">
        <v>36</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7865</v>
      </c>
      <c r="AB1165" s="22" t="s">
        <v>7866</v>
      </c>
      <c r="AC1165" s="21" t="s">
        <v>7867</v>
      </c>
      <c r="AD1165" s="22" t="s">
        <v>7866</v>
      </c>
      <c r="AE1165" s="23" t="s">
        <v>36</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7868</v>
      </c>
      <c r="AB1166" s="22" t="s">
        <v>7869</v>
      </c>
      <c r="AC1166" s="21" t="s">
        <v>7870</v>
      </c>
      <c r="AD1166" s="22" t="s">
        <v>7603</v>
      </c>
      <c r="AE1166" s="23" t="s">
        <v>5344</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7871</v>
      </c>
      <c r="AB1167" s="22" t="s">
        <v>7872</v>
      </c>
      <c r="AC1167" s="21" t="s">
        <v>7873</v>
      </c>
      <c r="AD1167" s="22" t="s">
        <v>7874</v>
      </c>
      <c r="AE1167" s="23" t="s">
        <v>36</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7875</v>
      </c>
      <c r="AB1168" s="22" t="s">
        <v>7876</v>
      </c>
      <c r="AC1168" s="21" t="s">
        <v>7877</v>
      </c>
      <c r="AD1168" s="22" t="s">
        <v>7876</v>
      </c>
      <c r="AE1168" s="23" t="s">
        <v>36</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7878</v>
      </c>
      <c r="AB1169" s="22" t="s">
        <v>6291</v>
      </c>
      <c r="AC1169" s="21" t="s">
        <v>7879</v>
      </c>
      <c r="AD1169" s="22" t="s">
        <v>699</v>
      </c>
      <c r="AE1169" s="23" t="s">
        <v>36</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7880</v>
      </c>
      <c r="AB1170" s="22" t="s">
        <v>7881</v>
      </c>
      <c r="AC1170" s="21" t="s">
        <v>7882</v>
      </c>
      <c r="AD1170" s="22" t="s">
        <v>7881</v>
      </c>
      <c r="AE1170" s="23" t="s">
        <v>36</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7883</v>
      </c>
      <c r="AB1171" s="22" t="s">
        <v>7884</v>
      </c>
      <c r="AC1171" s="21" t="s">
        <v>7885</v>
      </c>
      <c r="AD1171" s="22" t="s">
        <v>7884</v>
      </c>
      <c r="AE1171" s="23" t="s">
        <v>36</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7886</v>
      </c>
      <c r="AB1172" s="22" t="s">
        <v>7887</v>
      </c>
      <c r="AC1172" s="21" t="s">
        <v>7888</v>
      </c>
      <c r="AD1172" s="22" t="s">
        <v>7887</v>
      </c>
      <c r="AE1172" s="23" t="s">
        <v>36</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7889</v>
      </c>
      <c r="AB1173" s="22" t="s">
        <v>7890</v>
      </c>
      <c r="AC1173" s="21" t="s">
        <v>7891</v>
      </c>
      <c r="AD1173" s="22" t="s">
        <v>7890</v>
      </c>
      <c r="AE1173" s="23" t="s">
        <v>36</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7892</v>
      </c>
      <c r="AB1174" s="22" t="s">
        <v>7893</v>
      </c>
      <c r="AC1174" s="21" t="s">
        <v>7894</v>
      </c>
      <c r="AD1174" s="22" t="s">
        <v>7893</v>
      </c>
      <c r="AE1174" s="23" t="s">
        <v>36</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7895</v>
      </c>
      <c r="AB1175" s="22" t="s">
        <v>7896</v>
      </c>
      <c r="AC1175" s="21" t="s">
        <v>7897</v>
      </c>
      <c r="AD1175" s="22" t="s">
        <v>7896</v>
      </c>
      <c r="AE1175" s="23" t="s">
        <v>36</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7898</v>
      </c>
      <c r="AB1176" s="22" t="s">
        <v>7899</v>
      </c>
      <c r="AC1176" s="21" t="s">
        <v>7900</v>
      </c>
      <c r="AD1176" s="22" t="s">
        <v>7901</v>
      </c>
      <c r="AE1176" s="23" t="s">
        <v>36</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7902</v>
      </c>
      <c r="AB1177" s="22" t="s">
        <v>7903</v>
      </c>
      <c r="AC1177" s="21" t="s">
        <v>7904</v>
      </c>
      <c r="AD1177" s="22" t="s">
        <v>7903</v>
      </c>
      <c r="AE1177" s="23" t="s">
        <v>36</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7905</v>
      </c>
      <c r="AB1178" s="22" t="s">
        <v>7906</v>
      </c>
      <c r="AC1178" s="21" t="s">
        <v>7907</v>
      </c>
      <c r="AD1178" s="22" t="s">
        <v>7908</v>
      </c>
      <c r="AE1178" s="23" t="s">
        <v>36</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7909</v>
      </c>
      <c r="AB1179" s="22" t="s">
        <v>959</v>
      </c>
      <c r="AC1179" s="21" t="s">
        <v>7910</v>
      </c>
      <c r="AD1179" s="22" t="s">
        <v>1074</v>
      </c>
      <c r="AE1179" s="23" t="s">
        <v>36</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7911</v>
      </c>
      <c r="AB1180" s="22" t="s">
        <v>793</v>
      </c>
      <c r="AC1180" s="21" t="s">
        <v>7912</v>
      </c>
      <c r="AD1180" s="22" t="s">
        <v>1085</v>
      </c>
      <c r="AE1180" s="23" t="s">
        <v>36</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7913</v>
      </c>
      <c r="AB1181" s="22" t="s">
        <v>1026</v>
      </c>
      <c r="AC1181" s="21" t="s">
        <v>7914</v>
      </c>
      <c r="AD1181" s="22" t="s">
        <v>1028</v>
      </c>
      <c r="AE1181" s="23" t="s">
        <v>36</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7915</v>
      </c>
      <c r="AB1182" s="22" t="s">
        <v>7916</v>
      </c>
      <c r="AC1182" s="21" t="s">
        <v>7917</v>
      </c>
      <c r="AD1182" s="22" t="s">
        <v>7918</v>
      </c>
      <c r="AE1182" s="23" t="s">
        <v>36</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7919</v>
      </c>
      <c r="AB1183" s="22" t="s">
        <v>1050</v>
      </c>
      <c r="AC1183" s="21" t="s">
        <v>7920</v>
      </c>
      <c r="AD1183" s="22" t="s">
        <v>1366</v>
      </c>
      <c r="AE1183" s="23" t="s">
        <v>36</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7921</v>
      </c>
      <c r="AB1184" s="22" t="s">
        <v>4974</v>
      </c>
      <c r="AC1184" s="21" t="s">
        <v>7922</v>
      </c>
      <c r="AD1184" s="22" t="s">
        <v>1130</v>
      </c>
      <c r="AE1184" s="23" t="s">
        <v>36</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7923</v>
      </c>
      <c r="AB1185" s="22" t="s">
        <v>6291</v>
      </c>
      <c r="AC1185" s="21" t="s">
        <v>7924</v>
      </c>
      <c r="AD1185" s="22" t="s">
        <v>699</v>
      </c>
      <c r="AE1185" s="23" t="s">
        <v>36</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7925</v>
      </c>
      <c r="AB1186" s="22" t="s">
        <v>2527</v>
      </c>
      <c r="AC1186" s="21" t="s">
        <v>7926</v>
      </c>
      <c r="AD1186" s="22" t="s">
        <v>1207</v>
      </c>
      <c r="AE1186" s="23" t="s">
        <v>36</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7927</v>
      </c>
      <c r="AB1187" s="22" t="s">
        <v>7928</v>
      </c>
      <c r="AC1187" s="21" t="s">
        <v>7929</v>
      </c>
      <c r="AD1187" s="22" t="s">
        <v>7930</v>
      </c>
      <c r="AE1187" s="23" t="s">
        <v>36</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7931</v>
      </c>
      <c r="AB1188" s="22" t="s">
        <v>7932</v>
      </c>
      <c r="AC1188" s="21" t="s">
        <v>7933</v>
      </c>
      <c r="AD1188" s="22" t="s">
        <v>7932</v>
      </c>
      <c r="AE1188" s="23" t="s">
        <v>36</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7934</v>
      </c>
      <c r="AB1189" s="22" t="s">
        <v>7935</v>
      </c>
      <c r="AC1189" s="21" t="s">
        <v>7936</v>
      </c>
      <c r="AD1189" s="22" t="s">
        <v>7935</v>
      </c>
      <c r="AE1189" s="23" t="s">
        <v>36</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7937</v>
      </c>
      <c r="AB1190" s="22" t="s">
        <v>7938</v>
      </c>
      <c r="AC1190" s="21" t="s">
        <v>7939</v>
      </c>
      <c r="AD1190" s="22" t="s">
        <v>7940</v>
      </c>
      <c r="AE1190" s="23" t="s">
        <v>36</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7941</v>
      </c>
      <c r="AB1191" s="22" t="s">
        <v>7942</v>
      </c>
      <c r="AC1191" s="21" t="s">
        <v>7943</v>
      </c>
      <c r="AD1191" s="22" t="s">
        <v>7944</v>
      </c>
      <c r="AE1191" s="23" t="s">
        <v>7190</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7945</v>
      </c>
      <c r="AB1192" s="22" t="s">
        <v>7946</v>
      </c>
      <c r="AC1192" s="21" t="s">
        <v>7947</v>
      </c>
      <c r="AD1192" s="22" t="s">
        <v>7948</v>
      </c>
      <c r="AE1192" s="23" t="s">
        <v>7190</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7949</v>
      </c>
      <c r="AB1193" s="22" t="s">
        <v>7950</v>
      </c>
      <c r="AC1193" s="21" t="s">
        <v>7951</v>
      </c>
      <c r="AD1193" s="22" t="s">
        <v>7952</v>
      </c>
      <c r="AE1193" s="23" t="s">
        <v>7190</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7953</v>
      </c>
      <c r="AB1194" s="22" t="s">
        <v>7954</v>
      </c>
      <c r="AC1194" s="21" t="s">
        <v>7955</v>
      </c>
      <c r="AD1194" s="22" t="s">
        <v>7954</v>
      </c>
      <c r="AE1194" s="23" t="s">
        <v>36</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7956</v>
      </c>
      <c r="AB1195" s="22" t="s">
        <v>7957</v>
      </c>
      <c r="AC1195" s="21" t="s">
        <v>7958</v>
      </c>
      <c r="AD1195" s="22" t="s">
        <v>7957</v>
      </c>
      <c r="AE1195" s="23" t="s">
        <v>7190</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7959</v>
      </c>
      <c r="AB1196" s="22" t="s">
        <v>7960</v>
      </c>
      <c r="AC1196" s="21" t="s">
        <v>7961</v>
      </c>
      <c r="AD1196" s="22" t="s">
        <v>7962</v>
      </c>
      <c r="AE1196" s="23" t="s">
        <v>7190</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7963</v>
      </c>
      <c r="AB1197" s="22" t="s">
        <v>7964</v>
      </c>
      <c r="AC1197" s="21" t="s">
        <v>7965</v>
      </c>
      <c r="AD1197" s="22" t="s">
        <v>7966</v>
      </c>
      <c r="AE1197" s="23" t="s">
        <v>7190</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7967</v>
      </c>
      <c r="AB1198" s="22" t="s">
        <v>7968</v>
      </c>
      <c r="AC1198" s="21" t="s">
        <v>7969</v>
      </c>
      <c r="AD1198" s="22" t="s">
        <v>7968</v>
      </c>
      <c r="AE1198" s="23" t="s">
        <v>36</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7970</v>
      </c>
      <c r="AB1199" s="22" t="s">
        <v>7457</v>
      </c>
      <c r="AC1199" s="21" t="s">
        <v>7971</v>
      </c>
      <c r="AD1199" s="22" t="s">
        <v>7972</v>
      </c>
      <c r="AE1199" s="23" t="s">
        <v>7190</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7973</v>
      </c>
      <c r="AB1200" s="22" t="s">
        <v>959</v>
      </c>
      <c r="AC1200" s="21" t="s">
        <v>7974</v>
      </c>
      <c r="AD1200" s="22" t="s">
        <v>1074</v>
      </c>
      <c r="AE1200" s="23" t="s">
        <v>36</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7975</v>
      </c>
      <c r="AB1201" s="22" t="s">
        <v>1026</v>
      </c>
      <c r="AC1201" s="21" t="s">
        <v>7976</v>
      </c>
      <c r="AD1201" s="22" t="s">
        <v>1028</v>
      </c>
      <c r="AE1201" s="23" t="s">
        <v>36</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7977</v>
      </c>
      <c r="AB1202" s="22" t="s">
        <v>1050</v>
      </c>
      <c r="AC1202" s="21" t="s">
        <v>7978</v>
      </c>
      <c r="AD1202" s="22" t="s">
        <v>1366</v>
      </c>
      <c r="AE1202" s="23" t="s">
        <v>36</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7979</v>
      </c>
      <c r="AB1203" s="22" t="s">
        <v>7980</v>
      </c>
      <c r="AC1203" s="21" t="s">
        <v>7981</v>
      </c>
      <c r="AD1203" s="22" t="s">
        <v>7982</v>
      </c>
      <c r="AE1203" s="23" t="s">
        <v>36</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7983</v>
      </c>
      <c r="AB1204" s="22" t="s">
        <v>7415</v>
      </c>
      <c r="AC1204" s="21" t="s">
        <v>7984</v>
      </c>
      <c r="AD1204" s="22" t="s">
        <v>7985</v>
      </c>
      <c r="AE1204" s="23" t="s">
        <v>5229</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7986</v>
      </c>
      <c r="AB1205" s="22" t="s">
        <v>2169</v>
      </c>
      <c r="AC1205" s="21" t="s">
        <v>7987</v>
      </c>
      <c r="AD1205" s="22" t="s">
        <v>2171</v>
      </c>
      <c r="AE1205" s="23" t="s">
        <v>36</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7988</v>
      </c>
      <c r="AB1206" s="22" t="s">
        <v>7989</v>
      </c>
      <c r="AC1206" s="21" t="s">
        <v>7990</v>
      </c>
      <c r="AD1206" s="22" t="s">
        <v>7989</v>
      </c>
      <c r="AE1206" s="23" t="s">
        <v>5229</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7991</v>
      </c>
      <c r="AB1207" s="22" t="s">
        <v>7992</v>
      </c>
      <c r="AC1207" s="21" t="s">
        <v>7993</v>
      </c>
      <c r="AD1207" s="22" t="s">
        <v>7992</v>
      </c>
      <c r="AE1207" s="23" t="s">
        <v>36</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7994</v>
      </c>
      <c r="AB1208" s="22" t="s">
        <v>7995</v>
      </c>
      <c r="AC1208" s="21" t="s">
        <v>7996</v>
      </c>
      <c r="AD1208" s="22" t="s">
        <v>7995</v>
      </c>
      <c r="AE1208" s="23" t="s">
        <v>5229</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7997</v>
      </c>
      <c r="AB1209" s="22" t="s">
        <v>7998</v>
      </c>
      <c r="AC1209" s="21" t="s">
        <v>7999</v>
      </c>
      <c r="AD1209" s="22" t="s">
        <v>8000</v>
      </c>
      <c r="AE1209" s="23" t="s">
        <v>36</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8001</v>
      </c>
      <c r="AB1210" s="22" t="s">
        <v>7449</v>
      </c>
      <c r="AC1210" s="21" t="s">
        <v>8002</v>
      </c>
      <c r="AD1210" s="22" t="s">
        <v>8003</v>
      </c>
      <c r="AE1210" s="23" t="s">
        <v>36</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8004</v>
      </c>
      <c r="AB1211" s="22" t="s">
        <v>8005</v>
      </c>
      <c r="AC1211" s="21" t="s">
        <v>8006</v>
      </c>
      <c r="AD1211" s="22" t="s">
        <v>8007</v>
      </c>
      <c r="AE1211" s="23" t="s">
        <v>36</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8008</v>
      </c>
      <c r="AB1212" s="22" t="s">
        <v>5613</v>
      </c>
      <c r="AC1212" s="21" t="s">
        <v>8009</v>
      </c>
      <c r="AD1212" s="22" t="s">
        <v>7477</v>
      </c>
      <c r="AE1212" s="23" t="s">
        <v>36</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8010</v>
      </c>
      <c r="AB1213" s="22" t="s">
        <v>8011</v>
      </c>
      <c r="AC1213" s="21" t="s">
        <v>8012</v>
      </c>
      <c r="AD1213" s="22" t="s">
        <v>8013</v>
      </c>
      <c r="AE1213" s="23" t="s">
        <v>36</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8014</v>
      </c>
      <c r="AB1214" s="22" t="s">
        <v>8015</v>
      </c>
      <c r="AC1214" s="21" t="s">
        <v>8016</v>
      </c>
      <c r="AD1214" s="22" t="s">
        <v>8017</v>
      </c>
      <c r="AE1214" s="23" t="s">
        <v>36</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8018</v>
      </c>
      <c r="AB1215" s="22" t="s">
        <v>8019</v>
      </c>
      <c r="AC1215" s="21" t="s">
        <v>8020</v>
      </c>
      <c r="AD1215" s="22" t="s">
        <v>8021</v>
      </c>
      <c r="AE1215" s="23" t="s">
        <v>36</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8022</v>
      </c>
      <c r="AB1216" s="22" t="s">
        <v>8023</v>
      </c>
      <c r="AC1216" s="21" t="s">
        <v>8024</v>
      </c>
      <c r="AD1216" s="22" t="s">
        <v>8023</v>
      </c>
      <c r="AE1216" s="23" t="s">
        <v>36</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8025</v>
      </c>
      <c r="AB1217" s="22" t="s">
        <v>8026</v>
      </c>
      <c r="AC1217" s="21" t="s">
        <v>8027</v>
      </c>
      <c r="AD1217" s="22" t="s">
        <v>8026</v>
      </c>
      <c r="AE1217" s="23" t="s">
        <v>36</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8028</v>
      </c>
      <c r="AB1218" s="22" t="s">
        <v>8029</v>
      </c>
      <c r="AC1218" s="21" t="s">
        <v>8030</v>
      </c>
      <c r="AD1218" s="22" t="s">
        <v>8029</v>
      </c>
      <c r="AE1218" s="23" t="s">
        <v>36</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8031</v>
      </c>
      <c r="AB1219" s="22" t="s">
        <v>8032</v>
      </c>
      <c r="AC1219" s="21" t="s">
        <v>8033</v>
      </c>
      <c r="AD1219" s="22" t="s">
        <v>8032</v>
      </c>
      <c r="AE1219" s="23" t="s">
        <v>36</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8034</v>
      </c>
      <c r="AB1220" s="22" t="s">
        <v>8035</v>
      </c>
      <c r="AC1220" s="21" t="s">
        <v>8036</v>
      </c>
      <c r="AD1220" s="22" t="s">
        <v>8037</v>
      </c>
      <c r="AE1220" s="23" t="s">
        <v>36</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8038</v>
      </c>
      <c r="AB1221" s="22" t="s">
        <v>8039</v>
      </c>
      <c r="AC1221" s="21" t="s">
        <v>8040</v>
      </c>
      <c r="AD1221" s="22" t="s">
        <v>8041</v>
      </c>
      <c r="AE1221" s="23" t="s">
        <v>36</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8042</v>
      </c>
      <c r="AB1222" s="22" t="s">
        <v>8043</v>
      </c>
      <c r="AC1222" s="21" t="s">
        <v>8044</v>
      </c>
      <c r="AD1222" s="22" t="s">
        <v>8045</v>
      </c>
      <c r="AE1222" s="23" t="s">
        <v>36</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8046</v>
      </c>
      <c r="AB1223" s="22" t="s">
        <v>8047</v>
      </c>
      <c r="AC1223" s="21" t="s">
        <v>8048</v>
      </c>
      <c r="AD1223" s="22" t="s">
        <v>8049</v>
      </c>
      <c r="AE1223" s="23" t="s">
        <v>36</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8050</v>
      </c>
      <c r="AB1224" s="22" t="s">
        <v>8051</v>
      </c>
      <c r="AC1224" s="21" t="s">
        <v>8052</v>
      </c>
      <c r="AD1224" s="22" t="s">
        <v>8051</v>
      </c>
      <c r="AE1224" s="23" t="s">
        <v>36</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8053</v>
      </c>
      <c r="AB1225" s="22" t="s">
        <v>8054</v>
      </c>
      <c r="AC1225" s="21" t="s">
        <v>8055</v>
      </c>
      <c r="AD1225" s="22" t="s">
        <v>8056</v>
      </c>
      <c r="AE1225" s="23" t="s">
        <v>5229</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8057</v>
      </c>
      <c r="AB1226" s="22" t="s">
        <v>8058</v>
      </c>
      <c r="AC1226" s="21" t="s">
        <v>8059</v>
      </c>
      <c r="AD1226" s="22" t="s">
        <v>8060</v>
      </c>
      <c r="AE1226" s="23" t="s">
        <v>36</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8061</v>
      </c>
      <c r="AB1227" s="22" t="s">
        <v>8062</v>
      </c>
      <c r="AC1227" s="21" t="s">
        <v>8063</v>
      </c>
      <c r="AD1227" s="22" t="s">
        <v>8062</v>
      </c>
      <c r="AE1227" s="23" t="s">
        <v>36</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8064</v>
      </c>
      <c r="AB1228" s="22" t="s">
        <v>8065</v>
      </c>
      <c r="AC1228" s="21" t="s">
        <v>8066</v>
      </c>
      <c r="AD1228" s="22" t="s">
        <v>8067</v>
      </c>
      <c r="AE1228" s="23" t="s">
        <v>36</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8068</v>
      </c>
      <c r="AB1229" s="22" t="s">
        <v>6291</v>
      </c>
      <c r="AC1229" s="21" t="s">
        <v>8069</v>
      </c>
      <c r="AD1229" s="22" t="s">
        <v>699</v>
      </c>
      <c r="AE1229" s="23" t="s">
        <v>36</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8070</v>
      </c>
      <c r="AB1230" s="22" t="s">
        <v>793</v>
      </c>
      <c r="AC1230" s="21" t="s">
        <v>8071</v>
      </c>
      <c r="AD1230" s="22" t="s">
        <v>8072</v>
      </c>
      <c r="AE1230" s="23" t="s">
        <v>36</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8073</v>
      </c>
      <c r="AB1231" s="22" t="s">
        <v>2527</v>
      </c>
      <c r="AC1231" s="21" t="s">
        <v>8074</v>
      </c>
      <c r="AD1231" s="22" t="s">
        <v>5620</v>
      </c>
      <c r="AE1231" s="23" t="s">
        <v>36</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8075</v>
      </c>
      <c r="AB1232" s="22" t="s">
        <v>8076</v>
      </c>
      <c r="AC1232" s="21" t="s">
        <v>8077</v>
      </c>
      <c r="AD1232" s="22" t="s">
        <v>8078</v>
      </c>
      <c r="AE1232" s="23" t="s">
        <v>36</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8079</v>
      </c>
      <c r="AB1233" s="22" t="s">
        <v>8080</v>
      </c>
      <c r="AC1233" s="21" t="s">
        <v>8081</v>
      </c>
      <c r="AD1233" s="22" t="s">
        <v>7982</v>
      </c>
      <c r="AE1233" s="23" t="s">
        <v>36</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8082</v>
      </c>
      <c r="AB1234" s="22" t="s">
        <v>8083</v>
      </c>
      <c r="AC1234" s="21" t="s">
        <v>8084</v>
      </c>
      <c r="AD1234" s="22" t="s">
        <v>8085</v>
      </c>
      <c r="AE1234" s="23" t="s">
        <v>36</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8086</v>
      </c>
      <c r="AB1235" s="22" t="s">
        <v>8087</v>
      </c>
      <c r="AC1235" s="21" t="s">
        <v>8088</v>
      </c>
      <c r="AD1235" s="22" t="s">
        <v>8089</v>
      </c>
      <c r="AE1235" s="23" t="s">
        <v>7190</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8090</v>
      </c>
      <c r="AB1236" s="22" t="s">
        <v>8091</v>
      </c>
      <c r="AC1236" s="21" t="s">
        <v>8092</v>
      </c>
      <c r="AD1236" s="22" t="s">
        <v>8093</v>
      </c>
      <c r="AE1236" s="23" t="s">
        <v>36</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8094</v>
      </c>
      <c r="AB1237" s="22" t="s">
        <v>8095</v>
      </c>
      <c r="AC1237" s="21" t="s">
        <v>8096</v>
      </c>
      <c r="AD1237" s="22" t="s">
        <v>1097</v>
      </c>
      <c r="AE1237" s="23" t="s">
        <v>36</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8097</v>
      </c>
      <c r="AB1238" s="22" t="s">
        <v>8098</v>
      </c>
      <c r="AC1238" s="21" t="s">
        <v>8099</v>
      </c>
      <c r="AD1238" s="22" t="s">
        <v>783</v>
      </c>
      <c r="AE1238" s="23" t="s">
        <v>36</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8100</v>
      </c>
      <c r="AB1239" s="22" t="s">
        <v>959</v>
      </c>
      <c r="AC1239" s="21" t="s">
        <v>8101</v>
      </c>
      <c r="AD1239" s="22" t="s">
        <v>1074</v>
      </c>
      <c r="AE1239" s="23" t="s">
        <v>36</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8102</v>
      </c>
      <c r="AB1240" s="22" t="s">
        <v>8103</v>
      </c>
      <c r="AC1240" s="21" t="s">
        <v>8104</v>
      </c>
      <c r="AD1240" s="22" t="s">
        <v>8105</v>
      </c>
      <c r="AE1240" s="23" t="s">
        <v>36</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8106</v>
      </c>
      <c r="AB1241" s="22" t="s">
        <v>8107</v>
      </c>
      <c r="AC1241" s="21" t="s">
        <v>8108</v>
      </c>
      <c r="AD1241" s="22" t="s">
        <v>8109</v>
      </c>
      <c r="AE1241" s="23" t="s">
        <v>36</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8110</v>
      </c>
      <c r="AB1242" s="22" t="s">
        <v>8111</v>
      </c>
      <c r="AC1242" s="21" t="s">
        <v>8112</v>
      </c>
      <c r="AD1242" s="22" t="s">
        <v>8113</v>
      </c>
      <c r="AE1242" s="23" t="s">
        <v>36</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8114</v>
      </c>
      <c r="AB1243" s="22" t="s">
        <v>816</v>
      </c>
      <c r="AC1243" s="21" t="s">
        <v>8115</v>
      </c>
      <c r="AD1243" s="22" t="s">
        <v>8116</v>
      </c>
      <c r="AE1243" s="23" t="s">
        <v>36</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8117</v>
      </c>
      <c r="AB1244" s="22" t="s">
        <v>8118</v>
      </c>
      <c r="AC1244" s="21" t="s">
        <v>8119</v>
      </c>
      <c r="AD1244" s="22" t="s">
        <v>8120</v>
      </c>
      <c r="AE1244" s="23" t="s">
        <v>7190</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8121</v>
      </c>
      <c r="AB1245" s="22" t="s">
        <v>1026</v>
      </c>
      <c r="AC1245" s="21" t="s">
        <v>8122</v>
      </c>
      <c r="AD1245" s="22" t="s">
        <v>1028</v>
      </c>
      <c r="AE1245" s="23" t="s">
        <v>36</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8123</v>
      </c>
      <c r="AB1246" s="22" t="s">
        <v>2169</v>
      </c>
      <c r="AC1246" s="21" t="s">
        <v>8124</v>
      </c>
      <c r="AD1246" s="22" t="s">
        <v>2171</v>
      </c>
      <c r="AE1246" s="23" t="s">
        <v>36</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8125</v>
      </c>
      <c r="AB1247" s="22" t="s">
        <v>8126</v>
      </c>
      <c r="AC1247" s="21" t="s">
        <v>8127</v>
      </c>
      <c r="AD1247" s="22" t="s">
        <v>4651</v>
      </c>
      <c r="AE1247" s="23" t="s">
        <v>36</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8128</v>
      </c>
      <c r="AB1248" s="22" t="s">
        <v>8129</v>
      </c>
      <c r="AC1248" s="21" t="s">
        <v>8130</v>
      </c>
      <c r="AD1248" s="22" t="s">
        <v>8131</v>
      </c>
      <c r="AE1248" s="23" t="s">
        <v>36</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8132</v>
      </c>
      <c r="AB1249" s="22" t="s">
        <v>8133</v>
      </c>
      <c r="AC1249" s="21" t="s">
        <v>8134</v>
      </c>
      <c r="AD1249" s="22" t="s">
        <v>8135</v>
      </c>
      <c r="AE1249" s="23" t="s">
        <v>36</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8136</v>
      </c>
      <c r="AB1250" s="22" t="s">
        <v>8137</v>
      </c>
      <c r="AC1250" s="21" t="s">
        <v>8138</v>
      </c>
      <c r="AD1250" s="22" t="s">
        <v>8139</v>
      </c>
      <c r="AE1250" s="23" t="s">
        <v>36</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8140</v>
      </c>
      <c r="AB1251" s="22" t="s">
        <v>7415</v>
      </c>
      <c r="AC1251" s="21" t="s">
        <v>8141</v>
      </c>
      <c r="AD1251" s="22" t="s">
        <v>8142</v>
      </c>
      <c r="AE1251" s="23" t="s">
        <v>36</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8143</v>
      </c>
      <c r="AB1252" s="22" t="s">
        <v>8144</v>
      </c>
      <c r="AC1252" s="21" t="s">
        <v>8145</v>
      </c>
      <c r="AD1252" s="22" t="s">
        <v>8146</v>
      </c>
      <c r="AE1252" s="23" t="s">
        <v>36</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8147</v>
      </c>
      <c r="AB1253" s="22" t="s">
        <v>8148</v>
      </c>
      <c r="AC1253" s="21" t="s">
        <v>8149</v>
      </c>
      <c r="AD1253" s="22" t="s">
        <v>8150</v>
      </c>
      <c r="AE1253" s="23" t="s">
        <v>36</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8151</v>
      </c>
      <c r="AB1254" s="22" t="s">
        <v>8152</v>
      </c>
      <c r="AC1254" s="21" t="s">
        <v>8153</v>
      </c>
      <c r="AD1254" s="22" t="s">
        <v>8154</v>
      </c>
      <c r="AE1254" s="23" t="s">
        <v>1153</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8155</v>
      </c>
      <c r="AB1255" s="22" t="s">
        <v>793</v>
      </c>
      <c r="AC1255" s="21" t="s">
        <v>8156</v>
      </c>
      <c r="AD1255" s="22" t="s">
        <v>795</v>
      </c>
      <c r="AE1255" s="23" t="s">
        <v>36</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8157</v>
      </c>
      <c r="AB1256" s="22" t="s">
        <v>8158</v>
      </c>
      <c r="AC1256" s="21" t="s">
        <v>8159</v>
      </c>
      <c r="AD1256" s="22" t="s">
        <v>8160</v>
      </c>
      <c r="AE1256" s="23" t="s">
        <v>36</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8161</v>
      </c>
      <c r="AB1257" s="22" t="s">
        <v>685</v>
      </c>
      <c r="AC1257" s="21" t="s">
        <v>8162</v>
      </c>
      <c r="AD1257" s="22" t="s">
        <v>806</v>
      </c>
      <c r="AE1257" s="23" t="s">
        <v>36</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8163</v>
      </c>
      <c r="AB1258" s="22" t="s">
        <v>8164</v>
      </c>
      <c r="AC1258" s="21" t="s">
        <v>8165</v>
      </c>
      <c r="AD1258" s="22" t="s">
        <v>8166</v>
      </c>
      <c r="AE1258" s="23" t="s">
        <v>36</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8167</v>
      </c>
      <c r="AB1259" s="22" t="s">
        <v>8168</v>
      </c>
      <c r="AC1259" s="21" t="s">
        <v>8169</v>
      </c>
      <c r="AD1259" s="22" t="s">
        <v>8168</v>
      </c>
      <c r="AE1259" s="23" t="s">
        <v>5229</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8170</v>
      </c>
      <c r="AB1260" s="22" t="s">
        <v>8171</v>
      </c>
      <c r="AC1260" s="21" t="s">
        <v>8172</v>
      </c>
      <c r="AD1260" s="22" t="s">
        <v>8173</v>
      </c>
      <c r="AE1260" s="23" t="s">
        <v>5229</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8174</v>
      </c>
      <c r="AB1261" s="22" t="s">
        <v>8175</v>
      </c>
      <c r="AC1261" s="21" t="s">
        <v>8176</v>
      </c>
      <c r="AD1261" s="22" t="s">
        <v>8177</v>
      </c>
      <c r="AE1261" s="23" t="s">
        <v>5229</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8178</v>
      </c>
      <c r="AB1262" s="22" t="s">
        <v>8179</v>
      </c>
      <c r="AC1262" s="21" t="s">
        <v>8180</v>
      </c>
      <c r="AD1262" s="22" t="s">
        <v>8179</v>
      </c>
      <c r="AE1262" s="23" t="s">
        <v>36</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8181</v>
      </c>
      <c r="AB1263" s="22" t="s">
        <v>8182</v>
      </c>
      <c r="AC1263" s="21" t="s">
        <v>8183</v>
      </c>
      <c r="AD1263" s="22" t="s">
        <v>8182</v>
      </c>
      <c r="AE1263" s="23" t="s">
        <v>36</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8184</v>
      </c>
      <c r="AB1264" s="22" t="s">
        <v>7078</v>
      </c>
      <c r="AC1264" s="21" t="s">
        <v>8185</v>
      </c>
      <c r="AD1264" s="22" t="s">
        <v>7078</v>
      </c>
      <c r="AE1264" s="23" t="s">
        <v>36</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8186</v>
      </c>
      <c r="AB1265" s="22" t="s">
        <v>8187</v>
      </c>
      <c r="AC1265" s="21" t="s">
        <v>8188</v>
      </c>
      <c r="AD1265" s="22" t="s">
        <v>8189</v>
      </c>
      <c r="AE1265" s="23" t="s">
        <v>5229</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8190</v>
      </c>
      <c r="AB1266" s="22" t="s">
        <v>8191</v>
      </c>
      <c r="AC1266" s="21" t="s">
        <v>8192</v>
      </c>
      <c r="AD1266" s="22" t="s">
        <v>7070</v>
      </c>
      <c r="AE1266" s="23" t="s">
        <v>5229</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8193</v>
      </c>
      <c r="AB1267" s="22" t="s">
        <v>8194</v>
      </c>
      <c r="AC1267" s="21" t="s">
        <v>8195</v>
      </c>
      <c r="AD1267" s="22" t="s">
        <v>8196</v>
      </c>
      <c r="AE1267" s="23" t="s">
        <v>36</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8197</v>
      </c>
      <c r="AB1268" s="22" t="s">
        <v>7035</v>
      </c>
      <c r="AC1268" s="21" t="s">
        <v>8198</v>
      </c>
      <c r="AD1268" s="22" t="s">
        <v>8199</v>
      </c>
      <c r="AE1268" s="23" t="s">
        <v>36</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8200</v>
      </c>
      <c r="AB1269" s="22" t="s">
        <v>7085</v>
      </c>
      <c r="AC1269" s="21" t="s">
        <v>8201</v>
      </c>
      <c r="AD1269" s="22" t="s">
        <v>7085</v>
      </c>
      <c r="AE1269" s="23" t="s">
        <v>36</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8202</v>
      </c>
      <c r="AB1270" s="22" t="s">
        <v>8203</v>
      </c>
      <c r="AC1270" s="21" t="s">
        <v>8204</v>
      </c>
      <c r="AD1270" s="22" t="s">
        <v>8203</v>
      </c>
      <c r="AE1270" s="23" t="s">
        <v>36</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8205</v>
      </c>
      <c r="AB1271" s="22" t="s">
        <v>8206</v>
      </c>
      <c r="AC1271" s="21" t="s">
        <v>8207</v>
      </c>
      <c r="AD1271" s="22" t="s">
        <v>8208</v>
      </c>
      <c r="AE1271" s="23" t="s">
        <v>36</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8209</v>
      </c>
      <c r="AB1272" s="22" t="s">
        <v>8210</v>
      </c>
      <c r="AC1272" s="21" t="s">
        <v>8211</v>
      </c>
      <c r="AD1272" s="22" t="s">
        <v>8212</v>
      </c>
      <c r="AE1272" s="23" t="s">
        <v>36</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8213</v>
      </c>
      <c r="AB1273" s="22" t="s">
        <v>8214</v>
      </c>
      <c r="AC1273" s="21" t="s">
        <v>8215</v>
      </c>
      <c r="AD1273" s="22" t="s">
        <v>8216</v>
      </c>
      <c r="AE1273" s="23" t="s">
        <v>36</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8217</v>
      </c>
      <c r="AB1274" s="22" t="s">
        <v>8218</v>
      </c>
      <c r="AC1274" s="21" t="s">
        <v>8219</v>
      </c>
      <c r="AD1274" s="22" t="s">
        <v>8218</v>
      </c>
      <c r="AE1274" s="23" t="s">
        <v>5229</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8220</v>
      </c>
      <c r="AB1275" s="22" t="s">
        <v>673</v>
      </c>
      <c r="AC1275" s="21" t="s">
        <v>8221</v>
      </c>
      <c r="AD1275" s="22" t="s">
        <v>675</v>
      </c>
      <c r="AE1275" s="23" t="s">
        <v>36</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8222</v>
      </c>
      <c r="AB1276" s="22" t="s">
        <v>8223</v>
      </c>
      <c r="AC1276" s="21" t="s">
        <v>8224</v>
      </c>
      <c r="AD1276" s="22" t="s">
        <v>8225</v>
      </c>
      <c r="AE1276" s="23" t="s">
        <v>5344</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8226</v>
      </c>
      <c r="AB1277" s="22" t="s">
        <v>8227</v>
      </c>
      <c r="AC1277" s="21" t="s">
        <v>8228</v>
      </c>
      <c r="AD1277" s="22" t="s">
        <v>8227</v>
      </c>
      <c r="AE1277" s="23" t="s">
        <v>5344</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8229</v>
      </c>
      <c r="AB1278" s="22" t="s">
        <v>8230</v>
      </c>
      <c r="AC1278" s="21" t="s">
        <v>8231</v>
      </c>
      <c r="AD1278" s="22" t="s">
        <v>8232</v>
      </c>
      <c r="AE1278" s="23" t="s">
        <v>36</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8233</v>
      </c>
      <c r="AB1279" s="22" t="s">
        <v>5613</v>
      </c>
      <c r="AC1279" s="21" t="s">
        <v>8234</v>
      </c>
      <c r="AD1279" s="22" t="s">
        <v>8105</v>
      </c>
      <c r="AE1279" s="23" t="s">
        <v>36</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8235</v>
      </c>
      <c r="AB1280" s="22" t="s">
        <v>6291</v>
      </c>
      <c r="AC1280" s="21" t="s">
        <v>8236</v>
      </c>
      <c r="AD1280" s="22" t="s">
        <v>699</v>
      </c>
      <c r="AE1280" s="23" t="s">
        <v>36</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8237</v>
      </c>
      <c r="AB1281" s="22" t="s">
        <v>959</v>
      </c>
      <c r="AC1281" s="21" t="s">
        <v>8238</v>
      </c>
      <c r="AD1281" s="22" t="s">
        <v>1074</v>
      </c>
      <c r="AE1281" s="23" t="s">
        <v>36</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8239</v>
      </c>
      <c r="AB1282" s="22" t="s">
        <v>8240</v>
      </c>
      <c r="AC1282" s="21" t="s">
        <v>8241</v>
      </c>
      <c r="AD1282" s="22" t="s">
        <v>8242</v>
      </c>
      <c r="AE1282" s="23" t="s">
        <v>36</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8243</v>
      </c>
      <c r="AB1283" s="22" t="s">
        <v>8244</v>
      </c>
      <c r="AC1283" s="21" t="s">
        <v>8245</v>
      </c>
      <c r="AD1283" s="22" t="s">
        <v>8246</v>
      </c>
      <c r="AE1283" s="23" t="s">
        <v>36</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8247</v>
      </c>
      <c r="AB1284" s="22" t="s">
        <v>8248</v>
      </c>
      <c r="AC1284" s="21" t="s">
        <v>8249</v>
      </c>
      <c r="AD1284" s="22" t="s">
        <v>8250</v>
      </c>
      <c r="AE1284" s="23" t="s">
        <v>36</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8251</v>
      </c>
      <c r="AB1285" s="22" t="s">
        <v>685</v>
      </c>
      <c r="AC1285" s="21" t="s">
        <v>8252</v>
      </c>
      <c r="AD1285" s="22" t="s">
        <v>8253</v>
      </c>
      <c r="AE1285" s="23" t="s">
        <v>36</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8254</v>
      </c>
      <c r="AB1286" s="22" t="s">
        <v>673</v>
      </c>
      <c r="AC1286" s="21" t="s">
        <v>8255</v>
      </c>
      <c r="AD1286" s="22" t="s">
        <v>8256</v>
      </c>
      <c r="AE1286" s="23" t="s">
        <v>36</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8257</v>
      </c>
      <c r="AB1287" s="22" t="s">
        <v>8258</v>
      </c>
      <c r="AC1287" s="21" t="s">
        <v>8259</v>
      </c>
      <c r="AD1287" s="22" t="s">
        <v>8260</v>
      </c>
      <c r="AE1287" s="23" t="s">
        <v>36</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8261</v>
      </c>
      <c r="AB1288" s="22" t="s">
        <v>8262</v>
      </c>
      <c r="AC1288" s="21" t="s">
        <v>8263</v>
      </c>
      <c r="AD1288" s="22" t="s">
        <v>1097</v>
      </c>
      <c r="AE1288" s="23" t="s">
        <v>36</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8264</v>
      </c>
      <c r="AB1289" s="22" t="s">
        <v>8240</v>
      </c>
      <c r="AC1289" s="21" t="s">
        <v>8265</v>
      </c>
      <c r="AD1289" s="22" t="s">
        <v>8266</v>
      </c>
      <c r="AE1289" s="23" t="s">
        <v>36</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8267</v>
      </c>
      <c r="AB1290" s="22" t="s">
        <v>8268</v>
      </c>
      <c r="AC1290" s="21" t="s">
        <v>8269</v>
      </c>
      <c r="AD1290" s="22" t="s">
        <v>5440</v>
      </c>
      <c r="AE1290" s="23" t="s">
        <v>36</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8270</v>
      </c>
      <c r="AB1291" s="22" t="s">
        <v>8271</v>
      </c>
      <c r="AC1291" s="21" t="s">
        <v>8272</v>
      </c>
      <c r="AD1291" s="22" t="s">
        <v>1097</v>
      </c>
      <c r="AE1291" s="23" t="s">
        <v>36</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8273</v>
      </c>
      <c r="AB1292" s="22" t="s">
        <v>816</v>
      </c>
      <c r="AC1292" s="21" t="s">
        <v>8274</v>
      </c>
      <c r="AD1292" s="22" t="s">
        <v>1366</v>
      </c>
      <c r="AE1292" s="23" t="s">
        <v>36</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8275</v>
      </c>
      <c r="AB1293" s="22" t="s">
        <v>8276</v>
      </c>
      <c r="AC1293" s="21" t="s">
        <v>8277</v>
      </c>
      <c r="AD1293" s="22" t="s">
        <v>8278</v>
      </c>
      <c r="AE1293" s="23" t="s">
        <v>36</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8279</v>
      </c>
      <c r="AB1294" s="22" t="s">
        <v>8280</v>
      </c>
      <c r="AC1294" s="21" t="s">
        <v>8281</v>
      </c>
      <c r="AD1294" s="22" t="s">
        <v>8282</v>
      </c>
      <c r="AE1294" s="23" t="s">
        <v>36</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8283</v>
      </c>
      <c r="AB1295" s="22" t="s">
        <v>8284</v>
      </c>
      <c r="AC1295" s="21" t="s">
        <v>8285</v>
      </c>
      <c r="AD1295" s="22" t="s">
        <v>8286</v>
      </c>
      <c r="AE1295" s="23" t="s">
        <v>36</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8287</v>
      </c>
      <c r="AB1296" s="22" t="s">
        <v>959</v>
      </c>
      <c r="AC1296" s="21" t="s">
        <v>8288</v>
      </c>
      <c r="AD1296" s="22" t="s">
        <v>1074</v>
      </c>
      <c r="AE1296" s="23" t="s">
        <v>36</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8289</v>
      </c>
      <c r="AB1297" s="22" t="s">
        <v>8290</v>
      </c>
      <c r="AC1297" s="21" t="s">
        <v>8291</v>
      </c>
      <c r="AD1297" s="22" t="s">
        <v>1097</v>
      </c>
      <c r="AE1297" s="23" t="s">
        <v>36</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8292</v>
      </c>
      <c r="AB1298" s="22" t="s">
        <v>8293</v>
      </c>
      <c r="AC1298" s="21" t="s">
        <v>8294</v>
      </c>
      <c r="AD1298" s="22" t="s">
        <v>1097</v>
      </c>
      <c r="AE1298" s="23" t="s">
        <v>36</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8295</v>
      </c>
      <c r="AB1299" s="22" t="s">
        <v>8296</v>
      </c>
      <c r="AC1299" s="21" t="s">
        <v>8297</v>
      </c>
      <c r="AD1299" s="22" t="s">
        <v>1007</v>
      </c>
      <c r="AE1299" s="23" t="s">
        <v>36</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8298</v>
      </c>
      <c r="AB1300" s="22" t="s">
        <v>8299</v>
      </c>
      <c r="AC1300" s="21" t="s">
        <v>8300</v>
      </c>
      <c r="AD1300" s="22" t="s">
        <v>1097</v>
      </c>
      <c r="AE1300" s="23" t="s">
        <v>36</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8301</v>
      </c>
      <c r="AB1301" s="22" t="s">
        <v>8302</v>
      </c>
      <c r="AC1301" s="21" t="s">
        <v>8303</v>
      </c>
      <c r="AD1301" s="22" t="s">
        <v>8304</v>
      </c>
      <c r="AE1301" s="23" t="s">
        <v>36</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8305</v>
      </c>
      <c r="AB1302" s="22" t="s">
        <v>1050</v>
      </c>
      <c r="AC1302" s="21" t="s">
        <v>8306</v>
      </c>
      <c r="AD1302" s="22" t="s">
        <v>8116</v>
      </c>
      <c r="AE1302" s="23" t="s">
        <v>36</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8307</v>
      </c>
      <c r="AB1303" s="22" t="s">
        <v>8308</v>
      </c>
      <c r="AC1303" s="21" t="s">
        <v>8309</v>
      </c>
      <c r="AD1303" s="22" t="s">
        <v>8310</v>
      </c>
      <c r="AE1303" s="23" t="s">
        <v>36</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8311</v>
      </c>
      <c r="AB1304" s="22" t="s">
        <v>8312</v>
      </c>
      <c r="AC1304" s="21" t="s">
        <v>8313</v>
      </c>
      <c r="AD1304" s="22" t="s">
        <v>5424</v>
      </c>
      <c r="AE1304" s="23" t="s">
        <v>36</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8314</v>
      </c>
      <c r="AB1305" s="22" t="s">
        <v>8315</v>
      </c>
      <c r="AC1305" s="21" t="s">
        <v>8316</v>
      </c>
      <c r="AD1305" s="22" t="s">
        <v>1097</v>
      </c>
      <c r="AE1305" s="23" t="s">
        <v>36</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8317</v>
      </c>
      <c r="AB1306" s="22" t="s">
        <v>8318</v>
      </c>
      <c r="AC1306" s="21" t="s">
        <v>8319</v>
      </c>
      <c r="AD1306" s="22" t="s">
        <v>8320</v>
      </c>
      <c r="AE1306" s="23" t="s">
        <v>36</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8321</v>
      </c>
      <c r="AB1307" s="22" t="s">
        <v>8322</v>
      </c>
      <c r="AC1307" s="21" t="s">
        <v>8323</v>
      </c>
      <c r="AD1307" s="22" t="s">
        <v>8105</v>
      </c>
      <c r="AE1307" s="23" t="s">
        <v>36</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8324</v>
      </c>
      <c r="AB1308" s="22" t="s">
        <v>8325</v>
      </c>
      <c r="AC1308" s="21" t="s">
        <v>8326</v>
      </c>
      <c r="AD1308" s="22" t="s">
        <v>8327</v>
      </c>
      <c r="AE1308" s="23" t="s">
        <v>36</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8328</v>
      </c>
      <c r="AB1309" s="22" t="s">
        <v>8329</v>
      </c>
      <c r="AC1309" s="21" t="s">
        <v>8330</v>
      </c>
      <c r="AD1309" s="22" t="s">
        <v>1074</v>
      </c>
      <c r="AE1309" s="23" t="s">
        <v>36</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8331</v>
      </c>
      <c r="AB1310" s="22" t="s">
        <v>8332</v>
      </c>
      <c r="AC1310" s="21" t="s">
        <v>8333</v>
      </c>
      <c r="AD1310" s="22" t="s">
        <v>8334</v>
      </c>
      <c r="AE1310" s="23" t="s">
        <v>36</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8335</v>
      </c>
      <c r="AB1311" s="22" t="s">
        <v>8336</v>
      </c>
      <c r="AC1311" s="21" t="s">
        <v>8337</v>
      </c>
      <c r="AD1311" s="22" t="s">
        <v>8338</v>
      </c>
      <c r="AE1311" s="23" t="s">
        <v>36</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8339</v>
      </c>
      <c r="AB1312" s="22" t="s">
        <v>8340</v>
      </c>
      <c r="AC1312" s="21" t="s">
        <v>8341</v>
      </c>
      <c r="AD1312" s="22" t="s">
        <v>8342</v>
      </c>
      <c r="AE1312" s="23" t="s">
        <v>36</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8343</v>
      </c>
      <c r="AB1313" s="22" t="s">
        <v>8344</v>
      </c>
      <c r="AC1313" s="21" t="s">
        <v>8345</v>
      </c>
      <c r="AD1313" s="22" t="s">
        <v>8346</v>
      </c>
      <c r="AE1313" s="23" t="s">
        <v>36</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8347</v>
      </c>
      <c r="AB1314" s="22" t="s">
        <v>8348</v>
      </c>
      <c r="AC1314" s="21" t="s">
        <v>8349</v>
      </c>
      <c r="AD1314" s="22" t="s">
        <v>8350</v>
      </c>
      <c r="AE1314" s="23" t="s">
        <v>36</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8351</v>
      </c>
      <c r="AB1315" s="22" t="s">
        <v>8352</v>
      </c>
      <c r="AC1315" s="21" t="s">
        <v>8353</v>
      </c>
      <c r="AD1315" s="22" t="s">
        <v>8354</v>
      </c>
      <c r="AE1315" s="23" t="s">
        <v>36</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8355</v>
      </c>
      <c r="AB1316" s="22" t="s">
        <v>8356</v>
      </c>
      <c r="AC1316" s="21" t="s">
        <v>8357</v>
      </c>
      <c r="AD1316" s="22" t="s">
        <v>8358</v>
      </c>
      <c r="AE1316" s="23" t="s">
        <v>36</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8359</v>
      </c>
      <c r="AB1317" s="22" t="s">
        <v>8360</v>
      </c>
      <c r="AC1317" s="21" t="s">
        <v>8361</v>
      </c>
      <c r="AD1317" s="22" t="s">
        <v>8362</v>
      </c>
      <c r="AE1317" s="23" t="s">
        <v>36</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8363</v>
      </c>
      <c r="AB1318" s="22" t="s">
        <v>8364</v>
      </c>
      <c r="AC1318" s="21" t="s">
        <v>8365</v>
      </c>
      <c r="AD1318" s="22" t="s">
        <v>8366</v>
      </c>
      <c r="AE1318" s="23" t="s">
        <v>36</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8367</v>
      </c>
      <c r="AB1319" s="22" t="s">
        <v>8368</v>
      </c>
      <c r="AC1319" s="21" t="s">
        <v>8369</v>
      </c>
      <c r="AD1319" s="22" t="s">
        <v>8370</v>
      </c>
      <c r="AE1319" s="23" t="s">
        <v>36</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8371</v>
      </c>
      <c r="AB1320" s="22" t="s">
        <v>8372</v>
      </c>
      <c r="AC1320" s="21" t="s">
        <v>8373</v>
      </c>
      <c r="AD1320" s="22" t="s">
        <v>8374</v>
      </c>
      <c r="AE1320" s="23" t="s">
        <v>36</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8375</v>
      </c>
      <c r="AB1321" s="22" t="s">
        <v>8376</v>
      </c>
      <c r="AC1321" s="21" t="s">
        <v>8377</v>
      </c>
      <c r="AD1321" s="22" t="s">
        <v>1074</v>
      </c>
      <c r="AE1321" s="23" t="s">
        <v>36</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8378</v>
      </c>
      <c r="AB1322" s="22" t="s">
        <v>8379</v>
      </c>
      <c r="AC1322" s="21" t="s">
        <v>8380</v>
      </c>
      <c r="AD1322" s="22" t="s">
        <v>8381</v>
      </c>
      <c r="AE1322" s="23" t="s">
        <v>36</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8382</v>
      </c>
      <c r="AB1323" s="22" t="s">
        <v>8383</v>
      </c>
      <c r="AC1323" s="21" t="s">
        <v>8384</v>
      </c>
      <c r="AD1323" s="22" t="s">
        <v>8385</v>
      </c>
      <c r="AE1323" s="23" t="s">
        <v>36</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8386</v>
      </c>
      <c r="AB1324" s="22" t="s">
        <v>8387</v>
      </c>
      <c r="AC1324" s="21" t="s">
        <v>8388</v>
      </c>
      <c r="AD1324" s="22" t="s">
        <v>1366</v>
      </c>
      <c r="AE1324" s="23" t="s">
        <v>36</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8389</v>
      </c>
      <c r="AB1325" s="22" t="s">
        <v>8390</v>
      </c>
      <c r="AC1325" s="21" t="s">
        <v>8391</v>
      </c>
      <c r="AD1325" s="22" t="s">
        <v>8392</v>
      </c>
      <c r="AE1325" s="23" t="s">
        <v>841</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8393</v>
      </c>
      <c r="AB1326" s="22" t="s">
        <v>8394</v>
      </c>
      <c r="AC1326" s="21" t="s">
        <v>8395</v>
      </c>
      <c r="AD1326" s="22" t="s">
        <v>8396</v>
      </c>
      <c r="AE1326" s="23" t="s">
        <v>841</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8397</v>
      </c>
      <c r="AB1327" s="22" t="s">
        <v>8398</v>
      </c>
      <c r="AC1327" s="21" t="s">
        <v>8399</v>
      </c>
      <c r="AD1327" s="22" t="s">
        <v>8400</v>
      </c>
      <c r="AE1327" s="23" t="s">
        <v>841</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8401</v>
      </c>
      <c r="AB1328" s="22" t="s">
        <v>8402</v>
      </c>
      <c r="AC1328" s="21" t="s">
        <v>8403</v>
      </c>
      <c r="AD1328" s="22" t="s">
        <v>1097</v>
      </c>
      <c r="AE1328" s="23" t="s">
        <v>36</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8404</v>
      </c>
      <c r="AB1329" s="22" t="s">
        <v>8405</v>
      </c>
      <c r="AC1329" s="21" t="s">
        <v>8406</v>
      </c>
      <c r="AD1329" s="22" t="s">
        <v>8405</v>
      </c>
      <c r="AE1329" s="23" t="s">
        <v>36</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8407</v>
      </c>
      <c r="AB1330" s="22" t="s">
        <v>8408</v>
      </c>
      <c r="AC1330" s="21" t="s">
        <v>8409</v>
      </c>
      <c r="AD1330" s="22" t="s">
        <v>8410</v>
      </c>
      <c r="AE1330" s="23" t="s">
        <v>36</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8411</v>
      </c>
      <c r="AB1331" s="22" t="s">
        <v>8412</v>
      </c>
      <c r="AC1331" s="21" t="s">
        <v>8413</v>
      </c>
      <c r="AD1331" s="22" t="s">
        <v>8414</v>
      </c>
      <c r="AE1331" s="23" t="s">
        <v>36</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8415</v>
      </c>
      <c r="AB1332" s="22" t="s">
        <v>8416</v>
      </c>
      <c r="AC1332" s="21" t="s">
        <v>8417</v>
      </c>
      <c r="AD1332" s="22" t="s">
        <v>8416</v>
      </c>
      <c r="AE1332" s="23" t="s">
        <v>36</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8418</v>
      </c>
      <c r="AB1333" s="22" t="s">
        <v>8419</v>
      </c>
      <c r="AC1333" s="21" t="s">
        <v>8420</v>
      </c>
      <c r="AD1333" s="22" t="s">
        <v>8421</v>
      </c>
      <c r="AE1333" s="23" t="s">
        <v>36</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8422</v>
      </c>
      <c r="AB1334" s="22" t="s">
        <v>8423</v>
      </c>
      <c r="AC1334" s="21" t="s">
        <v>8424</v>
      </c>
      <c r="AD1334" s="22" t="s">
        <v>8425</v>
      </c>
      <c r="AE1334" s="23" t="s">
        <v>36</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8426</v>
      </c>
      <c r="AB1335" s="22" t="s">
        <v>8427</v>
      </c>
      <c r="AC1335" s="21" t="s">
        <v>8428</v>
      </c>
      <c r="AD1335" s="22" t="s">
        <v>8429</v>
      </c>
      <c r="AE1335" s="23" t="s">
        <v>36</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8430</v>
      </c>
      <c r="AB1336" s="22" t="s">
        <v>8431</v>
      </c>
      <c r="AC1336" s="21" t="s">
        <v>8432</v>
      </c>
      <c r="AD1336" s="22" t="s">
        <v>8431</v>
      </c>
      <c r="AE1336" s="23" t="s">
        <v>36</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8433</v>
      </c>
      <c r="AB1337" s="22" t="s">
        <v>8434</v>
      </c>
      <c r="AC1337" s="21" t="s">
        <v>8435</v>
      </c>
      <c r="AD1337" s="22" t="s">
        <v>8436</v>
      </c>
      <c r="AE1337" s="23" t="s">
        <v>36</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8437</v>
      </c>
      <c r="AB1338" s="22" t="s">
        <v>8438</v>
      </c>
      <c r="AC1338" s="21" t="s">
        <v>8439</v>
      </c>
      <c r="AD1338" s="22" t="s">
        <v>8440</v>
      </c>
      <c r="AE1338" s="23" t="s">
        <v>841</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8441</v>
      </c>
      <c r="AB1339" s="22" t="s">
        <v>8442</v>
      </c>
      <c r="AC1339" s="21" t="s">
        <v>8443</v>
      </c>
      <c r="AD1339" s="22" t="s">
        <v>8444</v>
      </c>
      <c r="AE1339" s="23" t="s">
        <v>36</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8445</v>
      </c>
      <c r="AB1340" s="22" t="s">
        <v>8446</v>
      </c>
      <c r="AC1340" s="21" t="s">
        <v>8447</v>
      </c>
      <c r="AD1340" s="22" t="s">
        <v>8448</v>
      </c>
      <c r="AE1340" s="23" t="s">
        <v>8449</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8450</v>
      </c>
      <c r="AB1341" s="22" t="s">
        <v>8451</v>
      </c>
      <c r="AC1341" s="21" t="s">
        <v>8452</v>
      </c>
      <c r="AD1341" s="22" t="s">
        <v>8453</v>
      </c>
      <c r="AE1341" s="23" t="s">
        <v>36</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8454</v>
      </c>
      <c r="AB1342" s="22" t="s">
        <v>8455</v>
      </c>
      <c r="AC1342" s="21" t="s">
        <v>8456</v>
      </c>
      <c r="AD1342" s="22" t="s">
        <v>8457</v>
      </c>
      <c r="AE1342" s="23" t="s">
        <v>36</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8458</v>
      </c>
      <c r="AB1343" s="22" t="s">
        <v>8459</v>
      </c>
      <c r="AC1343" s="21" t="s">
        <v>8460</v>
      </c>
      <c r="AD1343" s="22" t="s">
        <v>8461</v>
      </c>
      <c r="AE1343" s="23" t="s">
        <v>841</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8462</v>
      </c>
      <c r="AB1344" s="22" t="s">
        <v>2169</v>
      </c>
      <c r="AC1344" s="21" t="s">
        <v>8463</v>
      </c>
      <c r="AD1344" s="22" t="s">
        <v>6648</v>
      </c>
      <c r="AE1344" s="23" t="s">
        <v>36</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8464</v>
      </c>
      <c r="AB1345" s="22" t="s">
        <v>8465</v>
      </c>
      <c r="AC1345" s="21" t="s">
        <v>8466</v>
      </c>
      <c r="AD1345" s="22" t="s">
        <v>8467</v>
      </c>
      <c r="AE1345" s="23" t="s">
        <v>841</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8468</v>
      </c>
      <c r="AB1346" s="22" t="s">
        <v>8469</v>
      </c>
      <c r="AC1346" s="21" t="s">
        <v>8470</v>
      </c>
      <c r="AD1346" s="22" t="s">
        <v>8471</v>
      </c>
      <c r="AE1346" s="23" t="s">
        <v>36</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8472</v>
      </c>
      <c r="AB1347" s="22" t="s">
        <v>8473</v>
      </c>
      <c r="AC1347" s="21" t="s">
        <v>8474</v>
      </c>
      <c r="AD1347" s="22" t="s">
        <v>8475</v>
      </c>
      <c r="AE1347" s="23" t="s">
        <v>841</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8476</v>
      </c>
      <c r="AB1348" s="22" t="s">
        <v>8477</v>
      </c>
      <c r="AC1348" s="21" t="s">
        <v>8478</v>
      </c>
      <c r="AD1348" s="22" t="s">
        <v>1074</v>
      </c>
      <c r="AE1348" s="23" t="s">
        <v>36</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8479</v>
      </c>
      <c r="AB1349" s="22" t="s">
        <v>8480</v>
      </c>
      <c r="AC1349" s="21" t="s">
        <v>8481</v>
      </c>
      <c r="AD1349" s="22" t="s">
        <v>8482</v>
      </c>
      <c r="AE1349" s="23" t="s">
        <v>841</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8483</v>
      </c>
      <c r="AB1350" s="22" t="s">
        <v>8484</v>
      </c>
      <c r="AC1350" s="21" t="s">
        <v>8485</v>
      </c>
      <c r="AD1350" s="22" t="s">
        <v>8486</v>
      </c>
      <c r="AE1350" s="23" t="s">
        <v>36</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8487</v>
      </c>
      <c r="AB1351" s="22" t="s">
        <v>8488</v>
      </c>
      <c r="AC1351" s="21" t="s">
        <v>8489</v>
      </c>
      <c r="AD1351" s="22" t="s">
        <v>8490</v>
      </c>
      <c r="AE1351" s="23" t="s">
        <v>36</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8491</v>
      </c>
      <c r="AB1352" s="22" t="s">
        <v>2527</v>
      </c>
      <c r="AC1352" s="21" t="s">
        <v>8492</v>
      </c>
      <c r="AD1352" s="22" t="s">
        <v>1207</v>
      </c>
      <c r="AE1352" s="23" t="s">
        <v>36</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8493</v>
      </c>
      <c r="AB1353" s="22" t="s">
        <v>8494</v>
      </c>
      <c r="AC1353" s="21" t="s">
        <v>8495</v>
      </c>
      <c r="AD1353" s="22" t="s">
        <v>8496</v>
      </c>
      <c r="AE1353" s="23" t="s">
        <v>36</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8497</v>
      </c>
      <c r="AB1354" s="22" t="s">
        <v>8498</v>
      </c>
      <c r="AC1354" s="21" t="s">
        <v>8499</v>
      </c>
      <c r="AD1354" s="22" t="s">
        <v>8500</v>
      </c>
      <c r="AE1354" s="23" t="s">
        <v>36</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8501</v>
      </c>
      <c r="AB1355" s="22" t="s">
        <v>8502</v>
      </c>
      <c r="AC1355" s="21" t="s">
        <v>8503</v>
      </c>
      <c r="AD1355" s="22" t="s">
        <v>8504</v>
      </c>
      <c r="AE1355" s="23" t="s">
        <v>36</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8505</v>
      </c>
      <c r="AB1356" s="22" t="s">
        <v>8506</v>
      </c>
      <c r="AC1356" s="21" t="s">
        <v>8507</v>
      </c>
      <c r="AD1356" s="22" t="s">
        <v>8508</v>
      </c>
      <c r="AE1356" s="23" t="s">
        <v>36</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8509</v>
      </c>
      <c r="AB1357" s="22" t="s">
        <v>8510</v>
      </c>
      <c r="AC1357" s="21" t="s">
        <v>8511</v>
      </c>
      <c r="AD1357" s="22" t="s">
        <v>8512</v>
      </c>
      <c r="AE1357" s="23" t="s">
        <v>36</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8513</v>
      </c>
      <c r="AB1358" s="22" t="s">
        <v>8514</v>
      </c>
      <c r="AC1358" s="21" t="s">
        <v>8515</v>
      </c>
      <c r="AD1358" s="22" t="s">
        <v>8516</v>
      </c>
      <c r="AE1358" s="23" t="s">
        <v>36</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8517</v>
      </c>
      <c r="AC1359" s="21" t="s">
        <v>8518</v>
      </c>
      <c r="AD1359" s="22" t="s">
        <v>8517</v>
      </c>
      <c r="AE1359" s="23" t="s">
        <v>36</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8519</v>
      </c>
      <c r="AB1360" s="22" t="s">
        <v>8520</v>
      </c>
      <c r="AC1360" s="21" t="s">
        <v>8521</v>
      </c>
      <c r="AD1360" s="22" t="s">
        <v>8522</v>
      </c>
      <c r="AE1360" s="23" t="s">
        <v>36</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8523</v>
      </c>
      <c r="AB1361" s="22" t="s">
        <v>8524</v>
      </c>
      <c r="AC1361" s="21" t="s">
        <v>8525</v>
      </c>
      <c r="AD1361" s="22" t="s">
        <v>8526</v>
      </c>
      <c r="AE1361" s="23" t="s">
        <v>36</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8527</v>
      </c>
      <c r="AB1362" s="22" t="s">
        <v>8528</v>
      </c>
      <c r="AC1362" s="21" t="s">
        <v>8529</v>
      </c>
      <c r="AD1362" s="22" t="s">
        <v>1028</v>
      </c>
      <c r="AE1362" s="23" t="s">
        <v>36</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8530</v>
      </c>
      <c r="AB1363" s="22" t="s">
        <v>8531</v>
      </c>
      <c r="AC1363" s="21" t="s">
        <v>8532</v>
      </c>
      <c r="AD1363" s="22" t="s">
        <v>8533</v>
      </c>
      <c r="AE1363" s="23" t="s">
        <v>36</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8534</v>
      </c>
      <c r="AB1364" s="22" t="s">
        <v>8535</v>
      </c>
      <c r="AC1364" s="21" t="s">
        <v>8536</v>
      </c>
      <c r="AD1364" s="22" t="s">
        <v>8537</v>
      </c>
      <c r="AE1364" s="23" t="s">
        <v>36</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8538</v>
      </c>
      <c r="AB1365" s="22" t="s">
        <v>8539</v>
      </c>
      <c r="AC1365" s="21" t="s">
        <v>8540</v>
      </c>
      <c r="AD1365" s="22" t="s">
        <v>8541</v>
      </c>
      <c r="AE1365" s="23" t="s">
        <v>36</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8542</v>
      </c>
      <c r="AB1366" s="22" t="s">
        <v>8543</v>
      </c>
      <c r="AC1366" s="21" t="s">
        <v>8544</v>
      </c>
      <c r="AD1366" s="22" t="s">
        <v>8545</v>
      </c>
      <c r="AE1366" s="23" t="s">
        <v>36</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8546</v>
      </c>
      <c r="AB1367" s="22" t="s">
        <v>8547</v>
      </c>
      <c r="AC1367" s="21" t="s">
        <v>8548</v>
      </c>
      <c r="AD1367" s="22" t="s">
        <v>8549</v>
      </c>
      <c r="AE1367" s="23" t="s">
        <v>36</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8550</v>
      </c>
      <c r="AB1368" s="22" t="s">
        <v>8551</v>
      </c>
      <c r="AC1368" s="21" t="s">
        <v>8552</v>
      </c>
      <c r="AD1368" s="22" t="s">
        <v>8551</v>
      </c>
      <c r="AE1368" s="23" t="s">
        <v>36</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8553</v>
      </c>
      <c r="AB1369" s="22" t="s">
        <v>8554</v>
      </c>
      <c r="AC1369" s="21" t="s">
        <v>8555</v>
      </c>
      <c r="AD1369" s="22" t="s">
        <v>8556</v>
      </c>
      <c r="AE1369" s="23" t="s">
        <v>36</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8557</v>
      </c>
      <c r="AB1370" s="22" t="s">
        <v>8558</v>
      </c>
      <c r="AC1370" s="21" t="s">
        <v>8559</v>
      </c>
      <c r="AD1370" s="22" t="s">
        <v>8560</v>
      </c>
      <c r="AE1370" s="23" t="s">
        <v>36</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8561</v>
      </c>
      <c r="AB1371" s="22" t="s">
        <v>8562</v>
      </c>
      <c r="AC1371" s="21" t="s">
        <v>8563</v>
      </c>
      <c r="AD1371" s="22" t="s">
        <v>8564</v>
      </c>
      <c r="AE1371" s="23" t="s">
        <v>36</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8565</v>
      </c>
      <c r="AB1372" s="22" t="s">
        <v>8566</v>
      </c>
      <c r="AC1372" s="21" t="s">
        <v>8567</v>
      </c>
      <c r="AD1372" s="22" t="s">
        <v>8566</v>
      </c>
      <c r="AE1372" s="23" t="s">
        <v>36</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8568</v>
      </c>
      <c r="AB1373" s="22" t="s">
        <v>8569</v>
      </c>
      <c r="AC1373" s="21" t="s">
        <v>8570</v>
      </c>
      <c r="AD1373" s="22" t="s">
        <v>8571</v>
      </c>
      <c r="AE1373" s="23" t="s">
        <v>36</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8572</v>
      </c>
      <c r="AB1374" s="22" t="s">
        <v>8573</v>
      </c>
      <c r="AC1374" s="21" t="s">
        <v>8574</v>
      </c>
      <c r="AD1374" s="22" t="s">
        <v>8575</v>
      </c>
      <c r="AE1374" s="23" t="s">
        <v>36</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8576</v>
      </c>
      <c r="AB1375" s="22" t="s">
        <v>8577</v>
      </c>
      <c r="AC1375" s="21" t="s">
        <v>8578</v>
      </c>
      <c r="AD1375" s="22" t="s">
        <v>8579</v>
      </c>
      <c r="AE1375" s="23" t="s">
        <v>36</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8580</v>
      </c>
      <c r="AB1376" s="22" t="s">
        <v>4651</v>
      </c>
      <c r="AC1376" s="21" t="s">
        <v>8581</v>
      </c>
      <c r="AD1376" s="22" t="s">
        <v>4651</v>
      </c>
      <c r="AE1376" s="23" t="s">
        <v>36</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8582</v>
      </c>
      <c r="AB1377" s="22" t="s">
        <v>8583</v>
      </c>
      <c r="AC1377" s="21" t="s">
        <v>8584</v>
      </c>
      <c r="AD1377" s="22" t="s">
        <v>8585</v>
      </c>
      <c r="AE1377" s="23" t="s">
        <v>36</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8586</v>
      </c>
      <c r="AB1378" s="22" t="s">
        <v>8587</v>
      </c>
      <c r="AC1378" s="21" t="s">
        <v>8588</v>
      </c>
      <c r="AD1378" s="22" t="s">
        <v>8587</v>
      </c>
      <c r="AE1378" s="23" t="s">
        <v>36</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8589</v>
      </c>
      <c r="AB1379" s="22" t="s">
        <v>8590</v>
      </c>
      <c r="AC1379" s="21" t="s">
        <v>8591</v>
      </c>
      <c r="AD1379" s="22" t="s">
        <v>8592</v>
      </c>
      <c r="AE1379" s="23" t="s">
        <v>36</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8593</v>
      </c>
      <c r="AB1380" s="22" t="s">
        <v>8594</v>
      </c>
      <c r="AC1380" s="21" t="s">
        <v>8595</v>
      </c>
      <c r="AD1380" s="22" t="s">
        <v>8596</v>
      </c>
      <c r="AE1380" s="23" t="s">
        <v>36</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8597</v>
      </c>
      <c r="AB1381" s="22" t="s">
        <v>8598</v>
      </c>
      <c r="AC1381" s="21" t="s">
        <v>8599</v>
      </c>
      <c r="AD1381" s="22" t="s">
        <v>8600</v>
      </c>
      <c r="AE1381" s="23" t="s">
        <v>1153</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8601</v>
      </c>
      <c r="AB1382" s="22" t="s">
        <v>8602</v>
      </c>
      <c r="AC1382" s="21" t="s">
        <v>8603</v>
      </c>
      <c r="AD1382" s="22" t="s">
        <v>8604</v>
      </c>
      <c r="AE1382" s="23" t="s">
        <v>36</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8605</v>
      </c>
      <c r="AB1383" s="22" t="s">
        <v>8606</v>
      </c>
      <c r="AC1383" s="21" t="s">
        <v>8607</v>
      </c>
      <c r="AD1383" s="22" t="s">
        <v>8608</v>
      </c>
      <c r="AE1383" s="23" t="s">
        <v>8449</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8609</v>
      </c>
      <c r="AB1384" s="22" t="s">
        <v>8610</v>
      </c>
      <c r="AC1384" s="21" t="s">
        <v>8611</v>
      </c>
      <c r="AD1384" s="22" t="s">
        <v>8612</v>
      </c>
      <c r="AE1384" s="23" t="s">
        <v>5344</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8613</v>
      </c>
      <c r="AB1385" s="22" t="s">
        <v>8614</v>
      </c>
      <c r="AC1385" s="21" t="s">
        <v>8615</v>
      </c>
      <c r="AD1385" s="22" t="s">
        <v>8616</v>
      </c>
      <c r="AE1385" s="23" t="s">
        <v>8449</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8617</v>
      </c>
      <c r="AB1386" s="22" t="s">
        <v>8618</v>
      </c>
      <c r="AC1386" s="21" t="s">
        <v>8619</v>
      </c>
      <c r="AD1386" s="22" t="s">
        <v>3052</v>
      </c>
      <c r="AE1386" s="23" t="s">
        <v>36</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8620</v>
      </c>
      <c r="AB1387" s="22" t="s">
        <v>8621</v>
      </c>
      <c r="AC1387" s="21" t="s">
        <v>8622</v>
      </c>
      <c r="AD1387" s="22" t="s">
        <v>8623</v>
      </c>
      <c r="AE1387" s="23" t="s">
        <v>841</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8624</v>
      </c>
      <c r="AB1388" s="22" t="s">
        <v>8625</v>
      </c>
      <c r="AC1388" s="21" t="s">
        <v>8626</v>
      </c>
      <c r="AD1388" s="22" t="s">
        <v>7738</v>
      </c>
      <c r="AE1388" s="23" t="s">
        <v>36</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8627</v>
      </c>
      <c r="AB1389" s="22" t="s">
        <v>8628</v>
      </c>
      <c r="AC1389" s="21" t="s">
        <v>8629</v>
      </c>
      <c r="AD1389" s="22" t="s">
        <v>8630</v>
      </c>
      <c r="AE1389" s="23" t="s">
        <v>36</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8631</v>
      </c>
      <c r="AB1390" s="22" t="s">
        <v>8632</v>
      </c>
      <c r="AC1390" s="21" t="s">
        <v>8633</v>
      </c>
      <c r="AD1390" s="22" t="s">
        <v>8634</v>
      </c>
      <c r="AE1390" s="23" t="s">
        <v>36</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8635</v>
      </c>
      <c r="AB1391" s="22" t="s">
        <v>8636</v>
      </c>
      <c r="AC1391" s="21" t="s">
        <v>8637</v>
      </c>
      <c r="AD1391" s="22" t="s">
        <v>8638</v>
      </c>
      <c r="AE1391" s="23" t="s">
        <v>36</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8639</v>
      </c>
      <c r="AB1392" s="22" t="s">
        <v>8640</v>
      </c>
      <c r="AC1392" s="21" t="s">
        <v>8641</v>
      </c>
      <c r="AD1392" s="22" t="s">
        <v>8642</v>
      </c>
      <c r="AE1392" s="23" t="s">
        <v>36</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8643</v>
      </c>
      <c r="AB1393" s="22" t="s">
        <v>8644</v>
      </c>
      <c r="AC1393" s="21" t="s">
        <v>8645</v>
      </c>
      <c r="AD1393" s="22" t="s">
        <v>8646</v>
      </c>
      <c r="AE1393" s="23" t="s">
        <v>36</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8647</v>
      </c>
      <c r="AB1394" s="22" t="s">
        <v>8648</v>
      </c>
      <c r="AC1394" s="21" t="s">
        <v>8649</v>
      </c>
      <c r="AD1394" s="22" t="s">
        <v>8650</v>
      </c>
      <c r="AE1394" s="23" t="s">
        <v>36</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8651</v>
      </c>
      <c r="AB1395" s="22" t="s">
        <v>8652</v>
      </c>
      <c r="AC1395" s="21" t="s">
        <v>8653</v>
      </c>
      <c r="AD1395" s="22" t="s">
        <v>8654</v>
      </c>
      <c r="AE1395" s="23" t="s">
        <v>36</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8655</v>
      </c>
      <c r="AB1396" s="22" t="s">
        <v>8656</v>
      </c>
      <c r="AC1396" s="21" t="s">
        <v>8657</v>
      </c>
      <c r="AD1396" s="22" t="s">
        <v>8658</v>
      </c>
      <c r="AE1396" s="23" t="s">
        <v>36</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8659</v>
      </c>
      <c r="AB1397" s="22" t="s">
        <v>8660</v>
      </c>
      <c r="AC1397" s="21" t="s">
        <v>8661</v>
      </c>
      <c r="AD1397" s="22" t="s">
        <v>8662</v>
      </c>
      <c r="AE1397" s="23" t="s">
        <v>36</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8663</v>
      </c>
      <c r="AB1398" s="22" t="s">
        <v>8664</v>
      </c>
      <c r="AC1398" s="21" t="s">
        <v>8665</v>
      </c>
      <c r="AD1398" s="22" t="s">
        <v>8666</v>
      </c>
      <c r="AE1398" s="23" t="s">
        <v>36</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8667</v>
      </c>
      <c r="AB1399" s="22" t="s">
        <v>8668</v>
      </c>
      <c r="AC1399" s="21" t="s">
        <v>8669</v>
      </c>
      <c r="AD1399" s="22" t="s">
        <v>8670</v>
      </c>
      <c r="AE1399" s="23" t="s">
        <v>36</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8671</v>
      </c>
      <c r="AB1400" s="22" t="s">
        <v>8672</v>
      </c>
      <c r="AC1400" s="21" t="s">
        <v>8673</v>
      </c>
      <c r="AD1400" s="22" t="s">
        <v>8674</v>
      </c>
      <c r="AE1400" s="23" t="s">
        <v>36</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8675</v>
      </c>
      <c r="AB1401" s="22" t="s">
        <v>8676</v>
      </c>
      <c r="AC1401" s="21" t="s">
        <v>8677</v>
      </c>
      <c r="AD1401" s="22" t="s">
        <v>8678</v>
      </c>
      <c r="AE1401" s="23" t="s">
        <v>36</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8679</v>
      </c>
      <c r="AB1402" s="22" t="s">
        <v>8680</v>
      </c>
      <c r="AC1402" s="21" t="s">
        <v>8681</v>
      </c>
      <c r="AD1402" s="22" t="s">
        <v>8680</v>
      </c>
      <c r="AE1402" s="23" t="s">
        <v>36</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8682</v>
      </c>
      <c r="AB1403" s="22" t="s">
        <v>8587</v>
      </c>
      <c r="AC1403" s="21" t="s">
        <v>8683</v>
      </c>
      <c r="AD1403" s="22" t="s">
        <v>8684</v>
      </c>
      <c r="AE1403" s="23" t="s">
        <v>36</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8685</v>
      </c>
      <c r="AB1404" s="22" t="s">
        <v>4651</v>
      </c>
      <c r="AC1404" s="21" t="s">
        <v>8686</v>
      </c>
      <c r="AD1404" s="22" t="s">
        <v>8687</v>
      </c>
      <c r="AE1404" s="23" t="s">
        <v>36</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8688</v>
      </c>
      <c r="AB1405" s="22" t="s">
        <v>8583</v>
      </c>
      <c r="AC1405" s="21" t="s">
        <v>8689</v>
      </c>
      <c r="AD1405" s="22" t="s">
        <v>8585</v>
      </c>
      <c r="AE1405" s="23" t="s">
        <v>36</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8690</v>
      </c>
      <c r="AB1406" s="22" t="s">
        <v>8558</v>
      </c>
      <c r="AC1406" s="21" t="s">
        <v>8691</v>
      </c>
      <c r="AD1406" s="22" t="s">
        <v>8560</v>
      </c>
      <c r="AE1406" s="23" t="s">
        <v>36</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8692</v>
      </c>
      <c r="AB1407" s="22" t="s">
        <v>8693</v>
      </c>
      <c r="AC1407" s="21" t="s">
        <v>8694</v>
      </c>
      <c r="AD1407" s="22" t="s">
        <v>8695</v>
      </c>
      <c r="AE1407" s="23" t="s">
        <v>36</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8696</v>
      </c>
      <c r="AB1408" s="22" t="s">
        <v>8562</v>
      </c>
      <c r="AC1408" s="21" t="s">
        <v>8697</v>
      </c>
      <c r="AD1408" s="22" t="s">
        <v>8562</v>
      </c>
      <c r="AE1408" s="23" t="s">
        <v>36</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8698</v>
      </c>
      <c r="AB1409" s="22" t="s">
        <v>8699</v>
      </c>
      <c r="AC1409" s="21" t="s">
        <v>8700</v>
      </c>
      <c r="AD1409" s="22" t="s">
        <v>8701</v>
      </c>
      <c r="AE1409" s="23" t="s">
        <v>36</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8702</v>
      </c>
      <c r="AB1410" s="22" t="s">
        <v>8703</v>
      </c>
      <c r="AC1410" s="21" t="s">
        <v>8704</v>
      </c>
      <c r="AD1410" s="22" t="s">
        <v>8705</v>
      </c>
      <c r="AE1410" s="23" t="s">
        <v>36</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8706</v>
      </c>
      <c r="AB1411" s="22" t="s">
        <v>8707</v>
      </c>
      <c r="AC1411" s="21" t="s">
        <v>8708</v>
      </c>
      <c r="AD1411" s="22" t="s">
        <v>8709</v>
      </c>
      <c r="AE1411" s="23" t="s">
        <v>36</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8710</v>
      </c>
      <c r="AB1412" s="22" t="s">
        <v>8711</v>
      </c>
      <c r="AC1412" s="21" t="s">
        <v>8712</v>
      </c>
      <c r="AD1412" s="22" t="s">
        <v>8713</v>
      </c>
      <c r="AE1412" s="23" t="s">
        <v>36</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8714</v>
      </c>
      <c r="AB1413" s="22" t="s">
        <v>8715</v>
      </c>
      <c r="AC1413" s="21" t="s">
        <v>8716</v>
      </c>
      <c r="AD1413" s="22" t="s">
        <v>8717</v>
      </c>
      <c r="AE1413" s="23" t="s">
        <v>36</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8718</v>
      </c>
      <c r="AB1414" s="22" t="s">
        <v>8719</v>
      </c>
      <c r="AC1414" s="21" t="s">
        <v>8720</v>
      </c>
      <c r="AD1414" s="22" t="s">
        <v>8721</v>
      </c>
      <c r="AE1414" s="23" t="s">
        <v>36</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8722</v>
      </c>
      <c r="AB1415" s="22" t="s">
        <v>8723</v>
      </c>
      <c r="AC1415" s="21" t="s">
        <v>8724</v>
      </c>
      <c r="AD1415" s="22" t="s">
        <v>8725</v>
      </c>
      <c r="AE1415" s="23" t="s">
        <v>36</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8726</v>
      </c>
      <c r="AB1416" s="22" t="s">
        <v>8727</v>
      </c>
      <c r="AC1416" s="21" t="s">
        <v>8728</v>
      </c>
      <c r="AD1416" s="22" t="s">
        <v>8727</v>
      </c>
      <c r="AE1416" s="23" t="s">
        <v>36</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8729</v>
      </c>
      <c r="AB1417" s="22" t="s">
        <v>8730</v>
      </c>
      <c r="AC1417" s="21" t="s">
        <v>8731</v>
      </c>
      <c r="AD1417" s="22" t="s">
        <v>8732</v>
      </c>
      <c r="AE1417" s="23" t="s">
        <v>36</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8733</v>
      </c>
      <c r="AB1418" s="22" t="s">
        <v>8734</v>
      </c>
      <c r="AC1418" s="21" t="s">
        <v>8735</v>
      </c>
      <c r="AD1418" s="22" t="s">
        <v>8736</v>
      </c>
      <c r="AE1418" s="23" t="s">
        <v>36</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8737</v>
      </c>
      <c r="AB1419" s="22" t="s">
        <v>8738</v>
      </c>
      <c r="AC1419" s="21" t="s">
        <v>8739</v>
      </c>
      <c r="AD1419" s="22" t="s">
        <v>675</v>
      </c>
      <c r="AE1419" s="23" t="s">
        <v>36</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8740</v>
      </c>
      <c r="AB1420" s="22" t="s">
        <v>8741</v>
      </c>
      <c r="AC1420" s="21" t="s">
        <v>8742</v>
      </c>
      <c r="AD1420" s="22" t="s">
        <v>8743</v>
      </c>
      <c r="AE1420" s="23" t="s">
        <v>36</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8744</v>
      </c>
      <c r="AB1421" s="22" t="s">
        <v>8745</v>
      </c>
      <c r="AC1421" s="21" t="s">
        <v>8746</v>
      </c>
      <c r="AD1421" s="22" t="s">
        <v>8747</v>
      </c>
      <c r="AE1421" s="23" t="s">
        <v>36</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8748</v>
      </c>
      <c r="AB1422" s="22" t="s">
        <v>8749</v>
      </c>
      <c r="AC1422" s="21" t="s">
        <v>8750</v>
      </c>
      <c r="AD1422" s="22" t="s">
        <v>8751</v>
      </c>
      <c r="AE1422" s="23" t="s">
        <v>36</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8752</v>
      </c>
      <c r="AB1423" s="22" t="s">
        <v>8753</v>
      </c>
      <c r="AC1423" s="21" t="s">
        <v>8754</v>
      </c>
      <c r="AD1423" s="22" t="s">
        <v>8755</v>
      </c>
      <c r="AE1423" s="23" t="s">
        <v>36</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8756</v>
      </c>
      <c r="AB1424" s="22" t="s">
        <v>8757</v>
      </c>
      <c r="AC1424" s="21" t="s">
        <v>8758</v>
      </c>
      <c r="AD1424" s="22" t="s">
        <v>8759</v>
      </c>
      <c r="AE1424" s="23" t="s">
        <v>36</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8760</v>
      </c>
      <c r="AB1425" s="22" t="s">
        <v>8761</v>
      </c>
      <c r="AC1425" s="21" t="s">
        <v>8762</v>
      </c>
      <c r="AD1425" s="22" t="s">
        <v>8763</v>
      </c>
      <c r="AE1425" s="23" t="s">
        <v>36</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8764</v>
      </c>
      <c r="AB1426" s="22" t="s">
        <v>8765</v>
      </c>
      <c r="AC1426" s="21" t="s">
        <v>8766</v>
      </c>
      <c r="AD1426" s="22" t="s">
        <v>8767</v>
      </c>
      <c r="AE1426" s="23" t="s">
        <v>36</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8768</v>
      </c>
      <c r="AB1427" s="22" t="s">
        <v>8769</v>
      </c>
      <c r="AC1427" s="21" t="s">
        <v>8770</v>
      </c>
      <c r="AD1427" s="22" t="s">
        <v>1074</v>
      </c>
      <c r="AE1427" s="23" t="s">
        <v>36</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8771</v>
      </c>
      <c r="AB1428" s="22" t="s">
        <v>8772</v>
      </c>
      <c r="AC1428" s="21" t="s">
        <v>8773</v>
      </c>
      <c r="AD1428" s="22" t="s">
        <v>8774</v>
      </c>
      <c r="AE1428" s="23" t="s">
        <v>36</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8775</v>
      </c>
      <c r="AB1429" s="22" t="s">
        <v>8776</v>
      </c>
      <c r="AC1429" s="21" t="s">
        <v>8777</v>
      </c>
      <c r="AD1429" s="22" t="s">
        <v>8085</v>
      </c>
      <c r="AE1429" s="23" t="s">
        <v>36</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8778</v>
      </c>
      <c r="AB1430" s="22" t="s">
        <v>8510</v>
      </c>
      <c r="AC1430" s="21" t="s">
        <v>8779</v>
      </c>
      <c r="AD1430" s="22" t="s">
        <v>8780</v>
      </c>
      <c r="AE1430" s="23" t="s">
        <v>36</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8781</v>
      </c>
      <c r="AB1431" s="22" t="s">
        <v>8446</v>
      </c>
      <c r="AC1431" s="21" t="s">
        <v>8782</v>
      </c>
      <c r="AD1431" s="22" t="s">
        <v>8783</v>
      </c>
      <c r="AE1431" s="23" t="s">
        <v>8784</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8785</v>
      </c>
      <c r="AB1432" s="22" t="s">
        <v>8786</v>
      </c>
      <c r="AC1432" s="21" t="s">
        <v>8787</v>
      </c>
      <c r="AD1432" s="22" t="s">
        <v>8788</v>
      </c>
      <c r="AE1432" s="23" t="s">
        <v>5344</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8789</v>
      </c>
      <c r="AB1433" s="22" t="s">
        <v>8790</v>
      </c>
      <c r="AC1433" s="21" t="s">
        <v>8791</v>
      </c>
      <c r="AD1433" s="22" t="s">
        <v>8792</v>
      </c>
      <c r="AE1433" s="23" t="s">
        <v>8793</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8794</v>
      </c>
      <c r="AB1434" s="22" t="s">
        <v>8795</v>
      </c>
      <c r="AC1434" s="21" t="s">
        <v>8796</v>
      </c>
      <c r="AD1434" s="22" t="s">
        <v>8797</v>
      </c>
      <c r="AE1434" s="23" t="s">
        <v>8798</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8799</v>
      </c>
      <c r="AB1435" s="22" t="s">
        <v>8800</v>
      </c>
      <c r="AC1435" s="21" t="s">
        <v>8801</v>
      </c>
      <c r="AD1435" s="22" t="s">
        <v>8802</v>
      </c>
      <c r="AE1435" s="23" t="s">
        <v>36</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8803</v>
      </c>
      <c r="AB1436" s="22" t="s">
        <v>8804</v>
      </c>
      <c r="AC1436" s="21" t="s">
        <v>8805</v>
      </c>
      <c r="AD1436" s="22" t="s">
        <v>8806</v>
      </c>
      <c r="AE1436" s="23" t="s">
        <v>36</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8807</v>
      </c>
      <c r="AB1437" s="22" t="s">
        <v>8808</v>
      </c>
      <c r="AC1437" s="21" t="s">
        <v>8809</v>
      </c>
      <c r="AD1437" s="22" t="s">
        <v>8810</v>
      </c>
      <c r="AE1437" s="23" t="s">
        <v>36</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8811</v>
      </c>
      <c r="AB1438" s="22" t="s">
        <v>8812</v>
      </c>
      <c r="AC1438" s="21" t="s">
        <v>8813</v>
      </c>
      <c r="AD1438" s="22" t="s">
        <v>8814</v>
      </c>
      <c r="AE1438" s="23" t="s">
        <v>8815</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8816</v>
      </c>
      <c r="AB1439" s="22" t="s">
        <v>8817</v>
      </c>
      <c r="AC1439" s="21" t="s">
        <v>8818</v>
      </c>
      <c r="AD1439" s="22" t="s">
        <v>8814</v>
      </c>
      <c r="AE1439" s="23" t="s">
        <v>8815</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8819</v>
      </c>
      <c r="AB1440" s="22" t="s">
        <v>8820</v>
      </c>
      <c r="AC1440" s="21" t="s">
        <v>8821</v>
      </c>
      <c r="AD1440" s="22" t="s">
        <v>8822</v>
      </c>
      <c r="AE1440" s="23" t="s">
        <v>36</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8823</v>
      </c>
      <c r="AB1441" s="22" t="s">
        <v>8824</v>
      </c>
      <c r="AC1441" s="21" t="s">
        <v>8825</v>
      </c>
      <c r="AD1441" s="22" t="s">
        <v>8826</v>
      </c>
      <c r="AE1441" s="23" t="s">
        <v>36</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8827</v>
      </c>
      <c r="AB1442" s="22" t="s">
        <v>8828</v>
      </c>
      <c r="AC1442" s="21" t="s">
        <v>8829</v>
      </c>
      <c r="AD1442" s="22" t="s">
        <v>783</v>
      </c>
      <c r="AE1442" s="23" t="s">
        <v>36</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8830</v>
      </c>
      <c r="AB1443" s="22" t="s">
        <v>8831</v>
      </c>
      <c r="AC1443" s="21" t="s">
        <v>8832</v>
      </c>
      <c r="AD1443" s="22" t="s">
        <v>1097</v>
      </c>
      <c r="AE1443" s="23" t="s">
        <v>36</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8833</v>
      </c>
      <c r="AB1444" s="22" t="s">
        <v>2169</v>
      </c>
      <c r="AC1444" s="21" t="s">
        <v>8834</v>
      </c>
      <c r="AD1444" s="22" t="s">
        <v>6648</v>
      </c>
      <c r="AE1444" s="23" t="s">
        <v>36</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8835</v>
      </c>
      <c r="AB1445" s="22" t="s">
        <v>8836</v>
      </c>
      <c r="AC1445" s="21" t="s">
        <v>8837</v>
      </c>
      <c r="AD1445" s="22" t="s">
        <v>8838</v>
      </c>
      <c r="AE1445" s="23" t="s">
        <v>841</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8839</v>
      </c>
      <c r="AB1446" s="22" t="s">
        <v>8438</v>
      </c>
      <c r="AC1446" s="21" t="s">
        <v>8840</v>
      </c>
      <c r="AD1446" s="22" t="s">
        <v>8838</v>
      </c>
      <c r="AE1446" s="23" t="s">
        <v>5229</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8841</v>
      </c>
      <c r="AB1447" s="22" t="s">
        <v>7844</v>
      </c>
      <c r="AC1447" s="21" t="s">
        <v>8842</v>
      </c>
      <c r="AD1447" s="22" t="s">
        <v>8843</v>
      </c>
      <c r="AE1447" s="23" t="s">
        <v>5229</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8844</v>
      </c>
      <c r="AB1448" s="22" t="s">
        <v>8845</v>
      </c>
      <c r="AC1448" s="21" t="s">
        <v>8846</v>
      </c>
      <c r="AD1448" s="22" t="s">
        <v>8847</v>
      </c>
      <c r="AE1448" s="23" t="s">
        <v>5229</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8848</v>
      </c>
      <c r="AB1449" s="22" t="s">
        <v>8849</v>
      </c>
      <c r="AC1449" s="21" t="s">
        <v>8850</v>
      </c>
      <c r="AD1449" s="22" t="s">
        <v>8851</v>
      </c>
      <c r="AE1449" s="23" t="s">
        <v>36</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8852</v>
      </c>
      <c r="AB1450" s="22" t="s">
        <v>8853</v>
      </c>
      <c r="AC1450" s="21" t="s">
        <v>8854</v>
      </c>
      <c r="AD1450" s="22" t="s">
        <v>1074</v>
      </c>
      <c r="AE1450" s="23" t="s">
        <v>36</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8855</v>
      </c>
      <c r="AB1451" s="22" t="s">
        <v>8856</v>
      </c>
      <c r="AC1451" s="21" t="s">
        <v>8857</v>
      </c>
      <c r="AD1451" s="22" t="s">
        <v>8858</v>
      </c>
      <c r="AE1451" s="23" t="s">
        <v>36</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8859</v>
      </c>
      <c r="AB1452" s="22" t="s">
        <v>8860</v>
      </c>
      <c r="AC1452" s="21" t="s">
        <v>8861</v>
      </c>
      <c r="AD1452" s="22" t="s">
        <v>8862</v>
      </c>
      <c r="AE1452" s="23" t="s">
        <v>36</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8863</v>
      </c>
      <c r="AB1453" s="22" t="s">
        <v>8864</v>
      </c>
      <c r="AC1453" s="21" t="s">
        <v>8865</v>
      </c>
      <c r="AD1453" s="22" t="s">
        <v>8866</v>
      </c>
      <c r="AE1453" s="23" t="s">
        <v>36</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8867</v>
      </c>
      <c r="AB1454" s="22" t="s">
        <v>8868</v>
      </c>
      <c r="AC1454" s="21" t="s">
        <v>8869</v>
      </c>
      <c r="AD1454" s="22" t="s">
        <v>8870</v>
      </c>
      <c r="AE1454" s="23" t="s">
        <v>36</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8871</v>
      </c>
      <c r="AB1455" s="22" t="s">
        <v>8872</v>
      </c>
      <c r="AC1455" s="21" t="s">
        <v>8873</v>
      </c>
      <c r="AD1455" s="22" t="s">
        <v>8874</v>
      </c>
      <c r="AE1455" s="23" t="s">
        <v>36</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8875</v>
      </c>
      <c r="AB1456" s="22" t="s">
        <v>8876</v>
      </c>
      <c r="AC1456" s="21" t="s">
        <v>8877</v>
      </c>
      <c r="AD1456" s="22" t="s">
        <v>8878</v>
      </c>
      <c r="AE1456" s="23" t="s">
        <v>36</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8879</v>
      </c>
      <c r="AB1457" s="22" t="s">
        <v>8880</v>
      </c>
      <c r="AC1457" s="21" t="s">
        <v>8881</v>
      </c>
      <c r="AD1457" s="22" t="s">
        <v>8882</v>
      </c>
      <c r="AE1457" s="23" t="s">
        <v>36</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8883</v>
      </c>
      <c r="AB1458" s="22" t="s">
        <v>8884</v>
      </c>
      <c r="AC1458" s="21" t="s">
        <v>8885</v>
      </c>
      <c r="AD1458" s="22" t="s">
        <v>8886</v>
      </c>
      <c r="AE1458" s="23" t="s">
        <v>841</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8887</v>
      </c>
      <c r="AB1459" s="22" t="s">
        <v>8442</v>
      </c>
      <c r="AC1459" s="21" t="s">
        <v>8888</v>
      </c>
      <c r="AD1459" s="22" t="s">
        <v>8444</v>
      </c>
      <c r="AE1459" s="23" t="s">
        <v>36</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8889</v>
      </c>
      <c r="AB1460" s="22" t="s">
        <v>8890</v>
      </c>
      <c r="AC1460" s="21" t="s">
        <v>8891</v>
      </c>
      <c r="AD1460" s="22" t="s">
        <v>8892</v>
      </c>
      <c r="AE1460" s="23" t="s">
        <v>36</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8893</v>
      </c>
      <c r="AB1461" s="22" t="s">
        <v>8488</v>
      </c>
      <c r="AC1461" s="21" t="s">
        <v>8894</v>
      </c>
      <c r="AD1461" s="22" t="s">
        <v>8490</v>
      </c>
      <c r="AE1461" s="23" t="s">
        <v>36</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8895</v>
      </c>
      <c r="AB1462" s="22" t="s">
        <v>8896</v>
      </c>
      <c r="AC1462" s="21" t="s">
        <v>8897</v>
      </c>
      <c r="AD1462" s="22" t="s">
        <v>1074</v>
      </c>
      <c r="AE1462" s="23" t="s">
        <v>36</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8898</v>
      </c>
      <c r="AB1463" s="22" t="s">
        <v>8899</v>
      </c>
      <c r="AC1463" s="21" t="s">
        <v>8900</v>
      </c>
      <c r="AD1463" s="22" t="s">
        <v>1028</v>
      </c>
      <c r="AE1463" s="23" t="s">
        <v>36</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8901</v>
      </c>
      <c r="AB1464" s="22" t="s">
        <v>8902</v>
      </c>
      <c r="AC1464" s="21" t="s">
        <v>8903</v>
      </c>
      <c r="AD1464" s="22" t="s">
        <v>7738</v>
      </c>
      <c r="AE1464" s="23" t="s">
        <v>36</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8904</v>
      </c>
      <c r="AB1465" s="22" t="s">
        <v>8905</v>
      </c>
      <c r="AC1465" s="21" t="s">
        <v>8906</v>
      </c>
      <c r="AD1465" s="22" t="s">
        <v>8907</v>
      </c>
      <c r="AE1465" s="23" t="s">
        <v>36</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8908</v>
      </c>
      <c r="AB1466" s="22" t="s">
        <v>8909</v>
      </c>
      <c r="AC1466" s="21" t="s">
        <v>8910</v>
      </c>
      <c r="AD1466" s="22" t="s">
        <v>8909</v>
      </c>
      <c r="AE1466" s="23" t="s">
        <v>5344</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8911</v>
      </c>
      <c r="AB1467" s="22" t="s">
        <v>8912</v>
      </c>
      <c r="AC1467" s="21" t="s">
        <v>8913</v>
      </c>
      <c r="AD1467" s="22" t="s">
        <v>8914</v>
      </c>
      <c r="AE1467" s="23" t="s">
        <v>5344</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8915</v>
      </c>
      <c r="AB1468" s="22" t="s">
        <v>8916</v>
      </c>
      <c r="AC1468" s="21" t="s">
        <v>8917</v>
      </c>
      <c r="AD1468" s="22" t="s">
        <v>8918</v>
      </c>
      <c r="AE1468" s="23" t="s">
        <v>5344</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8919</v>
      </c>
      <c r="AB1469" s="22" t="s">
        <v>8920</v>
      </c>
      <c r="AC1469" s="21" t="s">
        <v>8921</v>
      </c>
      <c r="AD1469" s="22" t="s">
        <v>8920</v>
      </c>
      <c r="AE1469" s="23" t="s">
        <v>5344</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8922</v>
      </c>
      <c r="AB1470" s="22" t="s">
        <v>8923</v>
      </c>
      <c r="AC1470" s="21" t="s">
        <v>8924</v>
      </c>
      <c r="AD1470" s="22" t="s">
        <v>8925</v>
      </c>
      <c r="AE1470" s="23" t="s">
        <v>36</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8926</v>
      </c>
      <c r="AB1471" s="22" t="s">
        <v>8927</v>
      </c>
      <c r="AC1471" s="21" t="s">
        <v>8928</v>
      </c>
      <c r="AD1471" s="22" t="s">
        <v>8929</v>
      </c>
      <c r="AE1471" s="23" t="s">
        <v>841</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8930</v>
      </c>
      <c r="AB1472" s="22" t="s">
        <v>8931</v>
      </c>
      <c r="AC1472" s="21" t="s">
        <v>8932</v>
      </c>
      <c r="AD1472" s="22" t="s">
        <v>8933</v>
      </c>
      <c r="AE1472" s="23" t="s">
        <v>841</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8934</v>
      </c>
      <c r="AB1473" s="22" t="s">
        <v>2527</v>
      </c>
      <c r="AC1473" s="21" t="s">
        <v>8935</v>
      </c>
      <c r="AD1473" s="22" t="s">
        <v>1207</v>
      </c>
      <c r="AE1473" s="23" t="s">
        <v>36</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8936</v>
      </c>
      <c r="AB1474" s="22" t="s">
        <v>8937</v>
      </c>
      <c r="AC1474" s="21" t="s">
        <v>8938</v>
      </c>
      <c r="AD1474" s="22" t="s">
        <v>8508</v>
      </c>
      <c r="AE1474" s="23" t="s">
        <v>36</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8939</v>
      </c>
      <c r="AB1475" s="22" t="s">
        <v>8510</v>
      </c>
      <c r="AC1475" s="21" t="s">
        <v>8940</v>
      </c>
      <c r="AD1475" s="22" t="s">
        <v>8941</v>
      </c>
      <c r="AE1475" s="23" t="s">
        <v>36</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8942</v>
      </c>
      <c r="AB1476" s="22" t="s">
        <v>8514</v>
      </c>
      <c r="AC1476" s="21" t="s">
        <v>8943</v>
      </c>
      <c r="AD1476" s="22" t="s">
        <v>8944</v>
      </c>
      <c r="AE1476" s="23" t="s">
        <v>36</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8945</v>
      </c>
      <c r="AB1477" s="22" t="s">
        <v>8522</v>
      </c>
      <c r="AC1477" s="21" t="s">
        <v>8946</v>
      </c>
      <c r="AD1477" s="22" t="s">
        <v>8947</v>
      </c>
      <c r="AE1477" s="23" t="s">
        <v>36</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8948</v>
      </c>
      <c r="AB1478" s="22" t="s">
        <v>8517</v>
      </c>
      <c r="AC1478" s="21" t="s">
        <v>8949</v>
      </c>
      <c r="AD1478" s="22" t="s">
        <v>8517</v>
      </c>
      <c r="AE1478" s="23" t="s">
        <v>36</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8950</v>
      </c>
      <c r="AB1479" s="22" t="s">
        <v>8951</v>
      </c>
      <c r="AC1479" s="21" t="s">
        <v>8952</v>
      </c>
      <c r="AD1479" s="22" t="s">
        <v>8953</v>
      </c>
      <c r="AE1479" s="23" t="s">
        <v>36</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8954</v>
      </c>
      <c r="AB1480" s="22" t="s">
        <v>8955</v>
      </c>
      <c r="AC1480" s="21" t="s">
        <v>8956</v>
      </c>
      <c r="AD1480" s="22" t="s">
        <v>8957</v>
      </c>
      <c r="AE1480" s="23" t="s">
        <v>36</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8958</v>
      </c>
      <c r="AB1481" s="22" t="s">
        <v>8959</v>
      </c>
      <c r="AC1481" s="21" t="s">
        <v>8960</v>
      </c>
      <c r="AD1481" s="22" t="s">
        <v>8961</v>
      </c>
      <c r="AE1481" s="23" t="s">
        <v>36</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8962</v>
      </c>
      <c r="AB1482" s="22" t="s">
        <v>8963</v>
      </c>
      <c r="AC1482" s="21" t="s">
        <v>8964</v>
      </c>
      <c r="AD1482" s="22" t="s">
        <v>8965</v>
      </c>
      <c r="AE1482" s="23" t="s">
        <v>36</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8966</v>
      </c>
      <c r="AB1483" s="22" t="s">
        <v>8967</v>
      </c>
      <c r="AC1483" s="21" t="s">
        <v>8968</v>
      </c>
      <c r="AD1483" s="22" t="s">
        <v>2143</v>
      </c>
      <c r="AE1483" s="23" t="s">
        <v>36</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8969</v>
      </c>
      <c r="AB1484" s="22" t="s">
        <v>8970</v>
      </c>
      <c r="AC1484" s="21" t="s">
        <v>8971</v>
      </c>
      <c r="AD1484" s="22" t="s">
        <v>1097</v>
      </c>
      <c r="AE1484" s="23" t="s">
        <v>36</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8972</v>
      </c>
      <c r="AB1485" s="22" t="s">
        <v>8973</v>
      </c>
      <c r="AC1485" s="21" t="s">
        <v>8974</v>
      </c>
      <c r="AD1485" s="22" t="s">
        <v>8973</v>
      </c>
      <c r="AE1485" s="23" t="s">
        <v>36</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8975</v>
      </c>
      <c r="AB1486" s="22" t="s">
        <v>8976</v>
      </c>
      <c r="AC1486" s="21" t="s">
        <v>8977</v>
      </c>
      <c r="AD1486" s="22" t="s">
        <v>8976</v>
      </c>
      <c r="AE1486" s="23" t="s">
        <v>36</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8978</v>
      </c>
      <c r="AB1487" s="22" t="s">
        <v>8979</v>
      </c>
      <c r="AC1487" s="21" t="s">
        <v>8980</v>
      </c>
      <c r="AD1487" s="22" t="s">
        <v>8979</v>
      </c>
      <c r="AE1487" s="23" t="s">
        <v>36</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8981</v>
      </c>
      <c r="AB1488" s="22" t="s">
        <v>8982</v>
      </c>
      <c r="AC1488" s="21" t="s">
        <v>8983</v>
      </c>
      <c r="AD1488" s="22" t="s">
        <v>8982</v>
      </c>
      <c r="AE1488" s="23" t="s">
        <v>36</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8984</v>
      </c>
      <c r="AB1489" s="22" t="s">
        <v>8985</v>
      </c>
      <c r="AC1489" s="21" t="s">
        <v>8986</v>
      </c>
      <c r="AD1489" s="22" t="s">
        <v>8985</v>
      </c>
      <c r="AE1489" s="23" t="s">
        <v>36</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8987</v>
      </c>
      <c r="AB1490" s="22" t="s">
        <v>8988</v>
      </c>
      <c r="AC1490" s="21" t="s">
        <v>8989</v>
      </c>
      <c r="AD1490" s="22" t="s">
        <v>8988</v>
      </c>
      <c r="AE1490" s="23" t="s">
        <v>36</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8990</v>
      </c>
      <c r="AB1491" s="22" t="s">
        <v>8991</v>
      </c>
      <c r="AC1491" s="21" t="s">
        <v>8992</v>
      </c>
      <c r="AD1491" s="22" t="s">
        <v>8991</v>
      </c>
      <c r="AE1491" s="23" t="s">
        <v>36</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8993</v>
      </c>
      <c r="AB1492" s="22" t="s">
        <v>8994</v>
      </c>
      <c r="AC1492" s="21" t="s">
        <v>8995</v>
      </c>
      <c r="AD1492" s="22" t="s">
        <v>8994</v>
      </c>
      <c r="AE1492" s="23" t="s">
        <v>36</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8996</v>
      </c>
      <c r="AB1493" s="22" t="s">
        <v>8997</v>
      </c>
      <c r="AC1493" s="21" t="s">
        <v>8998</v>
      </c>
      <c r="AD1493" s="22" t="s">
        <v>8997</v>
      </c>
      <c r="AE1493" s="23" t="s">
        <v>36</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8999</v>
      </c>
      <c r="AB1494" s="22" t="s">
        <v>9000</v>
      </c>
      <c r="AC1494" s="21" t="s">
        <v>9001</v>
      </c>
      <c r="AD1494" s="22" t="s">
        <v>9000</v>
      </c>
      <c r="AE1494" s="23" t="s">
        <v>36</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9002</v>
      </c>
      <c r="AB1495" s="22" t="s">
        <v>9003</v>
      </c>
      <c r="AC1495" s="21" t="s">
        <v>9004</v>
      </c>
      <c r="AD1495" s="22" t="s">
        <v>9003</v>
      </c>
      <c r="AE1495" s="23" t="s">
        <v>36</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9005</v>
      </c>
      <c r="AB1496" s="22" t="s">
        <v>9006</v>
      </c>
      <c r="AC1496" s="21" t="s">
        <v>9007</v>
      </c>
      <c r="AD1496" s="22" t="s">
        <v>9006</v>
      </c>
      <c r="AE1496" s="23" t="s">
        <v>36</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9008</v>
      </c>
      <c r="AB1497" s="22" t="s">
        <v>9009</v>
      </c>
      <c r="AC1497" s="21" t="s">
        <v>9010</v>
      </c>
      <c r="AD1497" s="22" t="s">
        <v>9009</v>
      </c>
      <c r="AE1497" s="23" t="s">
        <v>36</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9011</v>
      </c>
      <c r="AB1498" s="22" t="s">
        <v>9012</v>
      </c>
      <c r="AC1498" s="21" t="s">
        <v>9013</v>
      </c>
      <c r="AD1498" s="22" t="s">
        <v>9012</v>
      </c>
      <c r="AE1498" s="23" t="s">
        <v>36</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9014</v>
      </c>
      <c r="AB1499" s="22" t="s">
        <v>9015</v>
      </c>
      <c r="AC1499" s="21" t="s">
        <v>9016</v>
      </c>
      <c r="AD1499" s="22" t="s">
        <v>9015</v>
      </c>
      <c r="AE1499" s="23" t="s">
        <v>36</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9017</v>
      </c>
      <c r="AB1500" s="22" t="s">
        <v>9018</v>
      </c>
      <c r="AC1500" s="21" t="s">
        <v>9019</v>
      </c>
      <c r="AD1500" s="22" t="s">
        <v>9018</v>
      </c>
      <c r="AE1500" s="23" t="s">
        <v>36</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9020</v>
      </c>
      <c r="AB1501" s="22" t="s">
        <v>9021</v>
      </c>
      <c r="AC1501" s="21" t="s">
        <v>9022</v>
      </c>
      <c r="AD1501" s="22" t="s">
        <v>9021</v>
      </c>
      <c r="AE1501" s="23" t="s">
        <v>36</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9023</v>
      </c>
      <c r="AB1502" s="22" t="s">
        <v>9024</v>
      </c>
      <c r="AC1502" s="21" t="s">
        <v>9025</v>
      </c>
      <c r="AD1502" s="22" t="s">
        <v>9024</v>
      </c>
      <c r="AE1502" s="23" t="s">
        <v>36</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9026</v>
      </c>
      <c r="AB1503" s="22" t="s">
        <v>9027</v>
      </c>
      <c r="AC1503" s="21" t="s">
        <v>9028</v>
      </c>
      <c r="AD1503" s="22" t="s">
        <v>9027</v>
      </c>
      <c r="AE1503" s="23" t="s">
        <v>36</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9029</v>
      </c>
      <c r="AB1504" s="22" t="s">
        <v>9030</v>
      </c>
      <c r="AC1504" s="21" t="s">
        <v>9031</v>
      </c>
      <c r="AD1504" s="22" t="s">
        <v>9030</v>
      </c>
      <c r="AE1504" s="23" t="s">
        <v>36</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9032</v>
      </c>
      <c r="AB1505" s="22" t="s">
        <v>9033</v>
      </c>
      <c r="AC1505" s="21" t="s">
        <v>9034</v>
      </c>
      <c r="AD1505" s="22" t="s">
        <v>9033</v>
      </c>
      <c r="AE1505" s="23" t="s">
        <v>36</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9035</v>
      </c>
      <c r="AB1506" s="22" t="s">
        <v>9036</v>
      </c>
      <c r="AC1506" s="21" t="s">
        <v>9037</v>
      </c>
      <c r="AD1506" s="22" t="s">
        <v>9036</v>
      </c>
      <c r="AE1506" s="23" t="s">
        <v>36</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9038</v>
      </c>
      <c r="AB1507" s="22" t="s">
        <v>9039</v>
      </c>
      <c r="AC1507" s="21" t="s">
        <v>9040</v>
      </c>
      <c r="AD1507" s="22" t="s">
        <v>9039</v>
      </c>
      <c r="AE1507" s="23" t="s">
        <v>36</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9041</v>
      </c>
      <c r="AB1508" s="22" t="s">
        <v>9042</v>
      </c>
      <c r="AC1508" s="21" t="s">
        <v>9043</v>
      </c>
      <c r="AD1508" s="22" t="s">
        <v>9042</v>
      </c>
      <c r="AE1508" s="23" t="s">
        <v>36</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9044</v>
      </c>
      <c r="AB1509" s="22" t="s">
        <v>9045</v>
      </c>
      <c r="AC1509" s="21" t="s">
        <v>9046</v>
      </c>
      <c r="AD1509" s="22" t="s">
        <v>9045</v>
      </c>
      <c r="AE1509" s="23" t="s">
        <v>36</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9047</v>
      </c>
      <c r="AB1510" s="22" t="s">
        <v>9048</v>
      </c>
      <c r="AC1510" s="21" t="s">
        <v>9049</v>
      </c>
      <c r="AD1510" s="22" t="s">
        <v>9048</v>
      </c>
      <c r="AE1510" s="23" t="s">
        <v>36</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9050</v>
      </c>
      <c r="AB1511" s="22" t="s">
        <v>9051</v>
      </c>
      <c r="AC1511" s="21" t="s">
        <v>9052</v>
      </c>
      <c r="AD1511" s="22" t="s">
        <v>9051</v>
      </c>
      <c r="AE1511" s="23" t="s">
        <v>36</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9053</v>
      </c>
      <c r="AB1512" s="22" t="s">
        <v>9054</v>
      </c>
      <c r="AC1512" s="21" t="s">
        <v>9055</v>
      </c>
      <c r="AD1512" s="22" t="s">
        <v>9054</v>
      </c>
      <c r="AE1512" s="23" t="s">
        <v>36</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9056</v>
      </c>
      <c r="AB1513" s="22" t="s">
        <v>9057</v>
      </c>
      <c r="AC1513" s="21" t="s">
        <v>9058</v>
      </c>
      <c r="AD1513" s="22" t="s">
        <v>9057</v>
      </c>
      <c r="AE1513" s="23" t="s">
        <v>36</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9059</v>
      </c>
      <c r="AB1514" s="22" t="s">
        <v>9060</v>
      </c>
      <c r="AC1514" s="21" t="s">
        <v>9061</v>
      </c>
      <c r="AD1514" s="22" t="s">
        <v>9060</v>
      </c>
      <c r="AE1514" s="23" t="s">
        <v>36</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9062</v>
      </c>
      <c r="AB1515" s="22" t="s">
        <v>9063</v>
      </c>
      <c r="AC1515" s="21" t="s">
        <v>9064</v>
      </c>
      <c r="AD1515" s="22" t="s">
        <v>9063</v>
      </c>
      <c r="AE1515" s="23" t="s">
        <v>36</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9065</v>
      </c>
      <c r="AB1516" s="22" t="s">
        <v>9066</v>
      </c>
      <c r="AC1516" s="21" t="s">
        <v>9067</v>
      </c>
      <c r="AD1516" s="22" t="s">
        <v>9066</v>
      </c>
      <c r="AE1516" s="23" t="s">
        <v>36</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9068</v>
      </c>
      <c r="AB1517" s="22" t="s">
        <v>9069</v>
      </c>
      <c r="AC1517" s="21" t="s">
        <v>9070</v>
      </c>
      <c r="AD1517" s="22" t="s">
        <v>9069</v>
      </c>
      <c r="AE1517" s="23" t="s">
        <v>36</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9071</v>
      </c>
      <c r="AB1518" s="22" t="s">
        <v>9072</v>
      </c>
      <c r="AC1518" s="21" t="s">
        <v>9073</v>
      </c>
      <c r="AD1518" s="22" t="s">
        <v>9072</v>
      </c>
      <c r="AE1518" s="23" t="s">
        <v>36</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9074</v>
      </c>
      <c r="AB1519" s="22" t="s">
        <v>9075</v>
      </c>
      <c r="AC1519" s="21" t="s">
        <v>9076</v>
      </c>
      <c r="AD1519" s="22" t="s">
        <v>9075</v>
      </c>
      <c r="AE1519" s="23" t="s">
        <v>36</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9077</v>
      </c>
      <c r="AB1520" s="22" t="s">
        <v>9078</v>
      </c>
      <c r="AC1520" s="21" t="s">
        <v>9079</v>
      </c>
      <c r="AD1520" s="22" t="s">
        <v>9078</v>
      </c>
      <c r="AE1520" s="23" t="s">
        <v>36</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9080</v>
      </c>
      <c r="AB1521" s="22" t="s">
        <v>9081</v>
      </c>
      <c r="AC1521" s="21" t="s">
        <v>9082</v>
      </c>
      <c r="AD1521" s="22" t="s">
        <v>9081</v>
      </c>
      <c r="AE1521" s="23" t="s">
        <v>36</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9083</v>
      </c>
      <c r="AB1522" s="22" t="s">
        <v>9084</v>
      </c>
      <c r="AC1522" s="21" t="s">
        <v>9085</v>
      </c>
      <c r="AD1522" s="22" t="s">
        <v>9084</v>
      </c>
      <c r="AE1522" s="23" t="s">
        <v>36</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9086</v>
      </c>
      <c r="AB1523" s="22" t="s">
        <v>9087</v>
      </c>
      <c r="AC1523" s="21" t="s">
        <v>9088</v>
      </c>
      <c r="AD1523" s="22" t="s">
        <v>9087</v>
      </c>
      <c r="AE1523" s="23" t="s">
        <v>36</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9089</v>
      </c>
      <c r="AB1524" s="22" t="s">
        <v>9090</v>
      </c>
      <c r="AC1524" s="21" t="s">
        <v>9091</v>
      </c>
      <c r="AD1524" s="22" t="s">
        <v>9090</v>
      </c>
      <c r="AE1524" s="23" t="s">
        <v>36</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9092</v>
      </c>
      <c r="AB1525" s="22" t="s">
        <v>9093</v>
      </c>
      <c r="AC1525" s="21" t="s">
        <v>9094</v>
      </c>
      <c r="AD1525" s="22" t="s">
        <v>9093</v>
      </c>
      <c r="AE1525" s="23" t="s">
        <v>36</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9095</v>
      </c>
      <c r="AB1526" s="22" t="s">
        <v>9096</v>
      </c>
      <c r="AC1526" s="21" t="s">
        <v>9097</v>
      </c>
      <c r="AD1526" s="22" t="s">
        <v>9096</v>
      </c>
      <c r="AE1526" s="23" t="s">
        <v>36</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9098</v>
      </c>
      <c r="AB1527" s="22" t="s">
        <v>9099</v>
      </c>
      <c r="AC1527" s="21" t="s">
        <v>9100</v>
      </c>
      <c r="AD1527" s="22" t="s">
        <v>9099</v>
      </c>
      <c r="AE1527" s="23" t="s">
        <v>36</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9101</v>
      </c>
      <c r="AB1528" s="22" t="s">
        <v>9102</v>
      </c>
      <c r="AC1528" s="21" t="s">
        <v>9103</v>
      </c>
      <c r="AD1528" s="22" t="s">
        <v>9102</v>
      </c>
      <c r="AE1528" s="23" t="s">
        <v>36</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9104</v>
      </c>
      <c r="AB1529" s="22" t="s">
        <v>9105</v>
      </c>
      <c r="AC1529" s="21" t="s">
        <v>9106</v>
      </c>
      <c r="AD1529" s="22" t="s">
        <v>9105</v>
      </c>
      <c r="AE1529" s="23" t="s">
        <v>36</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9107</v>
      </c>
      <c r="AB1530" s="22" t="s">
        <v>9108</v>
      </c>
      <c r="AC1530" s="21" t="s">
        <v>9109</v>
      </c>
      <c r="AD1530" s="22" t="s">
        <v>1097</v>
      </c>
      <c r="AE1530" s="23" t="s">
        <v>36</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9110</v>
      </c>
      <c r="AB1531" s="22" t="s">
        <v>9111</v>
      </c>
      <c r="AC1531" s="21" t="s">
        <v>9112</v>
      </c>
      <c r="AD1531" s="22" t="s">
        <v>1097</v>
      </c>
      <c r="AE1531" s="23" t="s">
        <v>36</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9113</v>
      </c>
      <c r="AB1532" s="22" t="s">
        <v>9114</v>
      </c>
      <c r="AC1532" s="21" t="s">
        <v>9115</v>
      </c>
      <c r="AD1532" s="22" t="s">
        <v>9116</v>
      </c>
      <c r="AE1532" s="23" t="s">
        <v>36</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9117</v>
      </c>
      <c r="AB1533" s="22" t="s">
        <v>9118</v>
      </c>
      <c r="AC1533" s="21" t="s">
        <v>9119</v>
      </c>
      <c r="AD1533" s="22" t="s">
        <v>9120</v>
      </c>
      <c r="AE1533" s="23" t="s">
        <v>36</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9121</v>
      </c>
      <c r="AB1534" s="22" t="s">
        <v>9122</v>
      </c>
      <c r="AC1534" s="21" t="s">
        <v>9123</v>
      </c>
      <c r="AD1534" s="22" t="s">
        <v>9124</v>
      </c>
      <c r="AE1534" s="23" t="s">
        <v>36</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9125</v>
      </c>
      <c r="AB1535" s="22" t="s">
        <v>9126</v>
      </c>
      <c r="AC1535" s="21" t="s">
        <v>9127</v>
      </c>
      <c r="AD1535" s="22" t="s">
        <v>9128</v>
      </c>
      <c r="AE1535" s="23" t="s">
        <v>36</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9129</v>
      </c>
      <c r="AB1536" s="22" t="s">
        <v>9130</v>
      </c>
      <c r="AC1536" s="21" t="s">
        <v>9131</v>
      </c>
      <c r="AD1536" s="22" t="s">
        <v>9128</v>
      </c>
      <c r="AE1536" s="23" t="s">
        <v>36</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9132</v>
      </c>
      <c r="AB1537" s="22" t="s">
        <v>9133</v>
      </c>
      <c r="AC1537" s="21" t="s">
        <v>9134</v>
      </c>
      <c r="AD1537" s="22" t="s">
        <v>5440</v>
      </c>
      <c r="AE1537" s="23" t="s">
        <v>36</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9135</v>
      </c>
      <c r="AB1538" s="22" t="s">
        <v>9136</v>
      </c>
      <c r="AC1538" s="21" t="s">
        <v>9137</v>
      </c>
      <c r="AD1538" s="22" t="s">
        <v>5440</v>
      </c>
      <c r="AE1538" s="23" t="s">
        <v>36</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9138</v>
      </c>
      <c r="AB1539" s="22" t="s">
        <v>9139</v>
      </c>
      <c r="AC1539" s="21" t="s">
        <v>9140</v>
      </c>
      <c r="AD1539" s="22" t="s">
        <v>5440</v>
      </c>
      <c r="AE1539" s="23" t="s">
        <v>36</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9141</v>
      </c>
      <c r="AB1540" s="22" t="s">
        <v>9142</v>
      </c>
      <c r="AC1540" s="21" t="s">
        <v>9143</v>
      </c>
      <c r="AD1540" s="22" t="s">
        <v>9144</v>
      </c>
      <c r="AE1540" s="23" t="s">
        <v>36</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9145</v>
      </c>
      <c r="AB1541" s="22" t="s">
        <v>9146</v>
      </c>
      <c r="AC1541" s="21" t="s">
        <v>9147</v>
      </c>
      <c r="AD1541" s="22" t="s">
        <v>1207</v>
      </c>
      <c r="AE1541" s="23" t="s">
        <v>36</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9148</v>
      </c>
      <c r="AB1542" s="22" t="s">
        <v>9149</v>
      </c>
      <c r="AC1542" s="21" t="s">
        <v>9150</v>
      </c>
      <c r="AD1542" s="22" t="s">
        <v>5440</v>
      </c>
      <c r="AE1542" s="23" t="s">
        <v>36</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9151</v>
      </c>
      <c r="AB1543" s="22" t="s">
        <v>9152</v>
      </c>
      <c r="AC1543" s="21" t="s">
        <v>9153</v>
      </c>
      <c r="AD1543" s="22" t="s">
        <v>9154</v>
      </c>
      <c r="AE1543" s="23" t="s">
        <v>36</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9155</v>
      </c>
      <c r="AB1544" s="22" t="s">
        <v>9156</v>
      </c>
      <c r="AC1544" s="21" t="s">
        <v>9157</v>
      </c>
      <c r="AD1544" s="22" t="s">
        <v>9158</v>
      </c>
      <c r="AE1544" s="23" t="s">
        <v>36</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9159</v>
      </c>
      <c r="AB1545" s="22" t="s">
        <v>1050</v>
      </c>
      <c r="AC1545" s="21" t="s">
        <v>9160</v>
      </c>
      <c r="AD1545" s="22" t="s">
        <v>1366</v>
      </c>
      <c r="AE1545" s="23" t="s">
        <v>36</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9161</v>
      </c>
      <c r="AB1546" s="22" t="s">
        <v>959</v>
      </c>
      <c r="AC1546" s="21" t="s">
        <v>9162</v>
      </c>
      <c r="AD1546" s="22" t="s">
        <v>1074</v>
      </c>
      <c r="AE1546" s="23" t="s">
        <v>36</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9163</v>
      </c>
      <c r="AB1547" s="22" t="s">
        <v>793</v>
      </c>
      <c r="AC1547" s="21" t="s">
        <v>9164</v>
      </c>
      <c r="AD1547" s="22" t="s">
        <v>1085</v>
      </c>
      <c r="AE1547" s="23" t="s">
        <v>36</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9165</v>
      </c>
      <c r="AB1548" s="22" t="s">
        <v>9166</v>
      </c>
      <c r="AC1548" s="21" t="s">
        <v>9167</v>
      </c>
      <c r="AD1548" s="22" t="s">
        <v>9168</v>
      </c>
      <c r="AE1548" s="23" t="s">
        <v>36</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9169</v>
      </c>
      <c r="AB1549" s="22" t="s">
        <v>9170</v>
      </c>
      <c r="AC1549" s="21" t="s">
        <v>9171</v>
      </c>
      <c r="AD1549" s="22" t="s">
        <v>9172</v>
      </c>
      <c r="AE1549" s="23" t="s">
        <v>36</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9173</v>
      </c>
      <c r="AB1550" s="22" t="s">
        <v>9174</v>
      </c>
      <c r="AC1550" s="21" t="s">
        <v>9175</v>
      </c>
      <c r="AD1550" s="22" t="s">
        <v>9174</v>
      </c>
      <c r="AE1550" s="23" t="s">
        <v>36</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9176</v>
      </c>
      <c r="AB1551" s="22" t="s">
        <v>9177</v>
      </c>
      <c r="AC1551" s="21" t="s">
        <v>9178</v>
      </c>
      <c r="AD1551" s="22" t="s">
        <v>9177</v>
      </c>
      <c r="AE1551" s="23" t="s">
        <v>36</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9179</v>
      </c>
      <c r="AB1552" s="22" t="s">
        <v>9180</v>
      </c>
      <c r="AC1552" s="21" t="s">
        <v>9181</v>
      </c>
      <c r="AD1552" s="22" t="s">
        <v>9180</v>
      </c>
      <c r="AE1552" s="23" t="s">
        <v>36</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9182</v>
      </c>
      <c r="AB1553" s="22" t="s">
        <v>9183</v>
      </c>
      <c r="AC1553" s="21" t="s">
        <v>9184</v>
      </c>
      <c r="AD1553" s="22" t="s">
        <v>9185</v>
      </c>
      <c r="AE1553" s="23" t="s">
        <v>36</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9186</v>
      </c>
      <c r="AB1554" s="22" t="s">
        <v>9187</v>
      </c>
      <c r="AC1554" s="21" t="s">
        <v>9188</v>
      </c>
      <c r="AD1554" s="22" t="s">
        <v>9187</v>
      </c>
      <c r="AE1554" s="23" t="s">
        <v>36</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9189</v>
      </c>
      <c r="AB1555" s="22" t="s">
        <v>9190</v>
      </c>
      <c r="AC1555" s="21" t="s">
        <v>9191</v>
      </c>
      <c r="AD1555" s="22" t="s">
        <v>9190</v>
      </c>
      <c r="AE1555" s="23" t="s">
        <v>36</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9192</v>
      </c>
      <c r="AB1556" s="22" t="s">
        <v>9193</v>
      </c>
      <c r="AC1556" s="21" t="s">
        <v>9194</v>
      </c>
      <c r="AD1556" s="22" t="s">
        <v>9193</v>
      </c>
      <c r="AE1556" s="23" t="s">
        <v>36</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9195</v>
      </c>
      <c r="AB1557" s="22" t="s">
        <v>9196</v>
      </c>
      <c r="AC1557" s="21" t="s">
        <v>9197</v>
      </c>
      <c r="AD1557" s="22" t="s">
        <v>9196</v>
      </c>
      <c r="AE1557" s="23" t="s">
        <v>36</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9198</v>
      </c>
      <c r="AB1558" s="22" t="s">
        <v>9199</v>
      </c>
      <c r="AC1558" s="21" t="s">
        <v>9200</v>
      </c>
      <c r="AD1558" s="22" t="s">
        <v>9199</v>
      </c>
      <c r="AE1558" s="23" t="s">
        <v>36</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9201</v>
      </c>
      <c r="AB1559" s="22" t="s">
        <v>9202</v>
      </c>
      <c r="AC1559" s="21" t="s">
        <v>9203</v>
      </c>
      <c r="AD1559" s="22" t="s">
        <v>9204</v>
      </c>
      <c r="AE1559" s="23" t="s">
        <v>36</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9205</v>
      </c>
      <c r="AB1560" s="22" t="s">
        <v>9206</v>
      </c>
      <c r="AC1560" s="21" t="s">
        <v>9207</v>
      </c>
      <c r="AD1560" s="22" t="s">
        <v>9208</v>
      </c>
      <c r="AE1560" s="23" t="s">
        <v>36</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9209</v>
      </c>
      <c r="AB1561" s="22" t="s">
        <v>9210</v>
      </c>
      <c r="AC1561" s="21" t="s">
        <v>9211</v>
      </c>
      <c r="AD1561" s="22" t="s">
        <v>9210</v>
      </c>
      <c r="AE1561" s="23" t="s">
        <v>36</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9212</v>
      </c>
      <c r="AB1562" s="22" t="s">
        <v>9213</v>
      </c>
      <c r="AC1562" s="21" t="s">
        <v>9214</v>
      </c>
      <c r="AD1562" s="22" t="s">
        <v>9213</v>
      </c>
      <c r="AE1562" s="23" t="s">
        <v>36</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9215</v>
      </c>
      <c r="AB1563" s="22" t="s">
        <v>9216</v>
      </c>
      <c r="AC1563" s="21" t="s">
        <v>9217</v>
      </c>
      <c r="AD1563" s="22" t="s">
        <v>9216</v>
      </c>
      <c r="AE1563" s="23" t="s">
        <v>36</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9218</v>
      </c>
      <c r="AB1564" s="22" t="s">
        <v>9219</v>
      </c>
      <c r="AC1564" s="21" t="s">
        <v>9220</v>
      </c>
      <c r="AD1564" s="22" t="s">
        <v>9219</v>
      </c>
      <c r="AE1564" s="23" t="s">
        <v>36</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9221</v>
      </c>
      <c r="AB1565" s="22" t="s">
        <v>9222</v>
      </c>
      <c r="AC1565" s="21" t="s">
        <v>9223</v>
      </c>
      <c r="AD1565" s="22" t="s">
        <v>9222</v>
      </c>
      <c r="AE1565" s="23" t="s">
        <v>36</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9224</v>
      </c>
      <c r="AB1566" s="22" t="s">
        <v>9225</v>
      </c>
      <c r="AC1566" s="21" t="s">
        <v>9226</v>
      </c>
      <c r="AD1566" s="22" t="s">
        <v>9225</v>
      </c>
      <c r="AE1566" s="23" t="s">
        <v>36</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9227</v>
      </c>
      <c r="AB1567" s="22" t="s">
        <v>9228</v>
      </c>
      <c r="AC1567" s="21" t="s">
        <v>9229</v>
      </c>
      <c r="AD1567" s="22" t="s">
        <v>9230</v>
      </c>
      <c r="AE1567" s="23" t="s">
        <v>36</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9231</v>
      </c>
      <c r="AB1568" s="22" t="s">
        <v>9232</v>
      </c>
      <c r="AC1568" s="21" t="s">
        <v>9233</v>
      </c>
      <c r="AD1568" s="22" t="s">
        <v>5440</v>
      </c>
      <c r="AE1568" s="23" t="s">
        <v>36</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9234</v>
      </c>
      <c r="AB1569" s="22" t="s">
        <v>9235</v>
      </c>
      <c r="AC1569" s="21" t="s">
        <v>9236</v>
      </c>
      <c r="AD1569" s="22" t="s">
        <v>9235</v>
      </c>
      <c r="AE1569" s="23" t="s">
        <v>36</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9237</v>
      </c>
      <c r="AB1570" s="22" t="s">
        <v>9238</v>
      </c>
      <c r="AC1570" s="21" t="s">
        <v>9239</v>
      </c>
      <c r="AD1570" s="22" t="s">
        <v>9240</v>
      </c>
      <c r="AE1570" s="23" t="s">
        <v>36</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9241</v>
      </c>
      <c r="AB1571" s="22" t="s">
        <v>9242</v>
      </c>
      <c r="AC1571" s="21" t="s">
        <v>9243</v>
      </c>
      <c r="AD1571" s="22" t="s">
        <v>9244</v>
      </c>
      <c r="AE1571" s="23" t="s">
        <v>36</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9245</v>
      </c>
      <c r="AB1572" s="22" t="s">
        <v>9246</v>
      </c>
      <c r="AC1572" s="21" t="s">
        <v>9247</v>
      </c>
      <c r="AD1572" s="22" t="s">
        <v>9248</v>
      </c>
      <c r="AE1572" s="23" t="s">
        <v>36</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9249</v>
      </c>
      <c r="AB1573" s="22" t="s">
        <v>9250</v>
      </c>
      <c r="AC1573" s="21" t="s">
        <v>9251</v>
      </c>
      <c r="AD1573" s="22" t="s">
        <v>9252</v>
      </c>
      <c r="AE1573" s="23" t="s">
        <v>36</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9253</v>
      </c>
      <c r="AB1574" s="22" t="s">
        <v>9254</v>
      </c>
      <c r="AC1574" s="21" t="s">
        <v>9255</v>
      </c>
      <c r="AD1574" s="22" t="s">
        <v>9256</v>
      </c>
      <c r="AE1574" s="23" t="s">
        <v>36</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9257</v>
      </c>
      <c r="AB1575" s="22" t="s">
        <v>9258</v>
      </c>
      <c r="AC1575" s="21" t="s">
        <v>9259</v>
      </c>
      <c r="AD1575" s="22" t="s">
        <v>9260</v>
      </c>
      <c r="AE1575" s="23" t="s">
        <v>36</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9261</v>
      </c>
      <c r="AB1576" s="22" t="s">
        <v>9262</v>
      </c>
      <c r="AC1576" s="21" t="s">
        <v>9263</v>
      </c>
      <c r="AD1576" s="22" t="s">
        <v>9264</v>
      </c>
      <c r="AE1576" s="23" t="s">
        <v>36</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9265</v>
      </c>
      <c r="AB1577" s="22" t="s">
        <v>9266</v>
      </c>
      <c r="AC1577" s="21" t="s">
        <v>9267</v>
      </c>
      <c r="AD1577" s="22" t="s">
        <v>9268</v>
      </c>
      <c r="AE1577" s="23" t="s">
        <v>36</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9269</v>
      </c>
      <c r="AB1578" s="22" t="s">
        <v>9270</v>
      </c>
      <c r="AC1578" s="21" t="s">
        <v>9271</v>
      </c>
      <c r="AD1578" s="22" t="s">
        <v>9272</v>
      </c>
      <c r="AE1578" s="23" t="s">
        <v>36</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9273</v>
      </c>
      <c r="AB1579" s="22" t="s">
        <v>9274</v>
      </c>
      <c r="AC1579" s="21" t="s">
        <v>9275</v>
      </c>
      <c r="AD1579" s="22" t="s">
        <v>9276</v>
      </c>
      <c r="AE1579" s="23" t="s">
        <v>36</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9277</v>
      </c>
      <c r="AB1580" s="22" t="s">
        <v>9278</v>
      </c>
      <c r="AC1580" s="21" t="s">
        <v>9279</v>
      </c>
      <c r="AD1580" s="22" t="s">
        <v>9280</v>
      </c>
      <c r="AE1580" s="23" t="s">
        <v>36</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9281</v>
      </c>
      <c r="AB1581" s="22" t="s">
        <v>9282</v>
      </c>
      <c r="AC1581" s="21" t="s">
        <v>9283</v>
      </c>
      <c r="AD1581" s="22" t="s">
        <v>9282</v>
      </c>
      <c r="AE1581" s="23" t="s">
        <v>36</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9284</v>
      </c>
      <c r="AB1582" s="22" t="s">
        <v>9285</v>
      </c>
      <c r="AC1582" s="21" t="s">
        <v>9286</v>
      </c>
      <c r="AD1582" s="22" t="s">
        <v>9285</v>
      </c>
      <c r="AE1582" s="23" t="s">
        <v>36</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9287</v>
      </c>
      <c r="AB1583" s="22" t="s">
        <v>9288</v>
      </c>
      <c r="AC1583" s="21" t="s">
        <v>9289</v>
      </c>
      <c r="AD1583" s="22" t="s">
        <v>9288</v>
      </c>
      <c r="AE1583" s="23" t="s">
        <v>36</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9290</v>
      </c>
      <c r="AB1584" s="22" t="s">
        <v>9291</v>
      </c>
      <c r="AC1584" s="21" t="s">
        <v>9292</v>
      </c>
      <c r="AD1584" s="22" t="s">
        <v>9291</v>
      </c>
      <c r="AE1584" s="23" t="s">
        <v>36</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9293</v>
      </c>
      <c r="AB1585" s="22" t="s">
        <v>9294</v>
      </c>
      <c r="AC1585" s="21" t="s">
        <v>9295</v>
      </c>
      <c r="AD1585" s="22" t="s">
        <v>9294</v>
      </c>
      <c r="AE1585" s="23" t="s">
        <v>36</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9296</v>
      </c>
      <c r="AB1586" s="22" t="s">
        <v>9297</v>
      </c>
      <c r="AC1586" s="21" t="s">
        <v>9298</v>
      </c>
      <c r="AD1586" s="22" t="s">
        <v>9297</v>
      </c>
      <c r="AE1586" s="23" t="s">
        <v>36</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9299</v>
      </c>
      <c r="AB1587" s="22" t="s">
        <v>9300</v>
      </c>
      <c r="AC1587" s="21" t="s">
        <v>9301</v>
      </c>
      <c r="AD1587" s="22" t="s">
        <v>9300</v>
      </c>
      <c r="AE1587" s="23" t="s">
        <v>36</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9302</v>
      </c>
      <c r="AB1588" s="22" t="s">
        <v>9303</v>
      </c>
      <c r="AC1588" s="21" t="s">
        <v>9304</v>
      </c>
      <c r="AD1588" s="22" t="s">
        <v>9303</v>
      </c>
      <c r="AE1588" s="23" t="s">
        <v>36</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9305</v>
      </c>
      <c r="AB1589" s="22" t="s">
        <v>9306</v>
      </c>
      <c r="AC1589" s="21" t="s">
        <v>9307</v>
      </c>
      <c r="AD1589" s="22" t="s">
        <v>9306</v>
      </c>
      <c r="AE1589" s="23" t="s">
        <v>36</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9308</v>
      </c>
      <c r="AB1590" s="22" t="s">
        <v>9309</v>
      </c>
      <c r="AC1590" s="21" t="s">
        <v>9310</v>
      </c>
      <c r="AD1590" s="22" t="s">
        <v>9309</v>
      </c>
      <c r="AE1590" s="23" t="s">
        <v>36</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9311</v>
      </c>
      <c r="AB1591" s="22" t="s">
        <v>9312</v>
      </c>
      <c r="AC1591" s="21" t="s">
        <v>9313</v>
      </c>
      <c r="AD1591" s="22" t="s">
        <v>9314</v>
      </c>
      <c r="AE1591" s="23" t="s">
        <v>36</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9315</v>
      </c>
      <c r="AB1592" s="22" t="s">
        <v>9316</v>
      </c>
      <c r="AC1592" s="21" t="s">
        <v>9317</v>
      </c>
      <c r="AD1592" s="22" t="s">
        <v>9318</v>
      </c>
      <c r="AE1592" s="23" t="s">
        <v>36</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9319</v>
      </c>
      <c r="AB1593" s="22" t="s">
        <v>9320</v>
      </c>
      <c r="AC1593" s="21" t="s">
        <v>9321</v>
      </c>
      <c r="AD1593" s="22" t="s">
        <v>1726</v>
      </c>
      <c r="AE1593" s="23" t="s">
        <v>36</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9322</v>
      </c>
      <c r="AB1594" s="22" t="s">
        <v>9323</v>
      </c>
      <c r="AC1594" s="21" t="s">
        <v>9324</v>
      </c>
      <c r="AD1594" s="22" t="s">
        <v>9325</v>
      </c>
      <c r="AE1594" s="23" t="s">
        <v>36</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9326</v>
      </c>
      <c r="AB1595" s="22" t="s">
        <v>9327</v>
      </c>
      <c r="AC1595" s="21" t="s">
        <v>9328</v>
      </c>
      <c r="AD1595" s="22" t="s">
        <v>9325</v>
      </c>
      <c r="AE1595" s="23" t="s">
        <v>36</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9329</v>
      </c>
      <c r="AB1596" s="22" t="s">
        <v>9330</v>
      </c>
      <c r="AC1596" s="21" t="s">
        <v>9331</v>
      </c>
      <c r="AD1596" s="22" t="s">
        <v>9332</v>
      </c>
      <c r="AE1596" s="23" t="s">
        <v>36</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9333</v>
      </c>
      <c r="AB1597" s="22" t="s">
        <v>9334</v>
      </c>
      <c r="AC1597" s="21" t="s">
        <v>9335</v>
      </c>
      <c r="AD1597" s="22" t="s">
        <v>9334</v>
      </c>
      <c r="AE1597" s="23" t="s">
        <v>36</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9336</v>
      </c>
      <c r="AB1598" s="22" t="s">
        <v>9337</v>
      </c>
      <c r="AC1598" s="21" t="s">
        <v>9338</v>
      </c>
      <c r="AD1598" s="22" t="s">
        <v>9339</v>
      </c>
      <c r="AE1598" s="23" t="s">
        <v>36</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9340</v>
      </c>
      <c r="AB1599" s="22" t="s">
        <v>1026</v>
      </c>
      <c r="AC1599" s="21" t="s">
        <v>9341</v>
      </c>
      <c r="AD1599" s="22" t="s">
        <v>1028</v>
      </c>
      <c r="AE1599" s="23" t="s">
        <v>36</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9342</v>
      </c>
      <c r="AB1600" s="22" t="s">
        <v>9343</v>
      </c>
      <c r="AC1600" s="21" t="s">
        <v>9344</v>
      </c>
      <c r="AD1600" s="22" t="s">
        <v>1366</v>
      </c>
      <c r="AE1600" s="23" t="s">
        <v>36</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9345</v>
      </c>
      <c r="AB1601" s="22" t="s">
        <v>959</v>
      </c>
      <c r="AC1601" s="21" t="s">
        <v>9346</v>
      </c>
      <c r="AD1601" s="22" t="s">
        <v>1074</v>
      </c>
      <c r="AE1601" s="23" t="s">
        <v>36</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9347</v>
      </c>
      <c r="AB1602" s="22" t="s">
        <v>793</v>
      </c>
      <c r="AC1602" s="21" t="s">
        <v>9348</v>
      </c>
      <c r="AD1602" s="22" t="s">
        <v>1085</v>
      </c>
      <c r="AE1602" s="23" t="s">
        <v>36</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9349</v>
      </c>
      <c r="AB1603" s="22" t="s">
        <v>9350</v>
      </c>
      <c r="AC1603" s="21" t="s">
        <v>9351</v>
      </c>
      <c r="AD1603" s="22" t="s">
        <v>9352</v>
      </c>
      <c r="AE1603" s="23" t="s">
        <v>36</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9353</v>
      </c>
      <c r="AB1604" s="22" t="s">
        <v>9354</v>
      </c>
      <c r="AC1604" s="21" t="s">
        <v>9355</v>
      </c>
      <c r="AD1604" s="22" t="s">
        <v>9356</v>
      </c>
      <c r="AE1604" s="23" t="s">
        <v>36</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9357</v>
      </c>
      <c r="AB1605" s="22" t="s">
        <v>9358</v>
      </c>
      <c r="AC1605" s="21" t="s">
        <v>9359</v>
      </c>
      <c r="AD1605" s="22" t="s">
        <v>9360</v>
      </c>
      <c r="AE1605" s="23" t="s">
        <v>36</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9361</v>
      </c>
      <c r="AB1606" s="22" t="s">
        <v>9362</v>
      </c>
      <c r="AC1606" s="21" t="s">
        <v>9363</v>
      </c>
      <c r="AD1606" s="22" t="s">
        <v>9364</v>
      </c>
      <c r="AE1606" s="23" t="s">
        <v>36</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9365</v>
      </c>
      <c r="AB1607" s="22" t="s">
        <v>9366</v>
      </c>
      <c r="AC1607" s="21" t="s">
        <v>9367</v>
      </c>
      <c r="AD1607" s="22" t="s">
        <v>9368</v>
      </c>
      <c r="AE1607" s="23" t="s">
        <v>36</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9369</v>
      </c>
      <c r="AB1608" s="22" t="s">
        <v>9370</v>
      </c>
      <c r="AC1608" s="21" t="s">
        <v>9371</v>
      </c>
      <c r="AD1608" s="22" t="s">
        <v>9368</v>
      </c>
      <c r="AE1608" s="23" t="s">
        <v>36</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9372</v>
      </c>
      <c r="AB1609" s="22" t="s">
        <v>9373</v>
      </c>
      <c r="AC1609" s="21" t="s">
        <v>9374</v>
      </c>
      <c r="AD1609" s="22" t="s">
        <v>9368</v>
      </c>
      <c r="AE1609" s="23" t="s">
        <v>36</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9375</v>
      </c>
      <c r="AB1610" s="22" t="s">
        <v>9376</v>
      </c>
      <c r="AC1610" s="21" t="s">
        <v>9377</v>
      </c>
      <c r="AD1610" s="22" t="s">
        <v>9368</v>
      </c>
      <c r="AE1610" s="23" t="s">
        <v>36</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9378</v>
      </c>
      <c r="AB1611" s="22" t="s">
        <v>9379</v>
      </c>
      <c r="AC1611" s="21" t="s">
        <v>9380</v>
      </c>
      <c r="AD1611" s="22" t="s">
        <v>9368</v>
      </c>
      <c r="AE1611" s="23" t="s">
        <v>36</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9381</v>
      </c>
      <c r="AB1612" s="22" t="s">
        <v>9382</v>
      </c>
      <c r="AC1612" s="21" t="s">
        <v>9383</v>
      </c>
      <c r="AD1612" s="22" t="s">
        <v>9384</v>
      </c>
      <c r="AE1612" s="23" t="s">
        <v>36</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9385</v>
      </c>
      <c r="AB1613" s="22" t="s">
        <v>9386</v>
      </c>
      <c r="AC1613" s="21" t="s">
        <v>9387</v>
      </c>
      <c r="AD1613" s="22" t="s">
        <v>783</v>
      </c>
      <c r="AE1613" s="23" t="s">
        <v>36</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9388</v>
      </c>
      <c r="AB1614" s="22" t="s">
        <v>9389</v>
      </c>
      <c r="AC1614" s="21" t="s">
        <v>9390</v>
      </c>
      <c r="AD1614" s="22" t="s">
        <v>9391</v>
      </c>
      <c r="AE1614" s="23" t="s">
        <v>36</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9392</v>
      </c>
      <c r="AB1615" s="22" t="s">
        <v>9081</v>
      </c>
      <c r="AC1615" s="21" t="s">
        <v>9393</v>
      </c>
      <c r="AD1615" s="22" t="s">
        <v>9081</v>
      </c>
      <c r="AE1615" s="23" t="s">
        <v>36</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9394</v>
      </c>
      <c r="AB1616" s="22" t="s">
        <v>9395</v>
      </c>
      <c r="AC1616" s="21" t="s">
        <v>9396</v>
      </c>
      <c r="AD1616" s="22" t="s">
        <v>9397</v>
      </c>
      <c r="AE1616" s="23" t="s">
        <v>36</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9398</v>
      </c>
      <c r="AB1617" s="22" t="s">
        <v>9087</v>
      </c>
      <c r="AC1617" s="21" t="s">
        <v>9399</v>
      </c>
      <c r="AD1617" s="22" t="s">
        <v>9087</v>
      </c>
      <c r="AE1617" s="23" t="s">
        <v>36</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9400</v>
      </c>
      <c r="AB1618" s="22" t="s">
        <v>9090</v>
      </c>
      <c r="AC1618" s="21" t="s">
        <v>9401</v>
      </c>
      <c r="AD1618" s="22" t="s">
        <v>9090</v>
      </c>
      <c r="AE1618" s="23" t="s">
        <v>36</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9402</v>
      </c>
      <c r="AB1619" s="22" t="s">
        <v>9403</v>
      </c>
      <c r="AC1619" s="21" t="s">
        <v>9404</v>
      </c>
      <c r="AD1619" s="22" t="s">
        <v>9405</v>
      </c>
      <c r="AE1619" s="23" t="s">
        <v>36</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9406</v>
      </c>
      <c r="AB1620" s="22" t="s">
        <v>9407</v>
      </c>
      <c r="AC1620" s="21" t="s">
        <v>9408</v>
      </c>
      <c r="AD1620" s="22" t="s">
        <v>9409</v>
      </c>
      <c r="AE1620" s="23" t="s">
        <v>36</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9410</v>
      </c>
      <c r="AB1621" s="22" t="s">
        <v>9411</v>
      </c>
      <c r="AC1621" s="21" t="s">
        <v>9412</v>
      </c>
      <c r="AD1621" s="22" t="s">
        <v>9413</v>
      </c>
      <c r="AE1621" s="23" t="s">
        <v>36</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9414</v>
      </c>
      <c r="AB1622" s="22" t="s">
        <v>9415</v>
      </c>
      <c r="AC1622" s="21" t="s">
        <v>9416</v>
      </c>
      <c r="AD1622" s="22" t="s">
        <v>9417</v>
      </c>
      <c r="AE1622" s="23" t="s">
        <v>36</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9418</v>
      </c>
      <c r="AB1623" s="22" t="s">
        <v>9419</v>
      </c>
      <c r="AC1623" s="21" t="s">
        <v>9420</v>
      </c>
      <c r="AD1623" s="22" t="s">
        <v>9421</v>
      </c>
      <c r="AE1623" s="23" t="s">
        <v>36</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9422</v>
      </c>
      <c r="AB1624" s="22" t="s">
        <v>9423</v>
      </c>
      <c r="AC1624" s="21" t="s">
        <v>9424</v>
      </c>
      <c r="AD1624" s="22" t="s">
        <v>9425</v>
      </c>
      <c r="AE1624" s="23" t="s">
        <v>36</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9426</v>
      </c>
      <c r="AB1625" s="22" t="s">
        <v>9427</v>
      </c>
      <c r="AC1625" s="21" t="s">
        <v>9428</v>
      </c>
      <c r="AD1625" s="22" t="s">
        <v>9429</v>
      </c>
      <c r="AE1625" s="23" t="s">
        <v>36</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9430</v>
      </c>
      <c r="AB1626" s="22" t="s">
        <v>9431</v>
      </c>
      <c r="AC1626" s="21" t="s">
        <v>9432</v>
      </c>
      <c r="AD1626" s="22" t="s">
        <v>9433</v>
      </c>
      <c r="AE1626" s="23" t="s">
        <v>36</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9434</v>
      </c>
      <c r="AB1627" s="22" t="s">
        <v>9435</v>
      </c>
      <c r="AC1627" s="21" t="s">
        <v>9436</v>
      </c>
      <c r="AD1627" s="22" t="s">
        <v>9368</v>
      </c>
      <c r="AE1627" s="23" t="s">
        <v>36</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9437</v>
      </c>
      <c r="AB1628" s="22" t="s">
        <v>9438</v>
      </c>
      <c r="AC1628" s="21" t="s">
        <v>9439</v>
      </c>
      <c r="AD1628" s="22" t="s">
        <v>9440</v>
      </c>
      <c r="AE1628" s="23" t="s">
        <v>36</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9441</v>
      </c>
      <c r="AB1629" s="22" t="s">
        <v>9442</v>
      </c>
      <c r="AC1629" s="21" t="s">
        <v>9443</v>
      </c>
      <c r="AD1629" s="22" t="s">
        <v>1207</v>
      </c>
      <c r="AE1629" s="23" t="s">
        <v>36</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9444</v>
      </c>
      <c r="AB1630" s="22" t="s">
        <v>9445</v>
      </c>
      <c r="AC1630" s="21" t="s">
        <v>9446</v>
      </c>
      <c r="AD1630" s="22" t="s">
        <v>9447</v>
      </c>
      <c r="AE1630" s="23" t="s">
        <v>36</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9448</v>
      </c>
      <c r="AB1631" s="22" t="s">
        <v>9449</v>
      </c>
      <c r="AC1631" s="21" t="s">
        <v>9450</v>
      </c>
      <c r="AD1631" s="22" t="s">
        <v>9451</v>
      </c>
      <c r="AE1631" s="23" t="s">
        <v>36</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9452</v>
      </c>
      <c r="AB1632" s="22" t="s">
        <v>9453</v>
      </c>
      <c r="AC1632" s="21" t="s">
        <v>9454</v>
      </c>
      <c r="AD1632" s="22" t="s">
        <v>9455</v>
      </c>
      <c r="AE1632" s="23" t="s">
        <v>36</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9456</v>
      </c>
      <c r="AB1633" s="22" t="s">
        <v>9457</v>
      </c>
      <c r="AC1633" s="21" t="s">
        <v>9458</v>
      </c>
      <c r="AD1633" s="22" t="s">
        <v>9459</v>
      </c>
      <c r="AE1633" s="23" t="s">
        <v>36</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9460</v>
      </c>
      <c r="AB1634" s="22" t="s">
        <v>9461</v>
      </c>
      <c r="AC1634" s="21" t="s">
        <v>9462</v>
      </c>
      <c r="AD1634" s="22" t="s">
        <v>9120</v>
      </c>
      <c r="AE1634" s="23" t="s">
        <v>36</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9463</v>
      </c>
      <c r="AB1635" s="22" t="s">
        <v>9078</v>
      </c>
      <c r="AC1635" s="21" t="s">
        <v>9464</v>
      </c>
      <c r="AD1635" s="22" t="s">
        <v>9078</v>
      </c>
      <c r="AE1635" s="23" t="s">
        <v>36</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9465</v>
      </c>
      <c r="AB1636" s="22" t="s">
        <v>9466</v>
      </c>
      <c r="AC1636" s="21" t="s">
        <v>9467</v>
      </c>
      <c r="AD1636" s="22" t="s">
        <v>9468</v>
      </c>
      <c r="AE1636" s="23" t="s">
        <v>1153</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9469</v>
      </c>
      <c r="AB1637" s="22" t="s">
        <v>9470</v>
      </c>
      <c r="AC1637" s="21" t="s">
        <v>9471</v>
      </c>
      <c r="AD1637" s="22" t="s">
        <v>1097</v>
      </c>
      <c r="AE1637" s="23" t="s">
        <v>36</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9472</v>
      </c>
      <c r="AB1638" s="22" t="s">
        <v>9473</v>
      </c>
      <c r="AC1638" s="21" t="s">
        <v>9474</v>
      </c>
      <c r="AD1638" s="22" t="s">
        <v>9475</v>
      </c>
      <c r="AE1638" s="23" t="s">
        <v>36</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9476</v>
      </c>
      <c r="AB1639" s="22" t="s">
        <v>9477</v>
      </c>
      <c r="AC1639" s="21" t="s">
        <v>9478</v>
      </c>
      <c r="AD1639" s="22" t="s">
        <v>9479</v>
      </c>
      <c r="AE1639" s="23" t="s">
        <v>36</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9480</v>
      </c>
      <c r="AB1640" s="22" t="s">
        <v>9481</v>
      </c>
      <c r="AC1640" s="21" t="s">
        <v>9482</v>
      </c>
      <c r="AD1640" s="22" t="s">
        <v>9120</v>
      </c>
      <c r="AE1640" s="23" t="s">
        <v>36</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9483</v>
      </c>
      <c r="AB1641" s="22" t="s">
        <v>9484</v>
      </c>
      <c r="AC1641" s="21" t="s">
        <v>9485</v>
      </c>
      <c r="AD1641" s="22" t="s">
        <v>9252</v>
      </c>
      <c r="AE1641" s="23" t="s">
        <v>36</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9486</v>
      </c>
      <c r="AB1642" s="22" t="s">
        <v>9487</v>
      </c>
      <c r="AC1642" s="21" t="s">
        <v>9488</v>
      </c>
      <c r="AD1642" s="22" t="s">
        <v>9489</v>
      </c>
      <c r="AE1642" s="23" t="s">
        <v>36</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9490</v>
      </c>
      <c r="AB1643" s="22" t="s">
        <v>6648</v>
      </c>
      <c r="AC1643" s="21" t="s">
        <v>9491</v>
      </c>
      <c r="AD1643" s="22" t="s">
        <v>6648</v>
      </c>
      <c r="AE1643" s="23" t="s">
        <v>36</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9492</v>
      </c>
      <c r="AB1644" s="22" t="s">
        <v>9493</v>
      </c>
      <c r="AC1644" s="21" t="s">
        <v>9494</v>
      </c>
      <c r="AD1644" s="22" t="s">
        <v>9495</v>
      </c>
      <c r="AE1644" s="23" t="s">
        <v>36</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9496</v>
      </c>
      <c r="AB1645" s="22" t="s">
        <v>9497</v>
      </c>
      <c r="AC1645" s="21" t="s">
        <v>9498</v>
      </c>
      <c r="AD1645" s="22" t="s">
        <v>9499</v>
      </c>
      <c r="AE1645" s="23" t="s">
        <v>36</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9500</v>
      </c>
      <c r="AB1646" s="22" t="s">
        <v>9501</v>
      </c>
      <c r="AC1646" s="21" t="s">
        <v>9502</v>
      </c>
      <c r="AD1646" s="22" t="s">
        <v>9503</v>
      </c>
      <c r="AE1646" s="23" t="s">
        <v>36</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9504</v>
      </c>
      <c r="AB1647" s="22" t="s">
        <v>9505</v>
      </c>
      <c r="AC1647" s="21" t="s">
        <v>9506</v>
      </c>
      <c r="AD1647" s="22" t="s">
        <v>9507</v>
      </c>
      <c r="AE1647" s="23" t="s">
        <v>36</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9508</v>
      </c>
      <c r="AB1648" s="22" t="s">
        <v>9509</v>
      </c>
      <c r="AC1648" s="21" t="s">
        <v>9510</v>
      </c>
      <c r="AD1648" s="22" t="s">
        <v>9368</v>
      </c>
      <c r="AE1648" s="23" t="s">
        <v>36</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9511</v>
      </c>
      <c r="AB1649" s="22" t="s">
        <v>959</v>
      </c>
      <c r="AC1649" s="21" t="s">
        <v>9512</v>
      </c>
      <c r="AD1649" s="22" t="s">
        <v>2143</v>
      </c>
      <c r="AE1649" s="23" t="s">
        <v>36</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9513</v>
      </c>
      <c r="AB1650" s="22" t="s">
        <v>9514</v>
      </c>
      <c r="AC1650" s="21" t="s">
        <v>9515</v>
      </c>
      <c r="AD1650" s="22" t="s">
        <v>9516</v>
      </c>
      <c r="AE1650" s="23" t="s">
        <v>36</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9517</v>
      </c>
      <c r="AB1651" s="22" t="s">
        <v>9518</v>
      </c>
      <c r="AC1651" s="21" t="s">
        <v>9519</v>
      </c>
      <c r="AD1651" s="22" t="s">
        <v>9520</v>
      </c>
      <c r="AE1651" s="23" t="s">
        <v>36</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9521</v>
      </c>
      <c r="AB1652" s="22" t="s">
        <v>9522</v>
      </c>
      <c r="AC1652" s="21" t="s">
        <v>9523</v>
      </c>
      <c r="AD1652" s="22" t="s">
        <v>9524</v>
      </c>
      <c r="AE1652" s="23" t="s">
        <v>36</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9525</v>
      </c>
      <c r="AB1653" s="22" t="s">
        <v>9526</v>
      </c>
      <c r="AC1653" s="21" t="s">
        <v>9527</v>
      </c>
      <c r="AD1653" s="22" t="s">
        <v>9528</v>
      </c>
      <c r="AE1653" s="23" t="s">
        <v>36</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9529</v>
      </c>
      <c r="AB1654" s="22" t="s">
        <v>9530</v>
      </c>
      <c r="AC1654" s="21" t="s">
        <v>9531</v>
      </c>
      <c r="AD1654" s="22" t="s">
        <v>9532</v>
      </c>
      <c r="AE1654" s="23" t="s">
        <v>36</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9533</v>
      </c>
      <c r="AB1655" s="22" t="s">
        <v>9534</v>
      </c>
      <c r="AC1655" s="21" t="s">
        <v>9535</v>
      </c>
      <c r="AD1655" s="22" t="s">
        <v>9536</v>
      </c>
      <c r="AE1655" s="23" t="s">
        <v>36</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9537</v>
      </c>
      <c r="AB1656" s="22" t="s">
        <v>9538</v>
      </c>
      <c r="AC1656" s="21" t="s">
        <v>9539</v>
      </c>
      <c r="AD1656" s="22" t="s">
        <v>9540</v>
      </c>
      <c r="AE1656" s="23" t="s">
        <v>36</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9541</v>
      </c>
      <c r="AB1657" s="22" t="s">
        <v>9542</v>
      </c>
      <c r="AC1657" s="21" t="s">
        <v>9543</v>
      </c>
      <c r="AD1657" s="22" t="s">
        <v>9544</v>
      </c>
      <c r="AE1657" s="23" t="s">
        <v>36</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9545</v>
      </c>
      <c r="AB1658" s="22" t="s">
        <v>9546</v>
      </c>
      <c r="AC1658" s="21" t="s">
        <v>9547</v>
      </c>
      <c r="AD1658" s="22" t="s">
        <v>9548</v>
      </c>
      <c r="AE1658" s="23" t="s">
        <v>36</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9549</v>
      </c>
      <c r="AB1659" s="22" t="s">
        <v>9550</v>
      </c>
      <c r="AC1659" s="21" t="s">
        <v>9551</v>
      </c>
      <c r="AD1659" s="22" t="s">
        <v>9552</v>
      </c>
      <c r="AE1659" s="23" t="s">
        <v>36</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9553</v>
      </c>
      <c r="AB1660" s="22" t="s">
        <v>9554</v>
      </c>
      <c r="AC1660" s="21" t="s">
        <v>9555</v>
      </c>
      <c r="AD1660" s="22" t="s">
        <v>9556</v>
      </c>
      <c r="AE1660" s="23" t="s">
        <v>1153</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9557</v>
      </c>
      <c r="AB1661" s="22" t="s">
        <v>9558</v>
      </c>
      <c r="AC1661" s="21" t="s">
        <v>9559</v>
      </c>
      <c r="AD1661" s="22" t="s">
        <v>9560</v>
      </c>
      <c r="AE1661" s="23" t="s">
        <v>36</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9561</v>
      </c>
      <c r="AB1662" s="22" t="s">
        <v>9562</v>
      </c>
      <c r="AC1662" s="21" t="s">
        <v>9563</v>
      </c>
      <c r="AD1662" s="22" t="s">
        <v>9564</v>
      </c>
      <c r="AE1662" s="23" t="s">
        <v>36</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9565</v>
      </c>
      <c r="AB1663" s="22" t="s">
        <v>9566</v>
      </c>
      <c r="AC1663" s="21" t="s">
        <v>9567</v>
      </c>
      <c r="AD1663" s="22" t="s">
        <v>9568</v>
      </c>
      <c r="AE1663" s="23" t="s">
        <v>36</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9569</v>
      </c>
      <c r="AB1664" s="22" t="s">
        <v>1724</v>
      </c>
      <c r="AC1664" s="21" t="s">
        <v>9570</v>
      </c>
      <c r="AD1664" s="22" t="s">
        <v>1726</v>
      </c>
      <c r="AE1664" s="23" t="s">
        <v>36</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9571</v>
      </c>
      <c r="AB1665" s="22" t="s">
        <v>9572</v>
      </c>
      <c r="AC1665" s="21" t="s">
        <v>9573</v>
      </c>
      <c r="AD1665" s="22" t="s">
        <v>9574</v>
      </c>
      <c r="AE1665" s="23" t="s">
        <v>36</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9575</v>
      </c>
      <c r="AB1666" s="22" t="s">
        <v>9576</v>
      </c>
      <c r="AC1666" s="21" t="s">
        <v>9577</v>
      </c>
      <c r="AD1666" s="22" t="s">
        <v>9574</v>
      </c>
      <c r="AE1666" s="23" t="s">
        <v>36</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9578</v>
      </c>
      <c r="AB1667" s="22" t="s">
        <v>9579</v>
      </c>
      <c r="AC1667" s="21" t="s">
        <v>9580</v>
      </c>
      <c r="AD1667" s="22" t="s">
        <v>9564</v>
      </c>
      <c r="AE1667" s="23" t="s">
        <v>36</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9581</v>
      </c>
      <c r="AB1668" s="22" t="s">
        <v>9582</v>
      </c>
      <c r="AC1668" s="21" t="s">
        <v>9583</v>
      </c>
      <c r="AD1668" s="22" t="s">
        <v>5625</v>
      </c>
      <c r="AE1668" s="23" t="s">
        <v>36</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9584</v>
      </c>
      <c r="AB1669" s="22" t="s">
        <v>9585</v>
      </c>
      <c r="AC1669" s="21" t="s">
        <v>9586</v>
      </c>
      <c r="AD1669" s="22" t="s">
        <v>1726</v>
      </c>
      <c r="AE1669" s="23" t="s">
        <v>36</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9587</v>
      </c>
      <c r="AB1670" s="22" t="s">
        <v>9588</v>
      </c>
      <c r="AC1670" s="21" t="s">
        <v>9589</v>
      </c>
      <c r="AD1670" s="22" t="s">
        <v>9590</v>
      </c>
      <c r="AE1670" s="23" t="s">
        <v>36</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9591</v>
      </c>
      <c r="AB1671" s="22" t="s">
        <v>9592</v>
      </c>
      <c r="AC1671" s="21" t="s">
        <v>9593</v>
      </c>
      <c r="AD1671" s="22" t="s">
        <v>9594</v>
      </c>
      <c r="AE1671" s="23" t="s">
        <v>36</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9595</v>
      </c>
      <c r="AB1672" s="22" t="s">
        <v>9596</v>
      </c>
      <c r="AC1672" s="21" t="s">
        <v>9597</v>
      </c>
      <c r="AD1672" s="22" t="s">
        <v>9598</v>
      </c>
      <c r="AE1672" s="23" t="s">
        <v>36</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9599</v>
      </c>
      <c r="AB1673" s="22" t="s">
        <v>9600</v>
      </c>
      <c r="AC1673" s="21" t="s">
        <v>9601</v>
      </c>
      <c r="AD1673" s="22" t="s">
        <v>1007</v>
      </c>
      <c r="AE1673" s="23" t="s">
        <v>36</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9602</v>
      </c>
      <c r="AB1674" s="22" t="s">
        <v>9603</v>
      </c>
      <c r="AC1674" s="21" t="s">
        <v>9604</v>
      </c>
      <c r="AD1674" s="22" t="s">
        <v>9603</v>
      </c>
      <c r="AE1674" s="23" t="s">
        <v>36</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9605</v>
      </c>
      <c r="AB1675" s="22" t="s">
        <v>8909</v>
      </c>
      <c r="AC1675" s="21" t="s">
        <v>9606</v>
      </c>
      <c r="AD1675" s="22" t="s">
        <v>9607</v>
      </c>
      <c r="AE1675" s="23" t="s">
        <v>36</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9608</v>
      </c>
      <c r="AB1676" s="22" t="s">
        <v>9609</v>
      </c>
      <c r="AC1676" s="21" t="s">
        <v>9610</v>
      </c>
      <c r="AD1676" s="22" t="s">
        <v>1097</v>
      </c>
      <c r="AE1676" s="23" t="s">
        <v>36</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9611</v>
      </c>
      <c r="AB1677" s="22" t="s">
        <v>9612</v>
      </c>
      <c r="AC1677" s="21" t="s">
        <v>9613</v>
      </c>
      <c r="AD1677" s="22" t="s">
        <v>8085</v>
      </c>
      <c r="AE1677" s="23" t="s">
        <v>36</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9614</v>
      </c>
      <c r="AB1678" s="22" t="s">
        <v>1026</v>
      </c>
      <c r="AC1678" s="21" t="s">
        <v>9615</v>
      </c>
      <c r="AD1678" s="22" t="s">
        <v>1521</v>
      </c>
      <c r="AE1678" s="23" t="s">
        <v>36</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9616</v>
      </c>
      <c r="AB1679" s="22" t="s">
        <v>793</v>
      </c>
      <c r="AC1679" s="21" t="s">
        <v>9617</v>
      </c>
      <c r="AD1679" s="22" t="s">
        <v>6080</v>
      </c>
      <c r="AE1679" s="23" t="s">
        <v>36</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9618</v>
      </c>
      <c r="AB1680" s="22" t="s">
        <v>9619</v>
      </c>
      <c r="AC1680" s="21" t="s">
        <v>9620</v>
      </c>
      <c r="AD1680" s="22" t="s">
        <v>9621</v>
      </c>
      <c r="AE1680" s="23" t="s">
        <v>36</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9622</v>
      </c>
      <c r="AB1681" s="22" t="s">
        <v>9623</v>
      </c>
      <c r="AC1681" s="21" t="s">
        <v>9624</v>
      </c>
      <c r="AD1681" s="22" t="s">
        <v>9623</v>
      </c>
      <c r="AE1681" s="23" t="s">
        <v>36</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9625</v>
      </c>
      <c r="AB1682" s="22" t="s">
        <v>9626</v>
      </c>
      <c r="AC1682" s="21" t="s">
        <v>9627</v>
      </c>
      <c r="AD1682" s="22" t="s">
        <v>9626</v>
      </c>
      <c r="AE1682" s="23" t="s">
        <v>36</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9628</v>
      </c>
      <c r="AB1683" s="22" t="s">
        <v>9629</v>
      </c>
      <c r="AC1683" s="21" t="s">
        <v>9630</v>
      </c>
      <c r="AD1683" s="22" t="s">
        <v>9629</v>
      </c>
      <c r="AE1683" s="23" t="s">
        <v>36</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9631</v>
      </c>
      <c r="AB1684" s="22" t="s">
        <v>9632</v>
      </c>
      <c r="AC1684" s="21" t="s">
        <v>9633</v>
      </c>
      <c r="AD1684" s="22" t="s">
        <v>9632</v>
      </c>
      <c r="AE1684" s="23" t="s">
        <v>36</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9634</v>
      </c>
      <c r="AB1685" s="22" t="s">
        <v>9635</v>
      </c>
      <c r="AC1685" s="21" t="s">
        <v>9636</v>
      </c>
      <c r="AD1685" s="22" t="s">
        <v>9635</v>
      </c>
      <c r="AE1685" s="23" t="s">
        <v>36</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9637</v>
      </c>
      <c r="AB1686" s="22" t="s">
        <v>9638</v>
      </c>
      <c r="AC1686" s="21" t="s">
        <v>9639</v>
      </c>
      <c r="AD1686" s="22" t="s">
        <v>9638</v>
      </c>
      <c r="AE1686" s="23" t="s">
        <v>36</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9640</v>
      </c>
      <c r="AB1687" s="22" t="s">
        <v>9641</v>
      </c>
      <c r="AC1687" s="21" t="s">
        <v>9642</v>
      </c>
      <c r="AD1687" s="22" t="s">
        <v>9643</v>
      </c>
      <c r="AE1687" s="23" t="s">
        <v>36</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9644</v>
      </c>
      <c r="AB1688" s="22" t="s">
        <v>9645</v>
      </c>
      <c r="AC1688" s="21" t="s">
        <v>9646</v>
      </c>
      <c r="AD1688" s="22" t="s">
        <v>9647</v>
      </c>
      <c r="AE1688" s="23" t="s">
        <v>36</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9648</v>
      </c>
      <c r="AB1689" s="22" t="s">
        <v>9649</v>
      </c>
      <c r="AC1689" s="21" t="s">
        <v>9650</v>
      </c>
      <c r="AD1689" s="22" t="s">
        <v>9651</v>
      </c>
      <c r="AE1689" s="23" t="s">
        <v>36</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9652</v>
      </c>
      <c r="AB1690" s="22" t="s">
        <v>9653</v>
      </c>
      <c r="AC1690" s="21" t="s">
        <v>9654</v>
      </c>
      <c r="AD1690" s="22" t="s">
        <v>9655</v>
      </c>
      <c r="AE1690" s="23" t="s">
        <v>36</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9656</v>
      </c>
      <c r="AB1691" s="22" t="s">
        <v>9657</v>
      </c>
      <c r="AC1691" s="21" t="s">
        <v>9658</v>
      </c>
      <c r="AD1691" s="22" t="s">
        <v>9657</v>
      </c>
      <c r="AE1691" s="23" t="s">
        <v>36</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9659</v>
      </c>
      <c r="AB1692" s="22" t="s">
        <v>9660</v>
      </c>
      <c r="AC1692" s="21" t="s">
        <v>9661</v>
      </c>
      <c r="AD1692" s="22" t="s">
        <v>9660</v>
      </c>
      <c r="AE1692" s="23" t="s">
        <v>36</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9662</v>
      </c>
      <c r="AB1693" s="22" t="s">
        <v>9663</v>
      </c>
      <c r="AC1693" s="21" t="s">
        <v>9664</v>
      </c>
      <c r="AD1693" s="22" t="s">
        <v>9663</v>
      </c>
      <c r="AE1693" s="23" t="s">
        <v>36</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9665</v>
      </c>
      <c r="AB1694" s="22" t="s">
        <v>9666</v>
      </c>
      <c r="AC1694" s="21" t="s">
        <v>9667</v>
      </c>
      <c r="AD1694" s="22" t="s">
        <v>9668</v>
      </c>
      <c r="AE1694" s="23" t="s">
        <v>36</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9669</v>
      </c>
      <c r="AB1695" s="22" t="s">
        <v>9670</v>
      </c>
      <c r="AC1695" s="21" t="s">
        <v>9671</v>
      </c>
      <c r="AD1695" s="22" t="s">
        <v>9672</v>
      </c>
      <c r="AE1695" s="23" t="s">
        <v>36</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9673</v>
      </c>
      <c r="AB1696" s="22" t="s">
        <v>9674</v>
      </c>
      <c r="AC1696" s="21" t="s">
        <v>9675</v>
      </c>
      <c r="AD1696" s="22" t="s">
        <v>9676</v>
      </c>
      <c r="AE1696" s="23" t="s">
        <v>36</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9677</v>
      </c>
      <c r="AB1697" s="22" t="s">
        <v>9678</v>
      </c>
      <c r="AC1697" s="21" t="s">
        <v>9679</v>
      </c>
      <c r="AD1697" s="22" t="s">
        <v>9680</v>
      </c>
      <c r="AE1697" s="23" t="s">
        <v>36</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9681</v>
      </c>
      <c r="AB1698" s="22" t="s">
        <v>9682</v>
      </c>
      <c r="AC1698" s="21" t="s">
        <v>9683</v>
      </c>
      <c r="AD1698" s="22" t="s">
        <v>9684</v>
      </c>
      <c r="AE1698" s="23" t="s">
        <v>36</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9685</v>
      </c>
      <c r="AB1699" s="22" t="s">
        <v>9686</v>
      </c>
      <c r="AC1699" s="21" t="s">
        <v>9687</v>
      </c>
      <c r="AD1699" s="22" t="s">
        <v>9688</v>
      </c>
      <c r="AE1699" s="23" t="s">
        <v>36</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9689</v>
      </c>
      <c r="AB1700" s="22" t="s">
        <v>9690</v>
      </c>
      <c r="AC1700" s="21" t="s">
        <v>9691</v>
      </c>
      <c r="AD1700" s="22" t="s">
        <v>9690</v>
      </c>
      <c r="AE1700" s="23" t="s">
        <v>36</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9692</v>
      </c>
      <c r="AB1701" s="22" t="s">
        <v>9693</v>
      </c>
      <c r="AC1701" s="21" t="s">
        <v>9694</v>
      </c>
      <c r="AD1701" s="22" t="s">
        <v>9693</v>
      </c>
      <c r="AE1701" s="23" t="s">
        <v>36</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9695</v>
      </c>
      <c r="AB1702" s="22" t="s">
        <v>9696</v>
      </c>
      <c r="AC1702" s="21" t="s">
        <v>9697</v>
      </c>
      <c r="AD1702" s="22" t="s">
        <v>9696</v>
      </c>
      <c r="AE1702" s="23" t="s">
        <v>36</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9698</v>
      </c>
      <c r="AB1703" s="22" t="s">
        <v>9699</v>
      </c>
      <c r="AC1703" s="21" t="s">
        <v>9700</v>
      </c>
      <c r="AD1703" s="22" t="s">
        <v>9699</v>
      </c>
      <c r="AE1703" s="23" t="s">
        <v>36</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9701</v>
      </c>
      <c r="AB1704" s="22" t="s">
        <v>9702</v>
      </c>
      <c r="AC1704" s="21" t="s">
        <v>9703</v>
      </c>
      <c r="AD1704" s="22" t="s">
        <v>9702</v>
      </c>
      <c r="AE1704" s="23" t="s">
        <v>36</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9704</v>
      </c>
      <c r="AB1705" s="22" t="s">
        <v>9705</v>
      </c>
      <c r="AC1705" s="21" t="s">
        <v>9706</v>
      </c>
      <c r="AD1705" s="22" t="s">
        <v>9705</v>
      </c>
      <c r="AE1705" s="23" t="s">
        <v>36</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9707</v>
      </c>
      <c r="AB1706" s="22" t="s">
        <v>9708</v>
      </c>
      <c r="AC1706" s="21" t="s">
        <v>9709</v>
      </c>
      <c r="AD1706" s="22" t="s">
        <v>9708</v>
      </c>
      <c r="AE1706" s="23" t="s">
        <v>36</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9710</v>
      </c>
      <c r="AB1707" s="22" t="s">
        <v>9711</v>
      </c>
      <c r="AC1707" s="21" t="s">
        <v>9712</v>
      </c>
      <c r="AD1707" s="22" t="s">
        <v>9711</v>
      </c>
      <c r="AE1707" s="23" t="s">
        <v>36</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9713</v>
      </c>
      <c r="AB1708" s="22" t="s">
        <v>9714</v>
      </c>
      <c r="AC1708" s="21" t="s">
        <v>9715</v>
      </c>
      <c r="AD1708" s="22" t="s">
        <v>9714</v>
      </c>
      <c r="AE1708" s="23" t="s">
        <v>36</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9716</v>
      </c>
      <c r="AB1709" s="22" t="s">
        <v>7778</v>
      </c>
      <c r="AC1709" s="21" t="s">
        <v>9717</v>
      </c>
      <c r="AD1709" s="22" t="s">
        <v>7778</v>
      </c>
      <c r="AE1709" s="23" t="s">
        <v>36</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9718</v>
      </c>
      <c r="AB1710" s="22" t="s">
        <v>9719</v>
      </c>
      <c r="AC1710" s="21" t="s">
        <v>9720</v>
      </c>
      <c r="AD1710" s="22" t="s">
        <v>9719</v>
      </c>
      <c r="AE1710" s="23" t="s">
        <v>36</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9721</v>
      </c>
      <c r="AB1711" s="22" t="s">
        <v>9722</v>
      </c>
      <c r="AC1711" s="21" t="s">
        <v>9723</v>
      </c>
      <c r="AD1711" s="22" t="s">
        <v>9722</v>
      </c>
      <c r="AE1711" s="23" t="s">
        <v>36</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9724</v>
      </c>
      <c r="AB1712" s="22" t="s">
        <v>9725</v>
      </c>
      <c r="AC1712" s="21" t="s">
        <v>9726</v>
      </c>
      <c r="AD1712" s="22" t="s">
        <v>9727</v>
      </c>
      <c r="AE1712" s="23" t="s">
        <v>36</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9728</v>
      </c>
      <c r="AB1713" s="22" t="s">
        <v>9729</v>
      </c>
      <c r="AC1713" s="21" t="s">
        <v>9730</v>
      </c>
      <c r="AD1713" s="22" t="s">
        <v>9731</v>
      </c>
      <c r="AE1713" s="23" t="s">
        <v>36</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9732</v>
      </c>
      <c r="AB1714" s="22" t="s">
        <v>4315</v>
      </c>
      <c r="AC1714" s="21" t="s">
        <v>9733</v>
      </c>
      <c r="AD1714" s="22" t="s">
        <v>9734</v>
      </c>
      <c r="AE1714" s="23" t="s">
        <v>36</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9735</v>
      </c>
      <c r="AB1715" s="22" t="s">
        <v>9736</v>
      </c>
      <c r="AC1715" s="21" t="s">
        <v>9737</v>
      </c>
      <c r="AD1715" s="22" t="s">
        <v>9736</v>
      </c>
      <c r="AE1715" s="23" t="s">
        <v>36</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9738</v>
      </c>
      <c r="AB1716" s="22" t="s">
        <v>9739</v>
      </c>
      <c r="AC1716" s="21" t="s">
        <v>9740</v>
      </c>
      <c r="AD1716" s="22" t="s">
        <v>9739</v>
      </c>
      <c r="AE1716" s="23" t="s">
        <v>36</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9741</v>
      </c>
      <c r="AB1717" s="22" t="s">
        <v>9742</v>
      </c>
      <c r="AC1717" s="21" t="s">
        <v>9743</v>
      </c>
      <c r="AD1717" s="22" t="s">
        <v>9742</v>
      </c>
      <c r="AE1717" s="23" t="s">
        <v>36</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9744</v>
      </c>
      <c r="AB1718" s="22" t="s">
        <v>9745</v>
      </c>
      <c r="AC1718" s="21" t="s">
        <v>9746</v>
      </c>
      <c r="AD1718" s="22" t="s">
        <v>9745</v>
      </c>
      <c r="AE1718" s="23" t="s">
        <v>36</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9747</v>
      </c>
      <c r="AB1719" s="22" t="s">
        <v>9748</v>
      </c>
      <c r="AC1719" s="21" t="s">
        <v>9749</v>
      </c>
      <c r="AD1719" s="22" t="s">
        <v>9748</v>
      </c>
      <c r="AE1719" s="23" t="s">
        <v>36</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9750</v>
      </c>
      <c r="AB1720" s="22" t="s">
        <v>9751</v>
      </c>
      <c r="AC1720" s="21" t="s">
        <v>9752</v>
      </c>
      <c r="AD1720" s="22" t="s">
        <v>9751</v>
      </c>
      <c r="AE1720" s="23" t="s">
        <v>36</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9753</v>
      </c>
      <c r="AB1721" s="22" t="s">
        <v>5613</v>
      </c>
      <c r="AC1721" s="21" t="s">
        <v>9754</v>
      </c>
      <c r="AD1721" s="22" t="s">
        <v>9755</v>
      </c>
      <c r="AE1721" s="23" t="s">
        <v>36</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9756</v>
      </c>
      <c r="AB1722" s="22" t="s">
        <v>9757</v>
      </c>
      <c r="AC1722" s="21" t="s">
        <v>9758</v>
      </c>
      <c r="AD1722" s="22" t="s">
        <v>9759</v>
      </c>
      <c r="AE1722" s="23" t="s">
        <v>36</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9760</v>
      </c>
      <c r="AB1723" s="22" t="s">
        <v>9761</v>
      </c>
      <c r="AC1723" s="21" t="s">
        <v>9762</v>
      </c>
      <c r="AD1723" s="22" t="s">
        <v>9763</v>
      </c>
      <c r="AE1723" s="23" t="s">
        <v>36</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9764</v>
      </c>
      <c r="AB1724" s="22" t="s">
        <v>9765</v>
      </c>
      <c r="AC1724" s="21" t="s">
        <v>9766</v>
      </c>
      <c r="AD1724" s="22" t="s">
        <v>9767</v>
      </c>
      <c r="AE1724" s="23" t="s">
        <v>36</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9768</v>
      </c>
      <c r="AB1725" s="22" t="s">
        <v>9769</v>
      </c>
      <c r="AC1725" s="21" t="s">
        <v>9770</v>
      </c>
      <c r="AD1725" s="22" t="s">
        <v>9771</v>
      </c>
      <c r="AE1725" s="23" t="s">
        <v>36</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9772</v>
      </c>
      <c r="AB1726" s="22" t="s">
        <v>9773</v>
      </c>
      <c r="AC1726" s="21" t="s">
        <v>9774</v>
      </c>
      <c r="AD1726" s="22" t="s">
        <v>9775</v>
      </c>
      <c r="AE1726" s="23" t="s">
        <v>36</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9776</v>
      </c>
      <c r="AB1727" s="22" t="s">
        <v>9777</v>
      </c>
      <c r="AC1727" s="21" t="s">
        <v>9778</v>
      </c>
      <c r="AD1727" s="22" t="s">
        <v>1726</v>
      </c>
      <c r="AE1727" s="23" t="s">
        <v>36</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9779</v>
      </c>
      <c r="AB1728" s="22" t="s">
        <v>9780</v>
      </c>
      <c r="AC1728" s="21" t="s">
        <v>9781</v>
      </c>
      <c r="AD1728" s="22" t="s">
        <v>1130</v>
      </c>
      <c r="AE1728" s="23" t="s">
        <v>36</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9782</v>
      </c>
      <c r="AB1729" s="22" t="s">
        <v>9783</v>
      </c>
      <c r="AC1729" s="21" t="s">
        <v>9784</v>
      </c>
      <c r="AD1729" s="22" t="s">
        <v>1366</v>
      </c>
      <c r="AE1729" s="23" t="s">
        <v>36</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9785</v>
      </c>
      <c r="AB1730" s="22" t="s">
        <v>2169</v>
      </c>
      <c r="AC1730" s="21" t="s">
        <v>9786</v>
      </c>
      <c r="AD1730" s="22" t="s">
        <v>2171</v>
      </c>
      <c r="AE1730" s="23" t="s">
        <v>36</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9787</v>
      </c>
      <c r="AB1731" s="22" t="s">
        <v>9788</v>
      </c>
      <c r="AC1731" s="21" t="s">
        <v>9789</v>
      </c>
      <c r="AD1731" s="22" t="s">
        <v>9790</v>
      </c>
      <c r="AE1731" s="23" t="s">
        <v>36</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9791</v>
      </c>
      <c r="AB1732" s="22" t="s">
        <v>1050</v>
      </c>
      <c r="AC1732" s="21" t="s">
        <v>9792</v>
      </c>
      <c r="AD1732" s="22" t="s">
        <v>3052</v>
      </c>
      <c r="AE1732" s="23" t="s">
        <v>36</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9793</v>
      </c>
      <c r="AB1733" s="22" t="s">
        <v>9794</v>
      </c>
      <c r="AC1733" s="21" t="s">
        <v>9795</v>
      </c>
      <c r="AD1733" s="22" t="s">
        <v>9796</v>
      </c>
      <c r="AE1733" s="23" t="s">
        <v>36</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9797</v>
      </c>
      <c r="AB1734" s="22" t="s">
        <v>9798</v>
      </c>
      <c r="AC1734" s="21" t="s">
        <v>9799</v>
      </c>
      <c r="AD1734" s="22" t="s">
        <v>9800</v>
      </c>
      <c r="AE1734" s="23" t="s">
        <v>36</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9801</v>
      </c>
      <c r="AB1735" s="22" t="s">
        <v>9802</v>
      </c>
      <c r="AC1735" s="21" t="s">
        <v>9803</v>
      </c>
      <c r="AD1735" s="22" t="s">
        <v>9804</v>
      </c>
      <c r="AE1735" s="23" t="s">
        <v>36</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9805</v>
      </c>
      <c r="AB1736" s="22" t="s">
        <v>2527</v>
      </c>
      <c r="AC1736" s="21" t="s">
        <v>9806</v>
      </c>
      <c r="AD1736" s="22" t="s">
        <v>1207</v>
      </c>
      <c r="AE1736" s="23" t="s">
        <v>36</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9807</v>
      </c>
      <c r="AB1737" s="22" t="s">
        <v>959</v>
      </c>
      <c r="AC1737" s="21" t="s">
        <v>9808</v>
      </c>
      <c r="AD1737" s="22" t="s">
        <v>1074</v>
      </c>
      <c r="AE1737" s="23" t="s">
        <v>36</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9809</v>
      </c>
      <c r="AB1738" s="22" t="s">
        <v>793</v>
      </c>
      <c r="AC1738" s="21" t="s">
        <v>9810</v>
      </c>
      <c r="AD1738" s="22" t="s">
        <v>1085</v>
      </c>
      <c r="AE1738" s="23" t="s">
        <v>36</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9811</v>
      </c>
      <c r="AB1739" s="22" t="s">
        <v>9812</v>
      </c>
      <c r="AC1739" s="21" t="s">
        <v>9813</v>
      </c>
      <c r="AD1739" s="22" t="s">
        <v>1198</v>
      </c>
      <c r="AE1739" s="23" t="s">
        <v>36</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9814</v>
      </c>
      <c r="AB1740" s="22" t="s">
        <v>9815</v>
      </c>
      <c r="AC1740" s="21" t="s">
        <v>9816</v>
      </c>
      <c r="AD1740" s="22" t="s">
        <v>9817</v>
      </c>
      <c r="AE1740" s="23" t="s">
        <v>36</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9818</v>
      </c>
      <c r="AB1741" s="22" t="s">
        <v>9819</v>
      </c>
      <c r="AC1741" s="21" t="s">
        <v>9820</v>
      </c>
      <c r="AD1741" s="22" t="s">
        <v>9821</v>
      </c>
      <c r="AE1741" s="23" t="s">
        <v>36</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9822</v>
      </c>
      <c r="AB1742" s="22" t="s">
        <v>9823</v>
      </c>
      <c r="AC1742" s="21" t="s">
        <v>9824</v>
      </c>
      <c r="AD1742" s="22" t="s">
        <v>9825</v>
      </c>
      <c r="AE1742" s="23" t="s">
        <v>36</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9826</v>
      </c>
      <c r="AB1743" s="22" t="s">
        <v>9827</v>
      </c>
      <c r="AC1743" s="21" t="s">
        <v>9828</v>
      </c>
      <c r="AD1743" s="22" t="s">
        <v>9829</v>
      </c>
      <c r="AE1743" s="23" t="s">
        <v>36</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9830</v>
      </c>
      <c r="AB1744" s="22" t="s">
        <v>673</v>
      </c>
      <c r="AC1744" s="21" t="s">
        <v>9831</v>
      </c>
      <c r="AD1744" s="22" t="s">
        <v>675</v>
      </c>
      <c r="AE1744" s="23" t="s">
        <v>36</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9832</v>
      </c>
      <c r="AB1745" s="22" t="s">
        <v>9833</v>
      </c>
      <c r="AC1745" s="21" t="s">
        <v>9834</v>
      </c>
      <c r="AD1745" s="22" t="s">
        <v>1198</v>
      </c>
      <c r="AE1745" s="23" t="s">
        <v>36</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9835</v>
      </c>
      <c r="AB1746" s="22" t="s">
        <v>9836</v>
      </c>
      <c r="AC1746" s="21" t="s">
        <v>9837</v>
      </c>
      <c r="AD1746" s="22" t="s">
        <v>9838</v>
      </c>
      <c r="AE1746" s="23" t="s">
        <v>36</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9839</v>
      </c>
      <c r="AB1747" s="22" t="s">
        <v>9840</v>
      </c>
      <c r="AC1747" s="21" t="s">
        <v>9841</v>
      </c>
      <c r="AD1747" s="22" t="s">
        <v>9842</v>
      </c>
      <c r="AE1747" s="23" t="s">
        <v>36</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9843</v>
      </c>
      <c r="AB1748" s="22" t="s">
        <v>9844</v>
      </c>
      <c r="AC1748" s="21" t="s">
        <v>9845</v>
      </c>
      <c r="AD1748" s="22" t="s">
        <v>9846</v>
      </c>
      <c r="AE1748" s="23" t="s">
        <v>36</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9847</v>
      </c>
      <c r="AB1749" s="22" t="s">
        <v>9848</v>
      </c>
      <c r="AC1749" s="21" t="s">
        <v>9849</v>
      </c>
      <c r="AD1749" s="22" t="s">
        <v>9850</v>
      </c>
      <c r="AE1749" s="23" t="s">
        <v>36</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9851</v>
      </c>
      <c r="AB1750" s="22" t="s">
        <v>9852</v>
      </c>
      <c r="AC1750" s="21" t="s">
        <v>9853</v>
      </c>
      <c r="AD1750" s="22" t="s">
        <v>9854</v>
      </c>
      <c r="AE1750" s="23" t="s">
        <v>36</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9855</v>
      </c>
      <c r="AB1751" s="22" t="s">
        <v>9856</v>
      </c>
      <c r="AC1751" s="21" t="s">
        <v>9857</v>
      </c>
      <c r="AD1751" s="22" t="s">
        <v>1097</v>
      </c>
      <c r="AE1751" s="23" t="s">
        <v>36</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9858</v>
      </c>
      <c r="AB1752" s="22" t="s">
        <v>1050</v>
      </c>
      <c r="AC1752" s="21" t="s">
        <v>9859</v>
      </c>
      <c r="AD1752" s="22" t="s">
        <v>1366</v>
      </c>
      <c r="AE1752" s="23" t="s">
        <v>36</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9860</v>
      </c>
      <c r="AB1753" s="22" t="s">
        <v>9861</v>
      </c>
      <c r="AC1753" s="21" t="s">
        <v>9862</v>
      </c>
      <c r="AD1753" s="22" t="s">
        <v>9863</v>
      </c>
      <c r="AE1753" s="23" t="s">
        <v>36</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9864</v>
      </c>
      <c r="AB1754" s="22" t="s">
        <v>9865</v>
      </c>
      <c r="AC1754" s="21" t="s">
        <v>9866</v>
      </c>
      <c r="AD1754" s="22" t="s">
        <v>9867</v>
      </c>
      <c r="AE1754" s="23" t="s">
        <v>36</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9868</v>
      </c>
      <c r="AB1755" s="22" t="s">
        <v>9869</v>
      </c>
      <c r="AC1755" s="21" t="s">
        <v>9870</v>
      </c>
      <c r="AD1755" s="22" t="s">
        <v>9871</v>
      </c>
      <c r="AE1755" s="23" t="s">
        <v>36</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9872</v>
      </c>
      <c r="AB1756" s="22" t="s">
        <v>793</v>
      </c>
      <c r="AC1756" s="21" t="s">
        <v>9873</v>
      </c>
      <c r="AD1756" s="22" t="s">
        <v>1085</v>
      </c>
      <c r="AE1756" s="23" t="s">
        <v>36</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9874</v>
      </c>
      <c r="AB1757" s="22" t="s">
        <v>9875</v>
      </c>
      <c r="AC1757" s="21" t="s">
        <v>9876</v>
      </c>
      <c r="AD1757" s="22" t="s">
        <v>9877</v>
      </c>
      <c r="AE1757" s="23" t="s">
        <v>36</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9878</v>
      </c>
      <c r="AB1758" s="22" t="s">
        <v>9879</v>
      </c>
      <c r="AC1758" s="21" t="s">
        <v>9880</v>
      </c>
      <c r="AD1758" s="22" t="s">
        <v>9881</v>
      </c>
      <c r="AE1758" s="23" t="s">
        <v>36</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9882</v>
      </c>
      <c r="AB1759" s="22" t="s">
        <v>9883</v>
      </c>
      <c r="AC1759" s="21" t="s">
        <v>9884</v>
      </c>
      <c r="AD1759" s="22" t="s">
        <v>1097</v>
      </c>
      <c r="AE1759" s="23" t="s">
        <v>36</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9885</v>
      </c>
      <c r="AB1760" s="22" t="s">
        <v>9886</v>
      </c>
      <c r="AC1760" s="21" t="s">
        <v>9887</v>
      </c>
      <c r="AD1760" s="22" t="s">
        <v>9888</v>
      </c>
      <c r="AE1760" s="23" t="s">
        <v>36</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9889</v>
      </c>
      <c r="AB1761" s="22" t="s">
        <v>793</v>
      </c>
      <c r="AC1761" s="21" t="s">
        <v>9890</v>
      </c>
      <c r="AD1761" s="22" t="s">
        <v>1085</v>
      </c>
      <c r="AE1761" s="23" t="s">
        <v>36</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9891</v>
      </c>
      <c r="AB1762" s="22" t="s">
        <v>9892</v>
      </c>
      <c r="AC1762" s="21" t="s">
        <v>9893</v>
      </c>
      <c r="AD1762" s="22" t="s">
        <v>9894</v>
      </c>
      <c r="AE1762" s="23" t="s">
        <v>36</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9895</v>
      </c>
      <c r="AB1763" s="22" t="s">
        <v>9896</v>
      </c>
      <c r="AC1763" s="21" t="s">
        <v>9897</v>
      </c>
      <c r="AD1763" s="22" t="s">
        <v>5440</v>
      </c>
      <c r="AE1763" s="23" t="s">
        <v>36</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9898</v>
      </c>
      <c r="AB1764" s="22" t="s">
        <v>9899</v>
      </c>
      <c r="AC1764" s="21" t="s">
        <v>9900</v>
      </c>
      <c r="AD1764" s="22" t="s">
        <v>9901</v>
      </c>
      <c r="AE1764" s="23" t="s">
        <v>36</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9902</v>
      </c>
      <c r="AB1765" s="22" t="s">
        <v>9903</v>
      </c>
      <c r="AC1765" s="21" t="s">
        <v>9904</v>
      </c>
      <c r="AD1765" s="22" t="s">
        <v>9905</v>
      </c>
      <c r="AE1765" s="23" t="s">
        <v>36</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9906</v>
      </c>
      <c r="AB1766" s="22" t="s">
        <v>9907</v>
      </c>
      <c r="AC1766" s="21" t="s">
        <v>9908</v>
      </c>
      <c r="AD1766" s="22" t="s">
        <v>9909</v>
      </c>
      <c r="AE1766" s="23" t="s">
        <v>36</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9910</v>
      </c>
      <c r="AB1767" s="22" t="s">
        <v>9869</v>
      </c>
      <c r="AC1767" s="21" t="s">
        <v>9911</v>
      </c>
      <c r="AD1767" s="22" t="s">
        <v>9912</v>
      </c>
      <c r="AE1767" s="23" t="s">
        <v>36</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9913</v>
      </c>
      <c r="AB1768" s="22" t="s">
        <v>9914</v>
      </c>
      <c r="AC1768" s="21" t="s">
        <v>9915</v>
      </c>
      <c r="AD1768" s="22" t="s">
        <v>9916</v>
      </c>
      <c r="AE1768" s="23" t="s">
        <v>36</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9917</v>
      </c>
      <c r="AB1769" s="22" t="s">
        <v>9918</v>
      </c>
      <c r="AC1769" s="21" t="s">
        <v>9919</v>
      </c>
      <c r="AD1769" s="22" t="s">
        <v>9920</v>
      </c>
      <c r="AE1769" s="23" t="s">
        <v>36</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9921</v>
      </c>
      <c r="AB1770" s="22" t="s">
        <v>9922</v>
      </c>
      <c r="AC1770" s="21" t="s">
        <v>9923</v>
      </c>
      <c r="AD1770" s="22" t="s">
        <v>9924</v>
      </c>
      <c r="AE1770" s="23" t="s">
        <v>36</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9925</v>
      </c>
      <c r="AB1771" s="22" t="s">
        <v>9926</v>
      </c>
      <c r="AC1771" s="21" t="s">
        <v>9927</v>
      </c>
      <c r="AD1771" s="22" t="s">
        <v>9928</v>
      </c>
      <c r="AE1771" s="23" t="s">
        <v>36</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9929</v>
      </c>
      <c r="AB1772" s="22" t="s">
        <v>959</v>
      </c>
      <c r="AC1772" s="21" t="s">
        <v>9930</v>
      </c>
      <c r="AD1772" s="22" t="s">
        <v>1074</v>
      </c>
      <c r="AE1772" s="23" t="s">
        <v>36</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9931</v>
      </c>
      <c r="AB1773" s="22" t="s">
        <v>5613</v>
      </c>
      <c r="AC1773" s="21" t="s">
        <v>9932</v>
      </c>
      <c r="AD1773" s="22" t="s">
        <v>1097</v>
      </c>
      <c r="AE1773" s="23" t="s">
        <v>36</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9933</v>
      </c>
      <c r="AB1774" s="22" t="s">
        <v>685</v>
      </c>
      <c r="AC1774" s="21" t="s">
        <v>9934</v>
      </c>
      <c r="AD1774" s="22" t="s">
        <v>687</v>
      </c>
      <c r="AE1774" s="23" t="s">
        <v>36</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9935</v>
      </c>
      <c r="AB1775" s="22" t="s">
        <v>9936</v>
      </c>
      <c r="AC1775" s="21" t="s">
        <v>9937</v>
      </c>
      <c r="AD1775" s="22" t="s">
        <v>6648</v>
      </c>
      <c r="AE1775" s="23" t="s">
        <v>36</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9938</v>
      </c>
      <c r="AB1776" s="22" t="s">
        <v>697</v>
      </c>
      <c r="AC1776" s="21" t="s">
        <v>9939</v>
      </c>
      <c r="AD1776" s="22" t="s">
        <v>9940</v>
      </c>
      <c r="AE1776" s="23" t="s">
        <v>36</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9941</v>
      </c>
      <c r="AB1777" s="22" t="s">
        <v>9942</v>
      </c>
      <c r="AC1777" s="21" t="s">
        <v>9943</v>
      </c>
      <c r="AD1777" s="22" t="s">
        <v>9944</v>
      </c>
      <c r="AE1777" s="23" t="s">
        <v>36</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9945</v>
      </c>
      <c r="AB1778" s="22" t="s">
        <v>9903</v>
      </c>
      <c r="AC1778" s="21" t="s">
        <v>9946</v>
      </c>
      <c r="AD1778" s="22" t="s">
        <v>9944</v>
      </c>
      <c r="AE1778" s="23" t="s">
        <v>36</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9947</v>
      </c>
      <c r="AB1779" s="22" t="s">
        <v>959</v>
      </c>
      <c r="AC1779" s="21" t="s">
        <v>9948</v>
      </c>
      <c r="AD1779" s="22" t="s">
        <v>9949</v>
      </c>
      <c r="AE1779" s="23" t="s">
        <v>36</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9950</v>
      </c>
      <c r="AB1780" s="22" t="s">
        <v>9951</v>
      </c>
      <c r="AC1780" s="21" t="s">
        <v>9952</v>
      </c>
      <c r="AD1780" s="22" t="s">
        <v>9953</v>
      </c>
      <c r="AE1780" s="23" t="s">
        <v>36</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9954</v>
      </c>
      <c r="AB1781" s="22" t="s">
        <v>9955</v>
      </c>
      <c r="AC1781" s="21" t="s">
        <v>9956</v>
      </c>
      <c r="AD1781" s="22" t="s">
        <v>9957</v>
      </c>
      <c r="AE1781" s="23" t="s">
        <v>36</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9958</v>
      </c>
      <c r="AB1782" s="22" t="s">
        <v>9959</v>
      </c>
      <c r="AC1782" s="21" t="s">
        <v>9960</v>
      </c>
      <c r="AD1782" s="22" t="s">
        <v>9961</v>
      </c>
      <c r="AE1782" s="23" t="s">
        <v>36</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9962</v>
      </c>
      <c r="AB1783" s="22" t="s">
        <v>9963</v>
      </c>
      <c r="AC1783" s="21" t="s">
        <v>9964</v>
      </c>
      <c r="AD1783" s="22" t="s">
        <v>9965</v>
      </c>
      <c r="AE1783" s="23" t="s">
        <v>36</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9966</v>
      </c>
      <c r="AB1784" s="22" t="s">
        <v>9967</v>
      </c>
      <c r="AC1784" s="21" t="s">
        <v>9968</v>
      </c>
      <c r="AD1784" s="22" t="s">
        <v>1207</v>
      </c>
      <c r="AE1784" s="23" t="s">
        <v>36</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9969</v>
      </c>
      <c r="AB1785" s="22" t="s">
        <v>9970</v>
      </c>
      <c r="AC1785" s="21" t="s">
        <v>9971</v>
      </c>
      <c r="AD1785" s="22" t="s">
        <v>9972</v>
      </c>
      <c r="AE1785" s="23" t="s">
        <v>36</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9973</v>
      </c>
      <c r="AB1786" s="22" t="s">
        <v>1050</v>
      </c>
      <c r="AC1786" s="21" t="s">
        <v>9974</v>
      </c>
      <c r="AD1786" s="22" t="s">
        <v>1366</v>
      </c>
      <c r="AE1786" s="23" t="s">
        <v>36</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9975</v>
      </c>
      <c r="AB1787" s="22" t="s">
        <v>1026</v>
      </c>
      <c r="AC1787" s="21" t="s">
        <v>9976</v>
      </c>
      <c r="AD1787" s="22" t="s">
        <v>1028</v>
      </c>
      <c r="AE1787" s="23" t="s">
        <v>36</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9977</v>
      </c>
      <c r="AB1788" s="22" t="s">
        <v>793</v>
      </c>
      <c r="AC1788" s="21" t="s">
        <v>9978</v>
      </c>
      <c r="AD1788" s="22" t="s">
        <v>1085</v>
      </c>
      <c r="AE1788" s="23" t="s">
        <v>36</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9979</v>
      </c>
      <c r="AB1789" s="22" t="s">
        <v>9980</v>
      </c>
      <c r="AC1789" s="21" t="s">
        <v>9981</v>
      </c>
      <c r="AD1789" s="22" t="s">
        <v>9982</v>
      </c>
      <c r="AE1789" s="23" t="s">
        <v>36</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9983</v>
      </c>
      <c r="AB1790" s="22" t="s">
        <v>9984</v>
      </c>
      <c r="AC1790" s="21" t="s">
        <v>9985</v>
      </c>
      <c r="AD1790" s="22" t="s">
        <v>9986</v>
      </c>
      <c r="AE1790" s="23" t="s">
        <v>36</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9987</v>
      </c>
      <c r="AB1791" s="22" t="s">
        <v>9918</v>
      </c>
      <c r="AC1791" s="21" t="s">
        <v>9988</v>
      </c>
      <c r="AD1791" s="22" t="s">
        <v>9989</v>
      </c>
      <c r="AE1791" s="23" t="s">
        <v>36</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9990</v>
      </c>
      <c r="AB1792" s="22" t="s">
        <v>9991</v>
      </c>
      <c r="AC1792" s="21" t="s">
        <v>9992</v>
      </c>
      <c r="AD1792" s="22" t="s">
        <v>9993</v>
      </c>
      <c r="AE1792" s="23" t="s">
        <v>36</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9994</v>
      </c>
      <c r="AB1793" s="22" t="s">
        <v>9995</v>
      </c>
      <c r="AC1793" s="21" t="s">
        <v>9996</v>
      </c>
      <c r="AD1793" s="22" t="s">
        <v>9894</v>
      </c>
      <c r="AE1793" s="23" t="s">
        <v>36</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9997</v>
      </c>
      <c r="AB1794" s="22" t="s">
        <v>9998</v>
      </c>
      <c r="AC1794" s="21" t="s">
        <v>9999</v>
      </c>
      <c r="AD1794" s="22" t="s">
        <v>9894</v>
      </c>
      <c r="AE1794" s="23" t="s">
        <v>36</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10000</v>
      </c>
      <c r="AB1795" s="22" t="s">
        <v>10001</v>
      </c>
      <c r="AC1795" s="21" t="s">
        <v>10002</v>
      </c>
      <c r="AD1795" s="22" t="s">
        <v>9901</v>
      </c>
      <c r="AE1795" s="23" t="s">
        <v>36</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10003</v>
      </c>
      <c r="AB1796" s="22" t="s">
        <v>10004</v>
      </c>
      <c r="AC1796" s="21" t="s">
        <v>10005</v>
      </c>
      <c r="AD1796" s="22" t="s">
        <v>10004</v>
      </c>
      <c r="AE1796" s="23" t="s">
        <v>36</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10006</v>
      </c>
      <c r="AB1797" s="22" t="s">
        <v>10007</v>
      </c>
      <c r="AC1797" s="21" t="s">
        <v>10008</v>
      </c>
      <c r="AD1797" s="22" t="s">
        <v>10009</v>
      </c>
      <c r="AE1797" s="23" t="s">
        <v>36</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10010</v>
      </c>
      <c r="AB1798" s="22" t="s">
        <v>10011</v>
      </c>
      <c r="AC1798" s="21" t="s">
        <v>10012</v>
      </c>
      <c r="AD1798" s="22" t="s">
        <v>1726</v>
      </c>
      <c r="AE1798" s="23" t="s">
        <v>36</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10013</v>
      </c>
      <c r="AB1799" s="22" t="s">
        <v>10014</v>
      </c>
      <c r="AC1799" s="21" t="s">
        <v>10015</v>
      </c>
      <c r="AD1799" s="22" t="s">
        <v>10016</v>
      </c>
      <c r="AE1799" s="23" t="s">
        <v>36</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10017</v>
      </c>
      <c r="AB1800" s="22" t="s">
        <v>10018</v>
      </c>
      <c r="AC1800" s="21" t="s">
        <v>10019</v>
      </c>
      <c r="AD1800" s="22" t="s">
        <v>5631</v>
      </c>
      <c r="AE1800" s="23" t="s">
        <v>36</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10020</v>
      </c>
      <c r="AB1801" s="22" t="s">
        <v>793</v>
      </c>
      <c r="AC1801" s="21" t="s">
        <v>10021</v>
      </c>
      <c r="AD1801" s="22" t="s">
        <v>795</v>
      </c>
      <c r="AE1801" s="23" t="s">
        <v>36</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10022</v>
      </c>
      <c r="AB1802" s="22" t="s">
        <v>10023</v>
      </c>
      <c r="AC1802" s="21" t="s">
        <v>10024</v>
      </c>
      <c r="AD1802" s="22" t="s">
        <v>1097</v>
      </c>
      <c r="AE1802" s="23" t="s">
        <v>36</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10025</v>
      </c>
      <c r="AB1803" s="22" t="s">
        <v>10026</v>
      </c>
      <c r="AC1803" s="21" t="s">
        <v>10027</v>
      </c>
      <c r="AD1803" s="22" t="s">
        <v>10028</v>
      </c>
      <c r="AE1803" s="23" t="s">
        <v>36</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10029</v>
      </c>
      <c r="AB1804" s="22" t="s">
        <v>10030</v>
      </c>
      <c r="AC1804" s="21" t="s">
        <v>10031</v>
      </c>
      <c r="AD1804" s="22" t="s">
        <v>1097</v>
      </c>
      <c r="AE1804" s="23" t="s">
        <v>36</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10032</v>
      </c>
      <c r="AB1805" s="22" t="s">
        <v>10033</v>
      </c>
      <c r="AC1805" s="21" t="s">
        <v>10034</v>
      </c>
      <c r="AD1805" s="22" t="s">
        <v>10035</v>
      </c>
      <c r="AE1805" s="23" t="s">
        <v>36</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10036</v>
      </c>
      <c r="AB1806" s="22" t="s">
        <v>10037</v>
      </c>
      <c r="AC1806" s="21" t="s">
        <v>10038</v>
      </c>
      <c r="AD1806" s="22" t="s">
        <v>10039</v>
      </c>
      <c r="AE1806" s="23" t="s">
        <v>36</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10040</v>
      </c>
      <c r="AB1807" s="22" t="s">
        <v>10041</v>
      </c>
      <c r="AC1807" s="21" t="s">
        <v>10042</v>
      </c>
      <c r="AD1807" s="22" t="s">
        <v>1097</v>
      </c>
      <c r="AE1807" s="23" t="s">
        <v>36</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10043</v>
      </c>
      <c r="AB1808" s="22" t="s">
        <v>1026</v>
      </c>
      <c r="AC1808" s="21" t="s">
        <v>10044</v>
      </c>
      <c r="AD1808" s="22" t="s">
        <v>1521</v>
      </c>
      <c r="AE1808" s="23" t="s">
        <v>36</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10045</v>
      </c>
      <c r="AB1809" s="22" t="s">
        <v>959</v>
      </c>
      <c r="AC1809" s="21" t="s">
        <v>10046</v>
      </c>
      <c r="AD1809" s="22" t="s">
        <v>1074</v>
      </c>
      <c r="AE1809" s="23" t="s">
        <v>36</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10047</v>
      </c>
      <c r="AB1810" s="22" t="s">
        <v>1050</v>
      </c>
      <c r="AC1810" s="21" t="s">
        <v>10048</v>
      </c>
      <c r="AD1810" s="22" t="s">
        <v>1366</v>
      </c>
      <c r="AE1810" s="23" t="s">
        <v>36</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10049</v>
      </c>
      <c r="AB1811" s="22" t="s">
        <v>10050</v>
      </c>
      <c r="AC1811" s="21" t="s">
        <v>10051</v>
      </c>
      <c r="AD1811" s="22" t="s">
        <v>5440</v>
      </c>
      <c r="AE1811" s="23" t="s">
        <v>36</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10052</v>
      </c>
      <c r="AB1812" s="22" t="s">
        <v>10053</v>
      </c>
      <c r="AC1812" s="21" t="s">
        <v>10054</v>
      </c>
      <c r="AD1812" s="22" t="s">
        <v>1097</v>
      </c>
      <c r="AE1812" s="23" t="s">
        <v>36</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10055</v>
      </c>
      <c r="AB1813" s="22" t="s">
        <v>10056</v>
      </c>
      <c r="AC1813" s="21" t="s">
        <v>10057</v>
      </c>
      <c r="AD1813" s="22" t="s">
        <v>9564</v>
      </c>
      <c r="AE1813" s="23" t="s">
        <v>36</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10058</v>
      </c>
      <c r="AB1814" s="22" t="s">
        <v>10059</v>
      </c>
      <c r="AC1814" s="21" t="s">
        <v>10060</v>
      </c>
      <c r="AD1814" s="22" t="s">
        <v>10061</v>
      </c>
      <c r="AE1814" s="23" t="s">
        <v>36</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10062</v>
      </c>
      <c r="AB1815" s="22" t="s">
        <v>10063</v>
      </c>
      <c r="AC1815" s="21" t="s">
        <v>10064</v>
      </c>
      <c r="AD1815" s="22" t="s">
        <v>8150</v>
      </c>
      <c r="AE1815" s="23" t="s">
        <v>36</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10065</v>
      </c>
      <c r="AB1816" s="22" t="s">
        <v>10066</v>
      </c>
      <c r="AC1816" s="21" t="s">
        <v>10067</v>
      </c>
      <c r="AD1816" s="22" t="s">
        <v>1207</v>
      </c>
      <c r="AE1816" s="23" t="s">
        <v>36</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10068</v>
      </c>
      <c r="AB1817" s="22" t="s">
        <v>10069</v>
      </c>
      <c r="AC1817" s="21" t="s">
        <v>10070</v>
      </c>
      <c r="AD1817" s="22" t="s">
        <v>10071</v>
      </c>
      <c r="AE1817" s="23" t="s">
        <v>36</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10072</v>
      </c>
      <c r="AB1818" s="22" t="s">
        <v>10073</v>
      </c>
      <c r="AC1818" s="21" t="s">
        <v>10074</v>
      </c>
      <c r="AD1818" s="22" t="s">
        <v>10075</v>
      </c>
      <c r="AE1818" s="23" t="s">
        <v>36</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10076</v>
      </c>
      <c r="AB1819" s="22" t="s">
        <v>10077</v>
      </c>
      <c r="AC1819" s="21" t="s">
        <v>10078</v>
      </c>
      <c r="AD1819" s="22" t="s">
        <v>1207</v>
      </c>
      <c r="AE1819" s="23" t="s">
        <v>36</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10079</v>
      </c>
      <c r="AB1820" s="22" t="s">
        <v>1050</v>
      </c>
      <c r="AC1820" s="21" t="s">
        <v>10080</v>
      </c>
      <c r="AD1820" s="22" t="s">
        <v>3052</v>
      </c>
      <c r="AE1820" s="23" t="s">
        <v>36</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10081</v>
      </c>
      <c r="AB1821" s="22" t="s">
        <v>10082</v>
      </c>
      <c r="AC1821" s="21" t="s">
        <v>10083</v>
      </c>
      <c r="AD1821" s="22" t="s">
        <v>10084</v>
      </c>
      <c r="AE1821" s="23" t="s">
        <v>36</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10085</v>
      </c>
      <c r="AB1822" s="22" t="s">
        <v>10086</v>
      </c>
      <c r="AC1822" s="21" t="s">
        <v>10087</v>
      </c>
      <c r="AD1822" s="22" t="s">
        <v>10088</v>
      </c>
      <c r="AE1822" s="23" t="s">
        <v>36</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10089</v>
      </c>
      <c r="AB1823" s="22" t="s">
        <v>1026</v>
      </c>
      <c r="AC1823" s="21" t="s">
        <v>10090</v>
      </c>
      <c r="AD1823" s="22" t="s">
        <v>1521</v>
      </c>
      <c r="AE1823" s="23" t="s">
        <v>36</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10091</v>
      </c>
      <c r="AB1824" s="22" t="s">
        <v>10092</v>
      </c>
      <c r="AC1824" s="21" t="s">
        <v>10093</v>
      </c>
      <c r="AD1824" s="22" t="s">
        <v>10094</v>
      </c>
      <c r="AE1824" s="23" t="s">
        <v>36</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10095</v>
      </c>
      <c r="AB1825" s="22" t="s">
        <v>10096</v>
      </c>
      <c r="AC1825" s="21" t="s">
        <v>10097</v>
      </c>
      <c r="AD1825" s="22" t="s">
        <v>1097</v>
      </c>
      <c r="AE1825" s="23" t="s">
        <v>36</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10098</v>
      </c>
      <c r="AB1826" s="22" t="s">
        <v>10099</v>
      </c>
      <c r="AC1826" s="21" t="s">
        <v>10100</v>
      </c>
      <c r="AD1826" s="22" t="s">
        <v>10101</v>
      </c>
      <c r="AE1826" s="23" t="s">
        <v>36</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10102</v>
      </c>
      <c r="AB1827" s="22" t="s">
        <v>10103</v>
      </c>
      <c r="AC1827" s="21" t="s">
        <v>10104</v>
      </c>
      <c r="AD1827" s="22" t="s">
        <v>5440</v>
      </c>
      <c r="AE1827" s="23" t="s">
        <v>36</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10105</v>
      </c>
      <c r="AB1828" s="22" t="s">
        <v>4977</v>
      </c>
      <c r="AC1828" s="21" t="s">
        <v>10106</v>
      </c>
      <c r="AD1828" s="22" t="s">
        <v>675</v>
      </c>
      <c r="AE1828" s="23" t="s">
        <v>36</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10107</v>
      </c>
      <c r="AB1829" s="22" t="s">
        <v>10108</v>
      </c>
      <c r="AC1829" s="21" t="s">
        <v>10109</v>
      </c>
      <c r="AD1829" s="22" t="s">
        <v>8105</v>
      </c>
      <c r="AE1829" s="23" t="s">
        <v>36</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10110</v>
      </c>
      <c r="AB1830" s="22" t="s">
        <v>10111</v>
      </c>
      <c r="AC1830" s="21" t="s">
        <v>10112</v>
      </c>
      <c r="AD1830" s="22" t="s">
        <v>10113</v>
      </c>
      <c r="AE1830" s="23" t="s">
        <v>36</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10114</v>
      </c>
      <c r="AB1831" s="22" t="s">
        <v>10115</v>
      </c>
      <c r="AC1831" s="21" t="s">
        <v>10116</v>
      </c>
      <c r="AD1831" s="22" t="s">
        <v>8282</v>
      </c>
      <c r="AE1831" s="23" t="s">
        <v>36</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10117</v>
      </c>
      <c r="AB1832" s="22" t="s">
        <v>9970</v>
      </c>
      <c r="AC1832" s="21" t="s">
        <v>10118</v>
      </c>
      <c r="AD1832" s="22" t="s">
        <v>10119</v>
      </c>
      <c r="AE1832" s="23" t="s">
        <v>36</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10120</v>
      </c>
      <c r="AB1833" s="22" t="s">
        <v>10121</v>
      </c>
      <c r="AC1833" s="21" t="s">
        <v>10122</v>
      </c>
      <c r="AD1833" s="22" t="s">
        <v>10123</v>
      </c>
      <c r="AE1833" s="23" t="s">
        <v>36</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10124</v>
      </c>
      <c r="AB1834" s="22" t="s">
        <v>10125</v>
      </c>
      <c r="AC1834" s="21" t="s">
        <v>10126</v>
      </c>
      <c r="AD1834" s="22" t="s">
        <v>10127</v>
      </c>
      <c r="AE1834" s="23" t="s">
        <v>36</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10128</v>
      </c>
      <c r="AB1835" s="22" t="s">
        <v>793</v>
      </c>
      <c r="AC1835" s="21" t="s">
        <v>10129</v>
      </c>
      <c r="AD1835" s="22" t="s">
        <v>795</v>
      </c>
      <c r="AE1835" s="23" t="s">
        <v>36</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10130</v>
      </c>
      <c r="AB1836" s="22" t="s">
        <v>2905</v>
      </c>
      <c r="AC1836" s="21" t="s">
        <v>10131</v>
      </c>
      <c r="AD1836" s="22" t="s">
        <v>2907</v>
      </c>
      <c r="AE1836" s="23" t="s">
        <v>36</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10132</v>
      </c>
      <c r="AB1837" s="22" t="s">
        <v>2339</v>
      </c>
      <c r="AC1837" s="21" t="s">
        <v>10133</v>
      </c>
      <c r="AD1837" s="22" t="s">
        <v>10134</v>
      </c>
      <c r="AE1837" s="23" t="s">
        <v>36</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10135</v>
      </c>
      <c r="AB1838" s="22" t="s">
        <v>10136</v>
      </c>
      <c r="AC1838" s="21" t="s">
        <v>10137</v>
      </c>
      <c r="AD1838" s="22" t="s">
        <v>10138</v>
      </c>
      <c r="AE1838" s="23" t="s">
        <v>36</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10139</v>
      </c>
      <c r="AB1839" s="22" t="s">
        <v>2527</v>
      </c>
      <c r="AC1839" s="21" t="s">
        <v>10140</v>
      </c>
      <c r="AD1839" s="22" t="s">
        <v>5610</v>
      </c>
      <c r="AE1839" s="23" t="s">
        <v>36</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10141</v>
      </c>
      <c r="AB1840" s="22" t="s">
        <v>959</v>
      </c>
      <c r="AC1840" s="21" t="s">
        <v>10142</v>
      </c>
      <c r="AD1840" s="22" t="s">
        <v>1074</v>
      </c>
      <c r="AE1840" s="23" t="s">
        <v>36</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10143</v>
      </c>
      <c r="AB1841" s="22" t="s">
        <v>10144</v>
      </c>
      <c r="AC1841" s="21" t="s">
        <v>10145</v>
      </c>
      <c r="AD1841" s="22" t="s">
        <v>10146</v>
      </c>
      <c r="AE1841" s="23" t="s">
        <v>36</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10147</v>
      </c>
      <c r="AB1842" s="22" t="s">
        <v>10148</v>
      </c>
      <c r="AC1842" s="21" t="s">
        <v>10149</v>
      </c>
      <c r="AD1842" s="22" t="s">
        <v>10150</v>
      </c>
      <c r="AE1842" s="23" t="s">
        <v>36</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10151</v>
      </c>
      <c r="AB1843" s="22" t="s">
        <v>10152</v>
      </c>
      <c r="AC1843" s="21" t="s">
        <v>10153</v>
      </c>
      <c r="AD1843" s="22" t="s">
        <v>10154</v>
      </c>
      <c r="AE1843" s="23" t="s">
        <v>36</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10155</v>
      </c>
      <c r="AB1844" s="22" t="s">
        <v>10156</v>
      </c>
      <c r="AC1844" s="21" t="s">
        <v>10157</v>
      </c>
      <c r="AD1844" s="22" t="s">
        <v>10158</v>
      </c>
      <c r="AE1844" s="23" t="s">
        <v>36</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10159</v>
      </c>
      <c r="AB1845" s="22" t="s">
        <v>10160</v>
      </c>
      <c r="AC1845" s="21" t="s">
        <v>10161</v>
      </c>
      <c r="AD1845" s="22" t="s">
        <v>10162</v>
      </c>
      <c r="AE1845" s="23" t="s">
        <v>36</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10163</v>
      </c>
      <c r="AB1846" s="22" t="s">
        <v>10164</v>
      </c>
      <c r="AC1846" s="21" t="s">
        <v>10165</v>
      </c>
      <c r="AD1846" s="22" t="s">
        <v>10166</v>
      </c>
      <c r="AE1846" s="23" t="s">
        <v>36</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10167</v>
      </c>
      <c r="AB1847" s="22" t="s">
        <v>10168</v>
      </c>
      <c r="AC1847" s="21" t="s">
        <v>10169</v>
      </c>
      <c r="AD1847" s="22" t="s">
        <v>10166</v>
      </c>
      <c r="AE1847" s="23" t="s">
        <v>36</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10170</v>
      </c>
      <c r="AB1848" s="22" t="s">
        <v>10171</v>
      </c>
      <c r="AC1848" s="21" t="s">
        <v>10172</v>
      </c>
      <c r="AD1848" s="22" t="s">
        <v>10173</v>
      </c>
      <c r="AE1848" s="23" t="s">
        <v>36</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10174</v>
      </c>
      <c r="AB1849" s="22" t="s">
        <v>10175</v>
      </c>
      <c r="AC1849" s="21" t="s">
        <v>10176</v>
      </c>
      <c r="AD1849" s="22" t="s">
        <v>10177</v>
      </c>
      <c r="AE1849" s="23" t="s">
        <v>36</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10178</v>
      </c>
      <c r="AB1850" s="22" t="s">
        <v>10179</v>
      </c>
      <c r="AC1850" s="21" t="s">
        <v>10180</v>
      </c>
      <c r="AD1850" s="22" t="s">
        <v>10181</v>
      </c>
      <c r="AE1850" s="23" t="s">
        <v>36</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10182</v>
      </c>
      <c r="AB1851" s="22" t="s">
        <v>10183</v>
      </c>
      <c r="AC1851" s="21" t="s">
        <v>10184</v>
      </c>
      <c r="AD1851" s="22" t="s">
        <v>10181</v>
      </c>
      <c r="AE1851" s="23" t="s">
        <v>36</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10185</v>
      </c>
      <c r="AB1852" s="22" t="s">
        <v>10186</v>
      </c>
      <c r="AC1852" s="21" t="s">
        <v>10187</v>
      </c>
      <c r="AD1852" s="22" t="s">
        <v>10188</v>
      </c>
      <c r="AE1852" s="23" t="s">
        <v>36</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10189</v>
      </c>
      <c r="AB1853" s="22" t="s">
        <v>1050</v>
      </c>
      <c r="AC1853" s="21" t="s">
        <v>10190</v>
      </c>
      <c r="AD1853" s="22" t="s">
        <v>3052</v>
      </c>
      <c r="AE1853" s="23" t="s">
        <v>36</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10191</v>
      </c>
      <c r="AB1854" s="22" t="s">
        <v>10192</v>
      </c>
      <c r="AC1854" s="21" t="s">
        <v>10193</v>
      </c>
      <c r="AD1854" s="22" t="s">
        <v>10194</v>
      </c>
      <c r="AE1854" s="23" t="s">
        <v>36</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10195</v>
      </c>
      <c r="AB1855" s="22" t="s">
        <v>10196</v>
      </c>
      <c r="AC1855" s="21" t="s">
        <v>10197</v>
      </c>
      <c r="AD1855" s="22" t="s">
        <v>5610</v>
      </c>
      <c r="AE1855" s="23" t="s">
        <v>36</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10198</v>
      </c>
      <c r="AB1856" s="22" t="s">
        <v>1026</v>
      </c>
      <c r="AC1856" s="21" t="s">
        <v>10199</v>
      </c>
      <c r="AD1856" s="22" t="s">
        <v>1521</v>
      </c>
      <c r="AE1856" s="23" t="s">
        <v>36</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10200</v>
      </c>
      <c r="AB1857" s="22" t="s">
        <v>2905</v>
      </c>
      <c r="AC1857" s="21" t="s">
        <v>10201</v>
      </c>
      <c r="AD1857" s="22" t="s">
        <v>2907</v>
      </c>
      <c r="AE1857" s="23" t="s">
        <v>36</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10202</v>
      </c>
      <c r="AB1858" s="22" t="s">
        <v>10203</v>
      </c>
      <c r="AC1858" s="21" t="s">
        <v>10204</v>
      </c>
      <c r="AD1858" s="22" t="s">
        <v>9208</v>
      </c>
      <c r="AE1858" s="23" t="s">
        <v>36</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10205</v>
      </c>
      <c r="AB1859" s="22" t="s">
        <v>10206</v>
      </c>
      <c r="AC1859" s="21" t="s">
        <v>10207</v>
      </c>
      <c r="AD1859" s="22" t="s">
        <v>10208</v>
      </c>
      <c r="AE1859" s="23" t="s">
        <v>36</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10209</v>
      </c>
      <c r="AB1860" s="22" t="s">
        <v>10210</v>
      </c>
      <c r="AC1860" s="21" t="s">
        <v>10211</v>
      </c>
      <c r="AD1860" s="22" t="s">
        <v>10212</v>
      </c>
      <c r="AE1860" s="23" t="s">
        <v>36</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10213</v>
      </c>
      <c r="AB1861" s="22" t="s">
        <v>10214</v>
      </c>
      <c r="AC1861" s="21" t="s">
        <v>10215</v>
      </c>
      <c r="AD1861" s="22" t="s">
        <v>10216</v>
      </c>
      <c r="AE1861" s="23" t="s">
        <v>36</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10217</v>
      </c>
      <c r="AB1862" s="22" t="s">
        <v>10218</v>
      </c>
      <c r="AC1862" s="21" t="s">
        <v>10219</v>
      </c>
      <c r="AD1862" s="22" t="s">
        <v>10220</v>
      </c>
      <c r="AE1862" s="23" t="s">
        <v>36</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10221</v>
      </c>
      <c r="AB1863" s="22" t="s">
        <v>10222</v>
      </c>
      <c r="AC1863" s="21" t="s">
        <v>10223</v>
      </c>
      <c r="AD1863" s="22" t="s">
        <v>10224</v>
      </c>
      <c r="AE1863" s="23" t="s">
        <v>36</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10225</v>
      </c>
      <c r="AB1864" s="22" t="s">
        <v>10226</v>
      </c>
      <c r="AC1864" s="21" t="s">
        <v>10227</v>
      </c>
      <c r="AD1864" s="22" t="s">
        <v>1007</v>
      </c>
      <c r="AE1864" s="23" t="s">
        <v>36</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10228</v>
      </c>
      <c r="AB1865" s="22" t="s">
        <v>1026</v>
      </c>
      <c r="AC1865" s="21" t="s">
        <v>10229</v>
      </c>
      <c r="AD1865" s="22" t="s">
        <v>1521</v>
      </c>
      <c r="AE1865" s="23" t="s">
        <v>36</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10230</v>
      </c>
      <c r="AB1866" s="22" t="s">
        <v>10231</v>
      </c>
      <c r="AC1866" s="21" t="s">
        <v>10232</v>
      </c>
      <c r="AD1866" s="22" t="s">
        <v>10233</v>
      </c>
      <c r="AE1866" s="23" t="s">
        <v>36</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10234</v>
      </c>
      <c r="AB1867" s="22" t="s">
        <v>10235</v>
      </c>
      <c r="AC1867" s="21" t="s">
        <v>10236</v>
      </c>
      <c r="AD1867" s="22" t="s">
        <v>10237</v>
      </c>
      <c r="AE1867" s="23" t="s">
        <v>36</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10238</v>
      </c>
      <c r="AB1868" s="22" t="s">
        <v>10239</v>
      </c>
      <c r="AC1868" s="21" t="s">
        <v>10240</v>
      </c>
      <c r="AD1868" s="22" t="s">
        <v>10241</v>
      </c>
      <c r="AE1868" s="23" t="s">
        <v>36</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10242</v>
      </c>
      <c r="AB1869" s="22" t="s">
        <v>10243</v>
      </c>
      <c r="AC1869" s="21" t="s">
        <v>10244</v>
      </c>
      <c r="AD1869" s="22" t="s">
        <v>10245</v>
      </c>
      <c r="AE1869" s="23" t="s">
        <v>36</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10246</v>
      </c>
      <c r="AB1870" s="22" t="s">
        <v>10247</v>
      </c>
      <c r="AC1870" s="21" t="s">
        <v>10248</v>
      </c>
      <c r="AD1870" s="22" t="s">
        <v>10249</v>
      </c>
      <c r="AE1870" s="23" t="s">
        <v>36</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10250</v>
      </c>
      <c r="AB1871" s="22" t="s">
        <v>10251</v>
      </c>
      <c r="AC1871" s="21" t="s">
        <v>10252</v>
      </c>
      <c r="AD1871" s="22" t="s">
        <v>10253</v>
      </c>
      <c r="AE1871" s="23" t="s">
        <v>36</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10254</v>
      </c>
      <c r="AB1872" s="22" t="s">
        <v>10255</v>
      </c>
      <c r="AC1872" s="21" t="s">
        <v>10256</v>
      </c>
      <c r="AD1872" s="22" t="s">
        <v>10255</v>
      </c>
      <c r="AE1872" s="23" t="s">
        <v>36</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10257</v>
      </c>
      <c r="AB1873" s="22" t="s">
        <v>10258</v>
      </c>
      <c r="AC1873" s="21" t="s">
        <v>10259</v>
      </c>
      <c r="AD1873" s="22" t="s">
        <v>10258</v>
      </c>
      <c r="AE1873" s="23" t="s">
        <v>36</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10260</v>
      </c>
      <c r="AB1874" s="22" t="s">
        <v>10261</v>
      </c>
      <c r="AC1874" s="21" t="s">
        <v>10262</v>
      </c>
      <c r="AD1874" s="22" t="s">
        <v>10261</v>
      </c>
      <c r="AE1874" s="23" t="s">
        <v>36</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10263</v>
      </c>
      <c r="AB1875" s="22" t="s">
        <v>10264</v>
      </c>
      <c r="AC1875" s="21" t="s">
        <v>10265</v>
      </c>
      <c r="AD1875" s="22" t="s">
        <v>10264</v>
      </c>
      <c r="AE1875" s="23" t="s">
        <v>36</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10266</v>
      </c>
      <c r="AB1876" s="22" t="s">
        <v>10267</v>
      </c>
      <c r="AC1876" s="21" t="s">
        <v>10268</v>
      </c>
      <c r="AD1876" s="22" t="s">
        <v>10267</v>
      </c>
      <c r="AE1876" s="23" t="s">
        <v>36</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10269</v>
      </c>
      <c r="AB1877" s="22" t="s">
        <v>10270</v>
      </c>
      <c r="AC1877" s="21" t="s">
        <v>10271</v>
      </c>
      <c r="AD1877" s="22" t="s">
        <v>1207</v>
      </c>
      <c r="AE1877" s="23" t="s">
        <v>36</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10272</v>
      </c>
      <c r="AB1878" s="22" t="s">
        <v>10273</v>
      </c>
      <c r="AC1878" s="21" t="s">
        <v>10274</v>
      </c>
      <c r="AD1878" s="22" t="s">
        <v>1130</v>
      </c>
      <c r="AE1878" s="23" t="s">
        <v>36</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10275</v>
      </c>
      <c r="AB1879" s="22" t="s">
        <v>1150</v>
      </c>
      <c r="AC1879" s="21" t="s">
        <v>10276</v>
      </c>
      <c r="AD1879" s="22" t="s">
        <v>6968</v>
      </c>
      <c r="AE1879" s="23" t="s">
        <v>1153</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10277</v>
      </c>
      <c r="AB1880" s="22" t="s">
        <v>10278</v>
      </c>
      <c r="AC1880" s="21" t="s">
        <v>10279</v>
      </c>
      <c r="AD1880" s="22" t="s">
        <v>10278</v>
      </c>
      <c r="AE1880" s="23" t="s">
        <v>36</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10280</v>
      </c>
      <c r="AB1881" s="22" t="s">
        <v>10281</v>
      </c>
      <c r="AC1881" s="21" t="s">
        <v>10282</v>
      </c>
      <c r="AD1881" s="22" t="s">
        <v>1007</v>
      </c>
      <c r="AE1881" s="23" t="s">
        <v>36</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10283</v>
      </c>
      <c r="AB1882" s="22" t="s">
        <v>10284</v>
      </c>
      <c r="AC1882" s="21" t="s">
        <v>10285</v>
      </c>
      <c r="AD1882" s="22" t="s">
        <v>10286</v>
      </c>
      <c r="AE1882" s="23" t="s">
        <v>36</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10287</v>
      </c>
      <c r="AB1883" s="22" t="s">
        <v>10288</v>
      </c>
      <c r="AC1883" s="21" t="s">
        <v>10289</v>
      </c>
      <c r="AD1883" s="22" t="s">
        <v>10290</v>
      </c>
      <c r="AE1883" s="23" t="s">
        <v>36</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10291</v>
      </c>
      <c r="AB1884" s="22" t="s">
        <v>1026</v>
      </c>
      <c r="AC1884" s="21" t="s">
        <v>10292</v>
      </c>
      <c r="AD1884" s="22" t="s">
        <v>1521</v>
      </c>
      <c r="AE1884" s="23" t="s">
        <v>36</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10293</v>
      </c>
      <c r="AB1885" s="22" t="s">
        <v>10294</v>
      </c>
      <c r="AC1885" s="21" t="s">
        <v>10295</v>
      </c>
      <c r="AD1885" s="22" t="s">
        <v>10294</v>
      </c>
      <c r="AE1885" s="23" t="s">
        <v>8815</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10296</v>
      </c>
      <c r="AB1886" s="22" t="s">
        <v>10297</v>
      </c>
      <c r="AC1886" s="21" t="s">
        <v>10298</v>
      </c>
      <c r="AD1886" s="22" t="s">
        <v>10297</v>
      </c>
      <c r="AE1886" s="23" t="s">
        <v>8815</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10299</v>
      </c>
      <c r="AB1887" s="22" t="s">
        <v>10300</v>
      </c>
      <c r="AC1887" s="21" t="s">
        <v>10301</v>
      </c>
      <c r="AD1887" s="22" t="s">
        <v>10300</v>
      </c>
      <c r="AE1887" s="23" t="s">
        <v>8815</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10302</v>
      </c>
      <c r="AB1888" s="22" t="s">
        <v>10303</v>
      </c>
      <c r="AC1888" s="21" t="s">
        <v>10304</v>
      </c>
      <c r="AD1888" s="22" t="s">
        <v>10303</v>
      </c>
      <c r="AE1888" s="23" t="s">
        <v>8815</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10305</v>
      </c>
      <c r="AB1889" s="22" t="s">
        <v>10306</v>
      </c>
      <c r="AC1889" s="21" t="s">
        <v>10307</v>
      </c>
      <c r="AD1889" s="22" t="s">
        <v>10306</v>
      </c>
      <c r="AE1889" s="23" t="s">
        <v>8815</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10308</v>
      </c>
      <c r="AB1890" s="22" t="s">
        <v>10309</v>
      </c>
      <c r="AC1890" s="21" t="s">
        <v>10310</v>
      </c>
      <c r="AD1890" s="22" t="s">
        <v>10309</v>
      </c>
      <c r="AE1890" s="23" t="s">
        <v>8815</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10311</v>
      </c>
      <c r="AB1891" s="22" t="s">
        <v>10312</v>
      </c>
      <c r="AC1891" s="21" t="s">
        <v>10313</v>
      </c>
      <c r="AD1891" s="22" t="s">
        <v>10312</v>
      </c>
      <c r="AE1891" s="23" t="s">
        <v>8815</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10314</v>
      </c>
      <c r="AB1892" s="22" t="s">
        <v>10315</v>
      </c>
      <c r="AC1892" s="21" t="s">
        <v>10316</v>
      </c>
      <c r="AD1892" s="22" t="s">
        <v>10315</v>
      </c>
      <c r="AE1892" s="23" t="s">
        <v>8815</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10317</v>
      </c>
      <c r="AB1893" s="22" t="s">
        <v>10318</v>
      </c>
      <c r="AC1893" s="21" t="s">
        <v>10319</v>
      </c>
      <c r="AD1893" s="22" t="s">
        <v>10318</v>
      </c>
      <c r="AE1893" s="23" t="s">
        <v>8815</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10320</v>
      </c>
      <c r="AB1894" s="22" t="s">
        <v>10321</v>
      </c>
      <c r="AC1894" s="21" t="s">
        <v>10322</v>
      </c>
      <c r="AD1894" s="22" t="s">
        <v>10321</v>
      </c>
      <c r="AE1894" s="23" t="s">
        <v>8815</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10323</v>
      </c>
      <c r="AB1895" s="22" t="s">
        <v>10324</v>
      </c>
      <c r="AC1895" s="21" t="s">
        <v>10325</v>
      </c>
      <c r="AD1895" s="22" t="s">
        <v>10324</v>
      </c>
      <c r="AE1895" s="23" t="s">
        <v>8815</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10326</v>
      </c>
      <c r="AB1896" s="22" t="s">
        <v>10327</v>
      </c>
      <c r="AC1896" s="21" t="s">
        <v>10328</v>
      </c>
      <c r="AD1896" s="22" t="s">
        <v>10327</v>
      </c>
      <c r="AE1896" s="23" t="s">
        <v>8815</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10329</v>
      </c>
      <c r="AB1897" s="22" t="s">
        <v>10235</v>
      </c>
      <c r="AC1897" s="21" t="s">
        <v>10330</v>
      </c>
      <c r="AD1897" s="22" t="s">
        <v>10237</v>
      </c>
      <c r="AE1897" s="23" t="s">
        <v>36</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10331</v>
      </c>
      <c r="AB1898" s="22" t="s">
        <v>10332</v>
      </c>
      <c r="AC1898" s="21" t="s">
        <v>10333</v>
      </c>
      <c r="AD1898" s="22" t="s">
        <v>10334</v>
      </c>
      <c r="AE1898" s="23" t="s">
        <v>36</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10335</v>
      </c>
      <c r="AB1899" s="22" t="s">
        <v>10336</v>
      </c>
      <c r="AC1899" s="21" t="s">
        <v>10337</v>
      </c>
      <c r="AD1899" s="22" t="s">
        <v>10338</v>
      </c>
      <c r="AE1899" s="23" t="s">
        <v>36</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10339</v>
      </c>
      <c r="AB1900" s="22" t="s">
        <v>10340</v>
      </c>
      <c r="AC1900" s="21" t="s">
        <v>10341</v>
      </c>
      <c r="AD1900" s="22" t="s">
        <v>10342</v>
      </c>
      <c r="AE1900" s="23" t="s">
        <v>36</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10343</v>
      </c>
      <c r="AB1901" s="22" t="s">
        <v>1026</v>
      </c>
      <c r="AC1901" s="21" t="s">
        <v>10344</v>
      </c>
      <c r="AD1901" s="22" t="s">
        <v>1521</v>
      </c>
      <c r="AE1901" s="23" t="s">
        <v>36</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10345</v>
      </c>
      <c r="AB1902" s="22" t="s">
        <v>10346</v>
      </c>
      <c r="AC1902" s="21" t="s">
        <v>10347</v>
      </c>
      <c r="AD1902" s="22" t="s">
        <v>10348</v>
      </c>
      <c r="AE1902" s="23" t="s">
        <v>36</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10349</v>
      </c>
      <c r="AB1903" s="22" t="s">
        <v>10350</v>
      </c>
      <c r="AC1903" s="21" t="s">
        <v>10351</v>
      </c>
      <c r="AD1903" s="22" t="s">
        <v>10352</v>
      </c>
      <c r="AE1903" s="23" t="s">
        <v>36</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10353</v>
      </c>
      <c r="AB1904" s="22" t="s">
        <v>10354</v>
      </c>
      <c r="AC1904" s="21" t="s">
        <v>10355</v>
      </c>
      <c r="AD1904" s="22" t="s">
        <v>10356</v>
      </c>
      <c r="AE1904" s="23" t="s">
        <v>36</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10357</v>
      </c>
      <c r="AB1905" s="22" t="s">
        <v>10358</v>
      </c>
      <c r="AC1905" s="21" t="s">
        <v>10359</v>
      </c>
      <c r="AD1905" s="22" t="s">
        <v>10358</v>
      </c>
      <c r="AE1905" s="23" t="s">
        <v>36</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10360</v>
      </c>
      <c r="AB1906" s="22" t="s">
        <v>10361</v>
      </c>
      <c r="AC1906" s="21" t="s">
        <v>10362</v>
      </c>
      <c r="AD1906" s="22" t="s">
        <v>10363</v>
      </c>
      <c r="AE1906" s="23" t="s">
        <v>36</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10364</v>
      </c>
      <c r="AB1907" s="22" t="s">
        <v>10365</v>
      </c>
      <c r="AC1907" s="21" t="s">
        <v>10366</v>
      </c>
      <c r="AD1907" s="22" t="s">
        <v>10365</v>
      </c>
      <c r="AE1907" s="23" t="s">
        <v>36</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10367</v>
      </c>
      <c r="AB1908" s="22" t="s">
        <v>10368</v>
      </c>
      <c r="AC1908" s="21" t="s">
        <v>10369</v>
      </c>
      <c r="AD1908" s="22" t="s">
        <v>10368</v>
      </c>
      <c r="AE1908" s="23" t="s">
        <v>36</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10370</v>
      </c>
      <c r="AB1909" s="22" t="s">
        <v>10371</v>
      </c>
      <c r="AC1909" s="21" t="s">
        <v>10372</v>
      </c>
      <c r="AD1909" s="22" t="s">
        <v>10371</v>
      </c>
      <c r="AE1909" s="23" t="s">
        <v>36</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10373</v>
      </c>
      <c r="AB1910" s="22" t="s">
        <v>10374</v>
      </c>
      <c r="AC1910" s="21" t="s">
        <v>10375</v>
      </c>
      <c r="AD1910" s="22" t="s">
        <v>10374</v>
      </c>
      <c r="AE1910" s="23" t="s">
        <v>36</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10376</v>
      </c>
      <c r="AB1911" s="22" t="s">
        <v>10377</v>
      </c>
      <c r="AC1911" s="21" t="s">
        <v>10378</v>
      </c>
      <c r="AD1911" s="22" t="s">
        <v>10377</v>
      </c>
      <c r="AE1911" s="23" t="s">
        <v>36</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10379</v>
      </c>
      <c r="AB1912" s="22" t="s">
        <v>10380</v>
      </c>
      <c r="AC1912" s="21" t="s">
        <v>10381</v>
      </c>
      <c r="AD1912" s="22" t="s">
        <v>10380</v>
      </c>
      <c r="AE1912" s="23" t="s">
        <v>36</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10382</v>
      </c>
      <c r="AB1913" s="22" t="s">
        <v>10383</v>
      </c>
      <c r="AC1913" s="21" t="s">
        <v>10384</v>
      </c>
      <c r="AD1913" s="22" t="s">
        <v>5440</v>
      </c>
      <c r="AE1913" s="23" t="s">
        <v>36</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10385</v>
      </c>
      <c r="AB1914" s="22" t="s">
        <v>10386</v>
      </c>
      <c r="AC1914" s="21" t="s">
        <v>10387</v>
      </c>
      <c r="AD1914" s="22" t="s">
        <v>10388</v>
      </c>
      <c r="AE1914" s="23" t="s">
        <v>36</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10389</v>
      </c>
      <c r="AB1915" s="22" t="s">
        <v>10390</v>
      </c>
      <c r="AC1915" s="21" t="s">
        <v>10391</v>
      </c>
      <c r="AD1915" s="22" t="s">
        <v>10392</v>
      </c>
      <c r="AE1915" s="23" t="s">
        <v>36</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10393</v>
      </c>
      <c r="AB1916" s="22" t="s">
        <v>10394</v>
      </c>
      <c r="AC1916" s="21" t="s">
        <v>10395</v>
      </c>
      <c r="AD1916" s="22" t="s">
        <v>10396</v>
      </c>
      <c r="AE1916" s="23" t="s">
        <v>36</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10397</v>
      </c>
      <c r="AB1917" s="22" t="s">
        <v>10398</v>
      </c>
      <c r="AC1917" s="21" t="s">
        <v>10399</v>
      </c>
      <c r="AD1917" s="22" t="s">
        <v>10400</v>
      </c>
      <c r="AE1917" s="23" t="s">
        <v>36</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10401</v>
      </c>
      <c r="AB1918" s="22" t="s">
        <v>10402</v>
      </c>
      <c r="AC1918" s="21" t="s">
        <v>10403</v>
      </c>
      <c r="AD1918" s="22" t="s">
        <v>10404</v>
      </c>
      <c r="AE1918" s="23" t="s">
        <v>36</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10405</v>
      </c>
      <c r="AB1919" s="22" t="s">
        <v>10406</v>
      </c>
      <c r="AC1919" s="21" t="s">
        <v>10407</v>
      </c>
      <c r="AD1919" s="22" t="s">
        <v>10408</v>
      </c>
      <c r="AE1919" s="23" t="s">
        <v>36</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10409</v>
      </c>
      <c r="AB1920" s="22" t="s">
        <v>10410</v>
      </c>
      <c r="AC1920" s="21" t="s">
        <v>10411</v>
      </c>
      <c r="AD1920" s="22" t="s">
        <v>1217</v>
      </c>
      <c r="AE1920" s="23" t="s">
        <v>36</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10412</v>
      </c>
      <c r="AB1921" s="22" t="s">
        <v>10413</v>
      </c>
      <c r="AC1921" s="21" t="s">
        <v>10414</v>
      </c>
      <c r="AD1921" s="22" t="s">
        <v>10415</v>
      </c>
      <c r="AE1921" s="23" t="s">
        <v>36</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10416</v>
      </c>
      <c r="AB1922" s="22" t="s">
        <v>10235</v>
      </c>
      <c r="AC1922" s="21" t="s">
        <v>10417</v>
      </c>
      <c r="AD1922" s="22" t="s">
        <v>10237</v>
      </c>
      <c r="AE1922" s="23" t="s">
        <v>36</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10418</v>
      </c>
      <c r="AB1923" s="22" t="s">
        <v>10419</v>
      </c>
      <c r="AC1923" s="21" t="s">
        <v>10420</v>
      </c>
      <c r="AD1923" s="22" t="s">
        <v>10421</v>
      </c>
      <c r="AE1923" s="23" t="s">
        <v>36</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10422</v>
      </c>
      <c r="AB1924" s="22" t="s">
        <v>10423</v>
      </c>
      <c r="AC1924" s="21" t="s">
        <v>10424</v>
      </c>
      <c r="AD1924" s="22" t="s">
        <v>10425</v>
      </c>
      <c r="AE1924" s="23" t="s">
        <v>36</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10426</v>
      </c>
      <c r="AB1925" s="22" t="s">
        <v>10427</v>
      </c>
      <c r="AC1925" s="21" t="s">
        <v>10428</v>
      </c>
      <c r="AD1925" s="22" t="s">
        <v>10429</v>
      </c>
      <c r="AE1925" s="23" t="s">
        <v>36</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10430</v>
      </c>
      <c r="AB1926" s="22" t="s">
        <v>10431</v>
      </c>
      <c r="AC1926" s="21" t="s">
        <v>10432</v>
      </c>
      <c r="AD1926" s="22" t="s">
        <v>10433</v>
      </c>
      <c r="AE1926" s="23" t="s">
        <v>36</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10434</v>
      </c>
      <c r="AB1927" s="22" t="s">
        <v>10435</v>
      </c>
      <c r="AC1927" s="21" t="s">
        <v>10436</v>
      </c>
      <c r="AD1927" s="22" t="s">
        <v>10437</v>
      </c>
      <c r="AE1927" s="23" t="s">
        <v>8449</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10438</v>
      </c>
      <c r="AB1928" s="22" t="s">
        <v>4977</v>
      </c>
      <c r="AC1928" s="21" t="s">
        <v>10439</v>
      </c>
      <c r="AD1928" s="22" t="s">
        <v>10440</v>
      </c>
      <c r="AE1928" s="23" t="s">
        <v>36</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10441</v>
      </c>
      <c r="AB1929" s="22" t="s">
        <v>10442</v>
      </c>
      <c r="AC1929" s="21" t="s">
        <v>10443</v>
      </c>
      <c r="AD1929" s="22" t="s">
        <v>1130</v>
      </c>
      <c r="AE1929" s="23" t="s">
        <v>36</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10444</v>
      </c>
      <c r="AB1930" s="22" t="s">
        <v>1150</v>
      </c>
      <c r="AC1930" s="21" t="s">
        <v>10445</v>
      </c>
      <c r="AD1930" s="22" t="s">
        <v>6968</v>
      </c>
      <c r="AE1930" s="23" t="s">
        <v>1153</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10446</v>
      </c>
      <c r="AB1931" s="22" t="s">
        <v>10447</v>
      </c>
      <c r="AC1931" s="21" t="s">
        <v>10448</v>
      </c>
      <c r="AD1931" s="22" t="s">
        <v>1207</v>
      </c>
      <c r="AE1931" s="23" t="s">
        <v>36</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10449</v>
      </c>
      <c r="AB1932" s="22" t="s">
        <v>10450</v>
      </c>
      <c r="AC1932" s="21" t="s">
        <v>10451</v>
      </c>
      <c r="AD1932" s="22" t="s">
        <v>10452</v>
      </c>
      <c r="AE1932" s="23" t="s">
        <v>36</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10453</v>
      </c>
      <c r="AB1933" s="22" t="s">
        <v>2527</v>
      </c>
      <c r="AC1933" s="21" t="s">
        <v>10454</v>
      </c>
      <c r="AD1933" s="22" t="s">
        <v>1207</v>
      </c>
      <c r="AE1933" s="23" t="s">
        <v>36</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10455</v>
      </c>
      <c r="AB1934" s="22" t="s">
        <v>10456</v>
      </c>
      <c r="AC1934" s="21" t="s">
        <v>10457</v>
      </c>
      <c r="AD1934" s="22" t="s">
        <v>10458</v>
      </c>
      <c r="AE1934" s="23" t="s">
        <v>36</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10459</v>
      </c>
      <c r="AB1935" s="22" t="s">
        <v>10460</v>
      </c>
      <c r="AC1935" s="21" t="s">
        <v>10461</v>
      </c>
      <c r="AD1935" s="22" t="s">
        <v>10462</v>
      </c>
      <c r="AE1935" s="23" t="s">
        <v>36</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10463</v>
      </c>
      <c r="AB1936" s="22" t="s">
        <v>10464</v>
      </c>
      <c r="AC1936" s="21" t="s">
        <v>10465</v>
      </c>
      <c r="AD1936" s="22" t="s">
        <v>10466</v>
      </c>
      <c r="AE1936" s="23" t="s">
        <v>36</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10467</v>
      </c>
      <c r="AB1937" s="22" t="s">
        <v>10468</v>
      </c>
      <c r="AC1937" s="21" t="s">
        <v>10469</v>
      </c>
      <c r="AD1937" s="22" t="s">
        <v>10468</v>
      </c>
      <c r="AE1937" s="23" t="s">
        <v>36</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10470</v>
      </c>
      <c r="AB1938" s="22" t="s">
        <v>10471</v>
      </c>
      <c r="AC1938" s="21" t="s">
        <v>10472</v>
      </c>
      <c r="AD1938" s="22" t="s">
        <v>10471</v>
      </c>
      <c r="AE1938" s="23" t="s">
        <v>36</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10473</v>
      </c>
      <c r="AB1939" s="22" t="s">
        <v>10474</v>
      </c>
      <c r="AC1939" s="21" t="s">
        <v>10475</v>
      </c>
      <c r="AD1939" s="22" t="s">
        <v>10474</v>
      </c>
      <c r="AE1939" s="23" t="s">
        <v>36</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10476</v>
      </c>
      <c r="AB1940" s="22" t="s">
        <v>10477</v>
      </c>
      <c r="AC1940" s="21" t="s">
        <v>10478</v>
      </c>
      <c r="AD1940" s="22" t="s">
        <v>10477</v>
      </c>
      <c r="AE1940" s="23" t="s">
        <v>36</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10479</v>
      </c>
      <c r="AB1941" s="22" t="s">
        <v>10480</v>
      </c>
      <c r="AC1941" s="21" t="s">
        <v>10481</v>
      </c>
      <c r="AD1941" s="22" t="s">
        <v>10480</v>
      </c>
      <c r="AE1941" s="23" t="s">
        <v>36</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10482</v>
      </c>
      <c r="AB1942" s="22" t="s">
        <v>10483</v>
      </c>
      <c r="AC1942" s="21" t="s">
        <v>10484</v>
      </c>
      <c r="AD1942" s="22" t="s">
        <v>10483</v>
      </c>
      <c r="AE1942" s="23" t="s">
        <v>36</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10485</v>
      </c>
      <c r="AB1943" s="22" t="s">
        <v>10486</v>
      </c>
      <c r="AC1943" s="21" t="s">
        <v>10487</v>
      </c>
      <c r="AD1943" s="22" t="s">
        <v>10488</v>
      </c>
      <c r="AE1943" s="23" t="s">
        <v>36</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10489</v>
      </c>
      <c r="AB1944" s="22" t="s">
        <v>10490</v>
      </c>
      <c r="AC1944" s="21" t="s">
        <v>10491</v>
      </c>
      <c r="AD1944" s="22" t="s">
        <v>10492</v>
      </c>
      <c r="AE1944" s="23" t="s">
        <v>36</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10493</v>
      </c>
      <c r="AB1945" s="22" t="s">
        <v>10494</v>
      </c>
      <c r="AC1945" s="21" t="s">
        <v>10495</v>
      </c>
      <c r="AD1945" s="22" t="s">
        <v>10496</v>
      </c>
      <c r="AE1945" s="23" t="s">
        <v>36</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10497</v>
      </c>
      <c r="AB1946" s="22" t="s">
        <v>10498</v>
      </c>
      <c r="AC1946" s="21" t="s">
        <v>10499</v>
      </c>
      <c r="AD1946" s="22" t="s">
        <v>10500</v>
      </c>
      <c r="AE1946" s="23" t="s">
        <v>36</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10501</v>
      </c>
      <c r="AB1947" s="22" t="s">
        <v>10502</v>
      </c>
      <c r="AC1947" s="21" t="s">
        <v>10503</v>
      </c>
      <c r="AD1947" s="22" t="s">
        <v>10504</v>
      </c>
      <c r="AE1947" s="23" t="s">
        <v>36</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10505</v>
      </c>
      <c r="AB1948" s="22" t="s">
        <v>10506</v>
      </c>
      <c r="AC1948" s="21" t="s">
        <v>10507</v>
      </c>
      <c r="AD1948" s="22" t="s">
        <v>10506</v>
      </c>
      <c r="AE1948" s="23" t="s">
        <v>36</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10508</v>
      </c>
      <c r="AB1949" s="22" t="s">
        <v>10509</v>
      </c>
      <c r="AC1949" s="21" t="s">
        <v>10510</v>
      </c>
      <c r="AD1949" s="22" t="s">
        <v>10509</v>
      </c>
      <c r="AE1949" s="23" t="s">
        <v>36</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10511</v>
      </c>
      <c r="AB1950" s="22" t="s">
        <v>10512</v>
      </c>
      <c r="AC1950" s="21" t="s">
        <v>10513</v>
      </c>
      <c r="AD1950" s="22" t="s">
        <v>10514</v>
      </c>
      <c r="AE1950" s="23" t="s">
        <v>36</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10515</v>
      </c>
      <c r="AB1951" s="22" t="s">
        <v>10516</v>
      </c>
      <c r="AC1951" s="21" t="s">
        <v>10517</v>
      </c>
      <c r="AD1951" s="22" t="s">
        <v>10518</v>
      </c>
      <c r="AE1951" s="23" t="s">
        <v>36</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10519</v>
      </c>
      <c r="AB1952" s="22" t="s">
        <v>10520</v>
      </c>
      <c r="AC1952" s="21" t="s">
        <v>10521</v>
      </c>
      <c r="AD1952" s="22" t="s">
        <v>10522</v>
      </c>
      <c r="AE1952" s="23" t="s">
        <v>36</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10523</v>
      </c>
      <c r="AB1953" s="22" t="s">
        <v>10524</v>
      </c>
      <c r="AC1953" s="21" t="s">
        <v>10525</v>
      </c>
      <c r="AD1953" s="22" t="s">
        <v>10526</v>
      </c>
      <c r="AE1953" s="23" t="s">
        <v>36</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10527</v>
      </c>
      <c r="AB1954" s="22" t="s">
        <v>10528</v>
      </c>
      <c r="AC1954" s="21" t="s">
        <v>10529</v>
      </c>
      <c r="AD1954" s="22" t="s">
        <v>10530</v>
      </c>
      <c r="AE1954" s="23" t="s">
        <v>36</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10531</v>
      </c>
      <c r="AB1955" s="22" t="s">
        <v>10532</v>
      </c>
      <c r="AC1955" s="21" t="s">
        <v>10533</v>
      </c>
      <c r="AD1955" s="22" t="s">
        <v>10534</v>
      </c>
      <c r="AE1955" s="23" t="s">
        <v>1153</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10535</v>
      </c>
      <c r="AB1956" s="22" t="s">
        <v>10536</v>
      </c>
      <c r="AC1956" s="21" t="s">
        <v>10537</v>
      </c>
      <c r="AD1956" s="22" t="s">
        <v>10538</v>
      </c>
      <c r="AE1956" s="23" t="s">
        <v>36</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10539</v>
      </c>
      <c r="AB1957" s="22" t="s">
        <v>10540</v>
      </c>
      <c r="AC1957" s="21" t="s">
        <v>10541</v>
      </c>
      <c r="AD1957" s="22" t="s">
        <v>10542</v>
      </c>
      <c r="AE1957" s="23" t="s">
        <v>36</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10543</v>
      </c>
      <c r="AB1958" s="22" t="s">
        <v>10544</v>
      </c>
      <c r="AC1958" s="21" t="s">
        <v>10545</v>
      </c>
      <c r="AD1958" s="22" t="s">
        <v>10546</v>
      </c>
      <c r="AE1958" s="23" t="s">
        <v>36</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10547</v>
      </c>
      <c r="AB1959" s="22" t="s">
        <v>10548</v>
      </c>
      <c r="AC1959" s="21" t="s">
        <v>10549</v>
      </c>
      <c r="AD1959" s="22" t="s">
        <v>10550</v>
      </c>
      <c r="AE1959" s="23" t="s">
        <v>36</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10551</v>
      </c>
      <c r="AB1960" s="22" t="s">
        <v>10552</v>
      </c>
      <c r="AC1960" s="21" t="s">
        <v>10553</v>
      </c>
      <c r="AD1960" s="22" t="s">
        <v>10554</v>
      </c>
      <c r="AE1960" s="23" t="s">
        <v>36</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10555</v>
      </c>
      <c r="AB1961" s="22" t="s">
        <v>10556</v>
      </c>
      <c r="AC1961" s="21" t="s">
        <v>10557</v>
      </c>
      <c r="AD1961" s="22" t="s">
        <v>10558</v>
      </c>
      <c r="AE1961" s="23" t="s">
        <v>36</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10559</v>
      </c>
      <c r="AB1962" s="22" t="s">
        <v>10560</v>
      </c>
      <c r="AC1962" s="21" t="s">
        <v>10561</v>
      </c>
      <c r="AD1962" s="22" t="s">
        <v>10562</v>
      </c>
      <c r="AE1962" s="23" t="s">
        <v>36</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10563</v>
      </c>
      <c r="AB1963" s="22" t="s">
        <v>10564</v>
      </c>
      <c r="AC1963" s="21" t="s">
        <v>10565</v>
      </c>
      <c r="AD1963" s="22" t="s">
        <v>10566</v>
      </c>
      <c r="AE1963" s="23" t="s">
        <v>36</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10567</v>
      </c>
      <c r="AB1964" s="22" t="s">
        <v>10568</v>
      </c>
      <c r="AC1964" s="21" t="s">
        <v>10569</v>
      </c>
      <c r="AD1964" s="22" t="s">
        <v>8085</v>
      </c>
      <c r="AE1964" s="23" t="s">
        <v>36</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10570</v>
      </c>
      <c r="AB1965" s="22" t="s">
        <v>10571</v>
      </c>
      <c r="AC1965" s="21" t="s">
        <v>10572</v>
      </c>
      <c r="AD1965" s="22" t="s">
        <v>10573</v>
      </c>
      <c r="AE1965" s="23" t="s">
        <v>36</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10574</v>
      </c>
      <c r="AB1966" s="22" t="s">
        <v>10575</v>
      </c>
      <c r="AC1966" s="21" t="s">
        <v>10576</v>
      </c>
      <c r="AD1966" s="22" t="s">
        <v>10577</v>
      </c>
      <c r="AE1966" s="23" t="s">
        <v>36</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10578</v>
      </c>
      <c r="AB1967" s="22" t="s">
        <v>10579</v>
      </c>
      <c r="AC1967" s="21" t="s">
        <v>10580</v>
      </c>
      <c r="AD1967" s="22" t="s">
        <v>10581</v>
      </c>
      <c r="AE1967" s="23" t="s">
        <v>36</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10582</v>
      </c>
      <c r="AB1968" s="22" t="s">
        <v>10583</v>
      </c>
      <c r="AC1968" s="21" t="s">
        <v>10584</v>
      </c>
      <c r="AD1968" s="22" t="s">
        <v>10585</v>
      </c>
      <c r="AE1968" s="23" t="s">
        <v>36</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10586</v>
      </c>
      <c r="AB1969" s="22" t="s">
        <v>10587</v>
      </c>
      <c r="AC1969" s="21" t="s">
        <v>10588</v>
      </c>
      <c r="AD1969" s="22" t="s">
        <v>10589</v>
      </c>
      <c r="AE1969" s="23" t="s">
        <v>36</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10590</v>
      </c>
      <c r="AB1970" s="22" t="s">
        <v>10591</v>
      </c>
      <c r="AC1970" s="21" t="s">
        <v>10592</v>
      </c>
      <c r="AD1970" s="22" t="s">
        <v>10593</v>
      </c>
      <c r="AE1970" s="23" t="s">
        <v>36</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10594</v>
      </c>
      <c r="AB1971" s="22" t="s">
        <v>10595</v>
      </c>
      <c r="AC1971" s="21" t="s">
        <v>10596</v>
      </c>
      <c r="AD1971" s="22" t="s">
        <v>10597</v>
      </c>
      <c r="AE1971" s="23" t="s">
        <v>36</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10598</v>
      </c>
      <c r="AB1972" s="22" t="s">
        <v>10599</v>
      </c>
      <c r="AC1972" s="21" t="s">
        <v>10600</v>
      </c>
      <c r="AD1972" s="22" t="s">
        <v>10601</v>
      </c>
      <c r="AE1972" s="23" t="s">
        <v>36</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10602</v>
      </c>
      <c r="AB1973" s="22" t="s">
        <v>10603</v>
      </c>
      <c r="AC1973" s="21" t="s">
        <v>10604</v>
      </c>
      <c r="AD1973" s="22" t="s">
        <v>10605</v>
      </c>
      <c r="AE1973" s="23" t="s">
        <v>36</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10606</v>
      </c>
      <c r="AB1974" s="22" t="s">
        <v>10607</v>
      </c>
      <c r="AC1974" s="21" t="s">
        <v>10608</v>
      </c>
      <c r="AD1974" s="22" t="s">
        <v>10609</v>
      </c>
      <c r="AE1974" s="23" t="s">
        <v>36</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10610</v>
      </c>
      <c r="AB1975" s="22" t="s">
        <v>10611</v>
      </c>
      <c r="AC1975" s="21" t="s">
        <v>10612</v>
      </c>
      <c r="AD1975" s="22" t="s">
        <v>10613</v>
      </c>
      <c r="AE1975" s="23" t="s">
        <v>36</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10614</v>
      </c>
      <c r="AB1976" s="22" t="s">
        <v>10615</v>
      </c>
      <c r="AC1976" s="21" t="s">
        <v>10616</v>
      </c>
      <c r="AD1976" s="22" t="s">
        <v>10617</v>
      </c>
      <c r="AE1976" s="23" t="s">
        <v>36</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10618</v>
      </c>
      <c r="AB1977" s="22" t="s">
        <v>10619</v>
      </c>
      <c r="AC1977" s="21" t="s">
        <v>10620</v>
      </c>
      <c r="AD1977" s="22" t="s">
        <v>10621</v>
      </c>
      <c r="AE1977" s="23" t="s">
        <v>36</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10622</v>
      </c>
      <c r="AB1978" s="22" t="s">
        <v>10623</v>
      </c>
      <c r="AC1978" s="21" t="s">
        <v>10624</v>
      </c>
      <c r="AD1978" s="22" t="s">
        <v>10625</v>
      </c>
      <c r="AE1978" s="23" t="s">
        <v>36</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10626</v>
      </c>
      <c r="AB1979" s="22" t="s">
        <v>10627</v>
      </c>
      <c r="AC1979" s="21" t="s">
        <v>10628</v>
      </c>
      <c r="AD1979" s="22" t="s">
        <v>10629</v>
      </c>
      <c r="AE1979" s="23" t="s">
        <v>36</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10630</v>
      </c>
      <c r="AB1980" s="22" t="s">
        <v>10631</v>
      </c>
      <c r="AC1980" s="21" t="s">
        <v>10632</v>
      </c>
      <c r="AD1980" s="22" t="s">
        <v>10633</v>
      </c>
      <c r="AE1980" s="23" t="s">
        <v>36</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10634</v>
      </c>
      <c r="AB1981" s="22" t="s">
        <v>10635</v>
      </c>
      <c r="AC1981" s="21" t="s">
        <v>10636</v>
      </c>
      <c r="AD1981" s="22" t="s">
        <v>10637</v>
      </c>
      <c r="AE1981" s="23" t="s">
        <v>36</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10638</v>
      </c>
      <c r="AB1982" s="22" t="s">
        <v>10639</v>
      </c>
      <c r="AC1982" s="21" t="s">
        <v>10640</v>
      </c>
      <c r="AD1982" s="22" t="s">
        <v>10641</v>
      </c>
      <c r="AE1982" s="23" t="s">
        <v>36</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10642</v>
      </c>
      <c r="AB1983" s="22" t="s">
        <v>10643</v>
      </c>
      <c r="AC1983" s="21" t="s">
        <v>10644</v>
      </c>
      <c r="AD1983" s="22" t="s">
        <v>10645</v>
      </c>
      <c r="AE1983" s="23" t="s">
        <v>36</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10646</v>
      </c>
      <c r="AB1984" s="22" t="s">
        <v>10647</v>
      </c>
      <c r="AC1984" s="21" t="s">
        <v>10648</v>
      </c>
      <c r="AD1984" s="22" t="s">
        <v>10649</v>
      </c>
      <c r="AE1984" s="23" t="s">
        <v>36</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10650</v>
      </c>
      <c r="AB1985" s="22" t="s">
        <v>1026</v>
      </c>
      <c r="AC1985" s="21" t="s">
        <v>10651</v>
      </c>
      <c r="AD1985" s="22" t="s">
        <v>1521</v>
      </c>
      <c r="AE1985" s="23" t="s">
        <v>36</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10652</v>
      </c>
      <c r="AB1986" s="22" t="s">
        <v>10653</v>
      </c>
      <c r="AC1986" s="21" t="s">
        <v>10654</v>
      </c>
      <c r="AD1986" s="22" t="s">
        <v>10655</v>
      </c>
      <c r="AE1986" s="23" t="s">
        <v>36</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10656</v>
      </c>
      <c r="AB1987" s="22" t="s">
        <v>10657</v>
      </c>
      <c r="AC1987" s="21" t="s">
        <v>10658</v>
      </c>
      <c r="AD1987" s="22" t="s">
        <v>10659</v>
      </c>
      <c r="AE1987" s="23" t="s">
        <v>36</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10660</v>
      </c>
      <c r="AB1988" s="22" t="s">
        <v>10661</v>
      </c>
      <c r="AC1988" s="21" t="s">
        <v>10662</v>
      </c>
      <c r="AD1988" s="22" t="s">
        <v>10663</v>
      </c>
      <c r="AE1988" s="23" t="s">
        <v>36</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10664</v>
      </c>
      <c r="AB1989" s="22" t="s">
        <v>10665</v>
      </c>
      <c r="AC1989" s="21" t="s">
        <v>10666</v>
      </c>
      <c r="AD1989" s="22" t="s">
        <v>10667</v>
      </c>
      <c r="AE1989" s="23" t="s">
        <v>36</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10668</v>
      </c>
      <c r="AB1990" s="22" t="s">
        <v>10669</v>
      </c>
      <c r="AC1990" s="21" t="s">
        <v>10670</v>
      </c>
      <c r="AD1990" s="22" t="s">
        <v>10671</v>
      </c>
      <c r="AE1990" s="23" t="s">
        <v>36</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10672</v>
      </c>
      <c r="AB1991" s="22" t="s">
        <v>10673</v>
      </c>
      <c r="AC1991" s="21" t="s">
        <v>10674</v>
      </c>
      <c r="AD1991" s="22" t="s">
        <v>10673</v>
      </c>
      <c r="AE1991" s="23" t="s">
        <v>36</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10675</v>
      </c>
      <c r="AB1992" s="22" t="s">
        <v>10676</v>
      </c>
      <c r="AC1992" s="21" t="s">
        <v>10677</v>
      </c>
      <c r="AD1992" s="22" t="s">
        <v>10678</v>
      </c>
      <c r="AE1992" s="23" t="s">
        <v>36</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10679</v>
      </c>
      <c r="AB1993" s="22" t="s">
        <v>10680</v>
      </c>
      <c r="AC1993" s="21" t="s">
        <v>10681</v>
      </c>
      <c r="AD1993" s="22" t="s">
        <v>10682</v>
      </c>
      <c r="AE1993" s="23" t="s">
        <v>36</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10683</v>
      </c>
      <c r="AB1994" s="22" t="s">
        <v>10684</v>
      </c>
      <c r="AC1994" s="21" t="s">
        <v>10685</v>
      </c>
      <c r="AD1994" s="22" t="s">
        <v>10684</v>
      </c>
      <c r="AE1994" s="23" t="s">
        <v>36</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10686</v>
      </c>
      <c r="AB1995" s="22" t="s">
        <v>10687</v>
      </c>
      <c r="AC1995" s="21" t="s">
        <v>10688</v>
      </c>
      <c r="AD1995" s="22" t="s">
        <v>10687</v>
      </c>
      <c r="AE1995" s="23" t="s">
        <v>36</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10689</v>
      </c>
      <c r="AB1996" s="22" t="s">
        <v>10690</v>
      </c>
      <c r="AC1996" s="21" t="s">
        <v>10691</v>
      </c>
      <c r="AD1996" s="22" t="s">
        <v>10690</v>
      </c>
      <c r="AE1996" s="23" t="s">
        <v>36</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10692</v>
      </c>
      <c r="AB1997" s="22" t="s">
        <v>10693</v>
      </c>
      <c r="AC1997" s="21" t="s">
        <v>10694</v>
      </c>
      <c r="AD1997" s="22" t="s">
        <v>10693</v>
      </c>
      <c r="AE1997" s="23" t="s">
        <v>36</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10695</v>
      </c>
      <c r="AB1998" s="22" t="s">
        <v>10696</v>
      </c>
      <c r="AC1998" s="21" t="s">
        <v>10697</v>
      </c>
      <c r="AD1998" s="22" t="s">
        <v>10696</v>
      </c>
      <c r="AE1998" s="23" t="s">
        <v>36</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10698</v>
      </c>
      <c r="AB1999" s="22" t="s">
        <v>10699</v>
      </c>
      <c r="AC1999" s="21" t="s">
        <v>10700</v>
      </c>
      <c r="AD1999" s="22" t="s">
        <v>10699</v>
      </c>
      <c r="AE1999" s="23" t="s">
        <v>36</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10701</v>
      </c>
      <c r="AB2000" s="22" t="s">
        <v>10702</v>
      </c>
      <c r="AC2000" s="21" t="s">
        <v>10703</v>
      </c>
      <c r="AD2000" s="22" t="s">
        <v>10702</v>
      </c>
      <c r="AE2000" s="23" t="s">
        <v>36</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10704</v>
      </c>
      <c r="AB2001" s="22" t="s">
        <v>10705</v>
      </c>
      <c r="AC2001" s="21" t="s">
        <v>10706</v>
      </c>
      <c r="AD2001" s="22" t="s">
        <v>10705</v>
      </c>
      <c r="AE2001" s="23" t="s">
        <v>36</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10707</v>
      </c>
      <c r="AB2002" s="22" t="s">
        <v>10708</v>
      </c>
      <c r="AC2002" s="21" t="s">
        <v>10709</v>
      </c>
      <c r="AD2002" s="22" t="s">
        <v>10708</v>
      </c>
      <c r="AE2002" s="23" t="s">
        <v>36</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10710</v>
      </c>
      <c r="AB2003" s="22" t="s">
        <v>10711</v>
      </c>
      <c r="AC2003" s="21" t="s">
        <v>10712</v>
      </c>
      <c r="AD2003" s="22" t="s">
        <v>10713</v>
      </c>
      <c r="AE2003" s="23" t="s">
        <v>36</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10714</v>
      </c>
      <c r="AB2004" s="22" t="s">
        <v>10715</v>
      </c>
      <c r="AC2004" s="21" t="s">
        <v>10716</v>
      </c>
      <c r="AD2004" s="22" t="s">
        <v>10715</v>
      </c>
      <c r="AE2004" s="23" t="s">
        <v>36</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10717</v>
      </c>
      <c r="AB2005" s="22" t="s">
        <v>10718</v>
      </c>
      <c r="AC2005" s="21" t="s">
        <v>10719</v>
      </c>
      <c r="AD2005" s="22" t="s">
        <v>10718</v>
      </c>
      <c r="AE2005" s="23" t="s">
        <v>36</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10720</v>
      </c>
      <c r="AB2006" s="22" t="s">
        <v>10721</v>
      </c>
      <c r="AC2006" s="21" t="s">
        <v>10722</v>
      </c>
      <c r="AD2006" s="22" t="s">
        <v>10721</v>
      </c>
      <c r="AE2006" s="23" t="s">
        <v>36</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10723</v>
      </c>
      <c r="AB2007" s="22" t="s">
        <v>959</v>
      </c>
      <c r="AC2007" s="21" t="s">
        <v>10724</v>
      </c>
      <c r="AD2007" s="22" t="s">
        <v>1074</v>
      </c>
      <c r="AE2007" s="23" t="s">
        <v>36</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10725</v>
      </c>
      <c r="AB2008" s="22" t="s">
        <v>10726</v>
      </c>
      <c r="AC2008" s="21" t="s">
        <v>10727</v>
      </c>
      <c r="AD2008" s="22" t="s">
        <v>10728</v>
      </c>
      <c r="AE2008" s="23" t="s">
        <v>36</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10729</v>
      </c>
      <c r="AB2009" s="22" t="s">
        <v>685</v>
      </c>
      <c r="AC2009" s="21" t="s">
        <v>10730</v>
      </c>
      <c r="AD2009" s="22" t="s">
        <v>806</v>
      </c>
      <c r="AE2009" s="23" t="s">
        <v>36</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10731</v>
      </c>
      <c r="AB2010" s="22" t="s">
        <v>10732</v>
      </c>
      <c r="AC2010" s="21" t="s">
        <v>10733</v>
      </c>
      <c r="AD2010" s="22" t="s">
        <v>10734</v>
      </c>
      <c r="AE2010" s="23" t="s">
        <v>36</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10735</v>
      </c>
      <c r="AB2011" s="22" t="s">
        <v>10583</v>
      </c>
      <c r="AC2011" s="21" t="s">
        <v>10736</v>
      </c>
      <c r="AD2011" s="22" t="s">
        <v>10585</v>
      </c>
      <c r="AE2011" s="23" t="s">
        <v>36</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10737</v>
      </c>
      <c r="AB2012" s="22" t="s">
        <v>10738</v>
      </c>
      <c r="AC2012" s="21" t="s">
        <v>10739</v>
      </c>
      <c r="AD2012" s="22" t="s">
        <v>10740</v>
      </c>
      <c r="AE2012" s="23" t="s">
        <v>36</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10741</v>
      </c>
      <c r="AB2013" s="22" t="s">
        <v>10742</v>
      </c>
      <c r="AC2013" s="21" t="s">
        <v>10743</v>
      </c>
      <c r="AD2013" s="22" t="s">
        <v>1097</v>
      </c>
      <c r="AE2013" s="23" t="s">
        <v>36</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10744</v>
      </c>
      <c r="AB2014" s="22" t="s">
        <v>10745</v>
      </c>
      <c r="AC2014" s="21" t="s">
        <v>10746</v>
      </c>
      <c r="AD2014" s="22" t="s">
        <v>10747</v>
      </c>
      <c r="AE2014" s="23" t="s">
        <v>36</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10748</v>
      </c>
      <c r="AB2015" s="22" t="s">
        <v>10749</v>
      </c>
      <c r="AC2015" s="21" t="s">
        <v>10750</v>
      </c>
      <c r="AD2015" s="22" t="s">
        <v>10751</v>
      </c>
      <c r="AE2015" s="23" t="s">
        <v>36</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10752</v>
      </c>
      <c r="AB2016" s="22" t="s">
        <v>10753</v>
      </c>
      <c r="AC2016" s="21" t="s">
        <v>10754</v>
      </c>
      <c r="AD2016" s="22" t="s">
        <v>10755</v>
      </c>
      <c r="AE2016" s="23" t="s">
        <v>36</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10756</v>
      </c>
      <c r="AB2017" s="22" t="s">
        <v>10757</v>
      </c>
      <c r="AC2017" s="21" t="s">
        <v>10758</v>
      </c>
      <c r="AD2017" s="22" t="s">
        <v>10757</v>
      </c>
      <c r="AE2017" s="23" t="s">
        <v>36</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10759</v>
      </c>
      <c r="AB2018" s="22" t="s">
        <v>10760</v>
      </c>
      <c r="AC2018" s="21" t="s">
        <v>10761</v>
      </c>
      <c r="AD2018" s="22" t="s">
        <v>10760</v>
      </c>
      <c r="AE2018" s="23" t="s">
        <v>36</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10762</v>
      </c>
      <c r="AB2019" s="22" t="s">
        <v>1026</v>
      </c>
      <c r="AC2019" s="21" t="s">
        <v>10763</v>
      </c>
      <c r="AD2019" s="22" t="s">
        <v>1521</v>
      </c>
      <c r="AE2019" s="23" t="s">
        <v>36</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10764</v>
      </c>
      <c r="AB2020" s="22" t="s">
        <v>10765</v>
      </c>
      <c r="AC2020" s="21" t="s">
        <v>10766</v>
      </c>
      <c r="AD2020" s="22" t="s">
        <v>10767</v>
      </c>
      <c r="AE2020" s="23" t="s">
        <v>36</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10768</v>
      </c>
      <c r="AB2021" s="22" t="s">
        <v>10769</v>
      </c>
      <c r="AC2021" s="21" t="s">
        <v>10770</v>
      </c>
      <c r="AD2021" s="22" t="s">
        <v>10771</v>
      </c>
      <c r="AE2021" s="23" t="s">
        <v>36</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10772</v>
      </c>
      <c r="AB2022" s="22" t="s">
        <v>10773</v>
      </c>
      <c r="AC2022" s="21" t="s">
        <v>10774</v>
      </c>
      <c r="AD2022" s="22" t="s">
        <v>10775</v>
      </c>
      <c r="AE2022" s="23" t="s">
        <v>36</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10776</v>
      </c>
      <c r="AB2023" s="22" t="s">
        <v>10777</v>
      </c>
      <c r="AC2023" s="21" t="s">
        <v>10778</v>
      </c>
      <c r="AD2023" s="22" t="s">
        <v>5625</v>
      </c>
      <c r="AE2023" s="23" t="s">
        <v>36</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10779</v>
      </c>
      <c r="AB2024" s="22" t="s">
        <v>10780</v>
      </c>
      <c r="AC2024" s="21" t="s">
        <v>10781</v>
      </c>
      <c r="AD2024" s="22" t="s">
        <v>10782</v>
      </c>
      <c r="AE2024" s="23" t="s">
        <v>36</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10783</v>
      </c>
      <c r="AB2025" s="22" t="s">
        <v>10784</v>
      </c>
      <c r="AC2025" s="21" t="s">
        <v>10785</v>
      </c>
      <c r="AD2025" s="22" t="s">
        <v>10786</v>
      </c>
      <c r="AE2025" s="23" t="s">
        <v>36</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10787</v>
      </c>
      <c r="AB2026" s="22" t="s">
        <v>10788</v>
      </c>
      <c r="AC2026" s="21" t="s">
        <v>10789</v>
      </c>
      <c r="AD2026" s="22" t="s">
        <v>4667</v>
      </c>
      <c r="AE2026" s="23" t="s">
        <v>36</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10790</v>
      </c>
      <c r="AB2027" s="22" t="s">
        <v>10791</v>
      </c>
      <c r="AC2027" s="21" t="s">
        <v>10792</v>
      </c>
      <c r="AD2027" s="22" t="s">
        <v>10793</v>
      </c>
      <c r="AE2027" s="23" t="s">
        <v>36</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10794</v>
      </c>
      <c r="AB2028" s="22" t="s">
        <v>10795</v>
      </c>
      <c r="AC2028" s="21" t="s">
        <v>10796</v>
      </c>
      <c r="AD2028" s="22" t="s">
        <v>10795</v>
      </c>
      <c r="AE2028" s="23" t="s">
        <v>36</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10797</v>
      </c>
      <c r="AB2029" s="22" t="s">
        <v>10798</v>
      </c>
      <c r="AC2029" s="21" t="s">
        <v>10799</v>
      </c>
      <c r="AD2029" s="22" t="s">
        <v>10798</v>
      </c>
      <c r="AE2029" s="23" t="s">
        <v>36</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10800</v>
      </c>
      <c r="AB2030" s="22" t="s">
        <v>10801</v>
      </c>
      <c r="AC2030" s="21" t="s">
        <v>10802</v>
      </c>
      <c r="AD2030" s="22" t="s">
        <v>10801</v>
      </c>
      <c r="AE2030" s="23" t="s">
        <v>36</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10803</v>
      </c>
      <c r="AB2031" s="22" t="s">
        <v>10804</v>
      </c>
      <c r="AC2031" s="21" t="s">
        <v>10805</v>
      </c>
      <c r="AD2031" s="22" t="s">
        <v>10804</v>
      </c>
      <c r="AE2031" s="23" t="s">
        <v>36</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10806</v>
      </c>
      <c r="AB2032" s="22" t="s">
        <v>10807</v>
      </c>
      <c r="AC2032" s="21" t="s">
        <v>10808</v>
      </c>
      <c r="AD2032" s="22" t="s">
        <v>10807</v>
      </c>
      <c r="AE2032" s="23" t="s">
        <v>36</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10809</v>
      </c>
      <c r="AB2033" s="22" t="s">
        <v>10810</v>
      </c>
      <c r="AC2033" s="21" t="s">
        <v>10811</v>
      </c>
      <c r="AD2033" s="22" t="s">
        <v>10810</v>
      </c>
      <c r="AE2033" s="23" t="s">
        <v>36</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10812</v>
      </c>
      <c r="AB2034" s="22" t="s">
        <v>10813</v>
      </c>
      <c r="AC2034" s="21" t="s">
        <v>10814</v>
      </c>
      <c r="AD2034" s="22" t="s">
        <v>10813</v>
      </c>
      <c r="AE2034" s="23" t="s">
        <v>36</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10815</v>
      </c>
      <c r="AB2035" s="22" t="s">
        <v>10816</v>
      </c>
      <c r="AC2035" s="21" t="s">
        <v>10817</v>
      </c>
      <c r="AD2035" s="22" t="s">
        <v>10816</v>
      </c>
      <c r="AE2035" s="23" t="s">
        <v>36</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10818</v>
      </c>
      <c r="AB2036" s="22" t="s">
        <v>10819</v>
      </c>
      <c r="AC2036" s="21" t="s">
        <v>10820</v>
      </c>
      <c r="AD2036" s="22" t="s">
        <v>10819</v>
      </c>
      <c r="AE2036" s="23" t="s">
        <v>36</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10821</v>
      </c>
      <c r="AB2037" s="22" t="s">
        <v>10822</v>
      </c>
      <c r="AC2037" s="21" t="s">
        <v>10823</v>
      </c>
      <c r="AD2037" s="22" t="s">
        <v>10822</v>
      </c>
      <c r="AE2037" s="23" t="s">
        <v>36</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10824</v>
      </c>
      <c r="AB2038" s="22" t="s">
        <v>10825</v>
      </c>
      <c r="AC2038" s="21" t="s">
        <v>10826</v>
      </c>
      <c r="AD2038" s="22" t="s">
        <v>10825</v>
      </c>
      <c r="AE2038" s="23" t="s">
        <v>36</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10827</v>
      </c>
      <c r="AB2039" s="22" t="s">
        <v>10828</v>
      </c>
      <c r="AC2039" s="21" t="s">
        <v>10829</v>
      </c>
      <c r="AD2039" s="22" t="s">
        <v>10828</v>
      </c>
      <c r="AE2039" s="23" t="s">
        <v>36</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10830</v>
      </c>
      <c r="AB2040" s="22" t="s">
        <v>10831</v>
      </c>
      <c r="AC2040" s="21" t="s">
        <v>10832</v>
      </c>
      <c r="AD2040" s="22" t="s">
        <v>10833</v>
      </c>
      <c r="AE2040" s="23" t="s">
        <v>36</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10834</v>
      </c>
      <c r="AB2041" s="22" t="s">
        <v>10835</v>
      </c>
      <c r="AC2041" s="21" t="s">
        <v>10836</v>
      </c>
      <c r="AD2041" s="22" t="s">
        <v>10835</v>
      </c>
      <c r="AE2041" s="23" t="s">
        <v>36</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10837</v>
      </c>
      <c r="AB2042" s="22" t="s">
        <v>10838</v>
      </c>
      <c r="AC2042" s="21" t="s">
        <v>10839</v>
      </c>
      <c r="AD2042" s="22" t="s">
        <v>10840</v>
      </c>
      <c r="AE2042" s="23" t="s">
        <v>36</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10841</v>
      </c>
      <c r="AB2043" s="22" t="s">
        <v>10842</v>
      </c>
      <c r="AC2043" s="21" t="s">
        <v>10843</v>
      </c>
      <c r="AD2043" s="22" t="s">
        <v>10844</v>
      </c>
      <c r="AE2043" s="23" t="s">
        <v>36</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10845</v>
      </c>
      <c r="AB2044" s="22" t="s">
        <v>10846</v>
      </c>
      <c r="AC2044" s="21" t="s">
        <v>10847</v>
      </c>
      <c r="AD2044" s="22" t="s">
        <v>10848</v>
      </c>
      <c r="AE2044" s="23" t="s">
        <v>36</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10849</v>
      </c>
      <c r="AB2045" s="22" t="s">
        <v>10850</v>
      </c>
      <c r="AC2045" s="21" t="s">
        <v>10851</v>
      </c>
      <c r="AD2045" s="22" t="s">
        <v>10852</v>
      </c>
      <c r="AE2045" s="23" t="s">
        <v>36</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10853</v>
      </c>
      <c r="AB2046" s="22" t="s">
        <v>10854</v>
      </c>
      <c r="AC2046" s="21" t="s">
        <v>10855</v>
      </c>
      <c r="AD2046" s="22" t="s">
        <v>10856</v>
      </c>
      <c r="AE2046" s="23" t="s">
        <v>36</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10857</v>
      </c>
      <c r="AB2047" s="22" t="s">
        <v>10858</v>
      </c>
      <c r="AC2047" s="21" t="s">
        <v>10859</v>
      </c>
      <c r="AD2047" s="22" t="s">
        <v>10860</v>
      </c>
      <c r="AE2047" s="23" t="s">
        <v>36</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10861</v>
      </c>
      <c r="AB2048" s="22" t="s">
        <v>10862</v>
      </c>
      <c r="AC2048" s="21" t="s">
        <v>10863</v>
      </c>
      <c r="AD2048" s="22" t="s">
        <v>10864</v>
      </c>
      <c r="AE2048" s="23" t="s">
        <v>36</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10865</v>
      </c>
      <c r="AB2049" s="22" t="s">
        <v>10866</v>
      </c>
      <c r="AC2049" s="21" t="s">
        <v>10867</v>
      </c>
      <c r="AD2049" s="22" t="s">
        <v>10868</v>
      </c>
      <c r="AE2049" s="23" t="s">
        <v>36</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10869</v>
      </c>
      <c r="AB2050" s="22" t="s">
        <v>10870</v>
      </c>
      <c r="AC2050" s="21" t="s">
        <v>10871</v>
      </c>
      <c r="AD2050" s="22" t="s">
        <v>10872</v>
      </c>
      <c r="AE2050" s="23" t="s">
        <v>36</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10873</v>
      </c>
      <c r="AB2051" s="22" t="s">
        <v>2416</v>
      </c>
      <c r="AC2051" s="21" t="s">
        <v>10874</v>
      </c>
      <c r="AD2051" s="22" t="s">
        <v>2143</v>
      </c>
      <c r="AE2051" s="23" t="s">
        <v>36</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10875</v>
      </c>
      <c r="AB2052" s="22" t="s">
        <v>10876</v>
      </c>
      <c r="AC2052" s="21" t="s">
        <v>10877</v>
      </c>
      <c r="AD2052" s="22" t="s">
        <v>10878</v>
      </c>
      <c r="AE2052" s="23" t="s">
        <v>36</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10879</v>
      </c>
      <c r="AB2053" s="22" t="s">
        <v>10880</v>
      </c>
      <c r="AC2053" s="21" t="s">
        <v>10881</v>
      </c>
      <c r="AD2053" s="22" t="s">
        <v>10882</v>
      </c>
      <c r="AE2053" s="23" t="s">
        <v>36</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10883</v>
      </c>
      <c r="AB2054" s="22" t="s">
        <v>1050</v>
      </c>
      <c r="AC2054" s="21" t="s">
        <v>10884</v>
      </c>
      <c r="AD2054" s="22" t="s">
        <v>1366</v>
      </c>
      <c r="AE2054" s="23" t="s">
        <v>36</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10885</v>
      </c>
      <c r="AB2055" s="22" t="s">
        <v>2339</v>
      </c>
      <c r="AC2055" s="21" t="s">
        <v>10886</v>
      </c>
      <c r="AD2055" s="22" t="s">
        <v>10887</v>
      </c>
      <c r="AE2055" s="23" t="s">
        <v>36</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10888</v>
      </c>
      <c r="AB2056" s="22" t="s">
        <v>1026</v>
      </c>
      <c r="AC2056" s="21" t="s">
        <v>10889</v>
      </c>
      <c r="AD2056" s="22" t="s">
        <v>1028</v>
      </c>
      <c r="AE2056" s="23" t="s">
        <v>36</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10890</v>
      </c>
      <c r="AB2057" s="22" t="s">
        <v>685</v>
      </c>
      <c r="AC2057" s="21" t="s">
        <v>10891</v>
      </c>
      <c r="AD2057" s="22" t="s">
        <v>806</v>
      </c>
      <c r="AE2057" s="23" t="s">
        <v>36</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10892</v>
      </c>
      <c r="AB2058" s="22" t="s">
        <v>673</v>
      </c>
      <c r="AC2058" s="21" t="s">
        <v>10893</v>
      </c>
      <c r="AD2058" s="22" t="s">
        <v>675</v>
      </c>
      <c r="AE2058" s="23" t="s">
        <v>36</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10894</v>
      </c>
      <c r="AB2059" s="22" t="s">
        <v>6291</v>
      </c>
      <c r="AC2059" s="21" t="s">
        <v>10895</v>
      </c>
      <c r="AD2059" s="22" t="s">
        <v>699</v>
      </c>
      <c r="AE2059" s="23" t="s">
        <v>36</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10896</v>
      </c>
      <c r="AB2060" s="22" t="s">
        <v>2169</v>
      </c>
      <c r="AC2060" s="21" t="s">
        <v>10897</v>
      </c>
      <c r="AD2060" s="22" t="s">
        <v>6648</v>
      </c>
      <c r="AE2060" s="23" t="s">
        <v>36</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5613</v>
      </c>
      <c r="AC2061" s="21" t="s">
        <v>10898</v>
      </c>
      <c r="AD2061" s="22" t="s">
        <v>10899</v>
      </c>
      <c r="AE2061" s="23" t="s">
        <v>36</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10900</v>
      </c>
      <c r="AB2062" s="22" t="s">
        <v>10901</v>
      </c>
      <c r="AC2062" s="21" t="s">
        <v>10902</v>
      </c>
      <c r="AD2062" s="22" t="s">
        <v>1726</v>
      </c>
      <c r="AE2062" s="23" t="s">
        <v>36</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10903</v>
      </c>
      <c r="AB2063" s="22" t="s">
        <v>10904</v>
      </c>
      <c r="AC2063" s="21" t="s">
        <v>10905</v>
      </c>
      <c r="AD2063" s="22" t="s">
        <v>10904</v>
      </c>
      <c r="AE2063" s="23" t="s">
        <v>36</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10906</v>
      </c>
      <c r="AB2064" s="22" t="s">
        <v>10907</v>
      </c>
      <c r="AC2064" s="21" t="s">
        <v>10908</v>
      </c>
      <c r="AD2064" s="22" t="s">
        <v>10907</v>
      </c>
      <c r="AE2064" s="23" t="s">
        <v>36</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10909</v>
      </c>
      <c r="AB2065" s="22" t="s">
        <v>10910</v>
      </c>
      <c r="AC2065" s="21" t="s">
        <v>10911</v>
      </c>
      <c r="AD2065" s="22" t="s">
        <v>10910</v>
      </c>
      <c r="AE2065" s="23" t="s">
        <v>36</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10912</v>
      </c>
      <c r="AB2066" s="22" t="s">
        <v>10913</v>
      </c>
      <c r="AC2066" s="21" t="s">
        <v>10914</v>
      </c>
      <c r="AD2066" s="22" t="s">
        <v>10913</v>
      </c>
      <c r="AE2066" s="23" t="s">
        <v>36</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10915</v>
      </c>
      <c r="AB2067" s="22" t="s">
        <v>10916</v>
      </c>
      <c r="AC2067" s="21" t="s">
        <v>10917</v>
      </c>
      <c r="AD2067" s="22" t="s">
        <v>10916</v>
      </c>
      <c r="AE2067" s="23" t="s">
        <v>36</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10918</v>
      </c>
      <c r="AB2068" s="22" t="s">
        <v>10919</v>
      </c>
      <c r="AC2068" s="21" t="s">
        <v>10920</v>
      </c>
      <c r="AD2068" s="22" t="s">
        <v>10919</v>
      </c>
      <c r="AE2068" s="23" t="s">
        <v>36</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10921</v>
      </c>
      <c r="AB2069" s="22" t="s">
        <v>10922</v>
      </c>
      <c r="AC2069" s="21" t="s">
        <v>10923</v>
      </c>
      <c r="AD2069" s="22" t="s">
        <v>10922</v>
      </c>
      <c r="AE2069" s="23" t="s">
        <v>36</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10924</v>
      </c>
      <c r="AB2070" s="22" t="s">
        <v>10925</v>
      </c>
      <c r="AC2070" s="21" t="s">
        <v>10926</v>
      </c>
      <c r="AD2070" s="22" t="s">
        <v>10927</v>
      </c>
      <c r="AE2070" s="23" t="s">
        <v>36</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10928</v>
      </c>
      <c r="AB2071" s="22" t="s">
        <v>10929</v>
      </c>
      <c r="AC2071" s="21" t="s">
        <v>10930</v>
      </c>
      <c r="AD2071" s="22" t="s">
        <v>10931</v>
      </c>
      <c r="AE2071" s="23" t="s">
        <v>36</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10932</v>
      </c>
      <c r="AB2072" s="22" t="s">
        <v>10933</v>
      </c>
      <c r="AC2072" s="21" t="s">
        <v>10934</v>
      </c>
      <c r="AD2072" s="22" t="s">
        <v>10935</v>
      </c>
      <c r="AE2072" s="23" t="s">
        <v>36</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10936</v>
      </c>
      <c r="AB2073" s="22" t="s">
        <v>10937</v>
      </c>
      <c r="AC2073" s="21" t="s">
        <v>10938</v>
      </c>
      <c r="AD2073" s="22" t="s">
        <v>10939</v>
      </c>
      <c r="AE2073" s="23" t="s">
        <v>36</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10940</v>
      </c>
      <c r="AB2074" s="22" t="s">
        <v>10941</v>
      </c>
      <c r="AC2074" s="21" t="s">
        <v>10942</v>
      </c>
      <c r="AD2074" s="22" t="s">
        <v>10943</v>
      </c>
      <c r="AE2074" s="23" t="s">
        <v>36</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10944</v>
      </c>
      <c r="AB2075" s="22" t="s">
        <v>10945</v>
      </c>
      <c r="AC2075" s="21" t="s">
        <v>10946</v>
      </c>
      <c r="AD2075" s="22" t="s">
        <v>10947</v>
      </c>
      <c r="AE2075" s="23" t="s">
        <v>36</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10948</v>
      </c>
      <c r="AB2076" s="22" t="s">
        <v>10949</v>
      </c>
      <c r="AC2076" s="21" t="s">
        <v>10950</v>
      </c>
      <c r="AD2076" s="22" t="s">
        <v>10951</v>
      </c>
      <c r="AE2076" s="23" t="s">
        <v>36</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10952</v>
      </c>
      <c r="AB2077" s="22" t="s">
        <v>10953</v>
      </c>
      <c r="AC2077" s="21" t="s">
        <v>10954</v>
      </c>
      <c r="AD2077" s="22" t="s">
        <v>10955</v>
      </c>
      <c r="AE2077" s="23" t="s">
        <v>36</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10956</v>
      </c>
      <c r="AB2078" s="22" t="s">
        <v>10957</v>
      </c>
      <c r="AC2078" s="21" t="s">
        <v>10958</v>
      </c>
      <c r="AD2078" s="22" t="s">
        <v>10957</v>
      </c>
      <c r="AE2078" s="23" t="s">
        <v>36</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10959</v>
      </c>
      <c r="AB2079" s="22" t="s">
        <v>10960</v>
      </c>
      <c r="AC2079" s="21" t="s">
        <v>10961</v>
      </c>
      <c r="AD2079" s="22" t="s">
        <v>10960</v>
      </c>
      <c r="AE2079" s="23" t="s">
        <v>36</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10962</v>
      </c>
      <c r="AB2080" s="22" t="s">
        <v>10963</v>
      </c>
      <c r="AC2080" s="21" t="s">
        <v>10964</v>
      </c>
      <c r="AD2080" s="22" t="s">
        <v>10963</v>
      </c>
      <c r="AE2080" s="23" t="s">
        <v>36</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10965</v>
      </c>
      <c r="AB2081" s="22" t="s">
        <v>10966</v>
      </c>
      <c r="AC2081" s="21" t="s">
        <v>10967</v>
      </c>
      <c r="AD2081" s="22" t="s">
        <v>10966</v>
      </c>
      <c r="AE2081" s="23" t="s">
        <v>36</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10968</v>
      </c>
      <c r="AB2082" s="22" t="s">
        <v>10969</v>
      </c>
      <c r="AC2082" s="21" t="s">
        <v>10970</v>
      </c>
      <c r="AD2082" s="22" t="s">
        <v>10971</v>
      </c>
      <c r="AE2082" s="23" t="s">
        <v>36</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10972</v>
      </c>
      <c r="AB2083" s="22" t="s">
        <v>10973</v>
      </c>
      <c r="AC2083" s="21" t="s">
        <v>10974</v>
      </c>
      <c r="AD2083" s="22" t="s">
        <v>10973</v>
      </c>
      <c r="AE2083" s="23" t="s">
        <v>36</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10975</v>
      </c>
      <c r="AB2084" s="22" t="s">
        <v>10976</v>
      </c>
      <c r="AC2084" s="21" t="s">
        <v>10977</v>
      </c>
      <c r="AD2084" s="22" t="s">
        <v>10976</v>
      </c>
      <c r="AE2084" s="23" t="s">
        <v>36</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10978</v>
      </c>
      <c r="AB2085" s="22" t="s">
        <v>10979</v>
      </c>
      <c r="AC2085" s="21" t="s">
        <v>10980</v>
      </c>
      <c r="AD2085" s="22" t="s">
        <v>10981</v>
      </c>
      <c r="AE2085" s="23" t="s">
        <v>36</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10982</v>
      </c>
      <c r="AB2086" s="22" t="s">
        <v>10983</v>
      </c>
      <c r="AC2086" s="21" t="s">
        <v>10984</v>
      </c>
      <c r="AD2086" s="22" t="s">
        <v>10985</v>
      </c>
      <c r="AE2086" s="23" t="s">
        <v>36</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10986</v>
      </c>
      <c r="AB2087" s="22" t="s">
        <v>10987</v>
      </c>
      <c r="AC2087" s="21" t="s">
        <v>10988</v>
      </c>
      <c r="AD2087" s="22" t="s">
        <v>10989</v>
      </c>
      <c r="AE2087" s="23" t="s">
        <v>36</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10990</v>
      </c>
      <c r="AB2088" s="22" t="s">
        <v>10991</v>
      </c>
      <c r="AC2088" s="21" t="s">
        <v>10992</v>
      </c>
      <c r="AD2088" s="22" t="s">
        <v>10993</v>
      </c>
      <c r="AE2088" s="23" t="s">
        <v>36</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10994</v>
      </c>
      <c r="AB2089" s="22" t="s">
        <v>10995</v>
      </c>
      <c r="AC2089" s="21" t="s">
        <v>10996</v>
      </c>
      <c r="AD2089" s="22" t="s">
        <v>10997</v>
      </c>
      <c r="AE2089" s="23" t="s">
        <v>36</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10998</v>
      </c>
      <c r="AB2090" s="22" t="s">
        <v>10999</v>
      </c>
      <c r="AC2090" s="21" t="s">
        <v>11000</v>
      </c>
      <c r="AD2090" s="22" t="s">
        <v>11001</v>
      </c>
      <c r="AE2090" s="23" t="s">
        <v>36</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11002</v>
      </c>
      <c r="AB2091" s="22" t="s">
        <v>11003</v>
      </c>
      <c r="AC2091" s="21" t="s">
        <v>11004</v>
      </c>
      <c r="AD2091" s="22" t="s">
        <v>11003</v>
      </c>
      <c r="AE2091" s="23" t="s">
        <v>36</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11005</v>
      </c>
      <c r="AB2092" s="22" t="s">
        <v>11006</v>
      </c>
      <c r="AC2092" s="21" t="s">
        <v>11007</v>
      </c>
      <c r="AD2092" s="22" t="s">
        <v>11006</v>
      </c>
      <c r="AE2092" s="23" t="s">
        <v>36</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11008</v>
      </c>
      <c r="AB2093" s="22" t="s">
        <v>11009</v>
      </c>
      <c r="AC2093" s="21" t="s">
        <v>11010</v>
      </c>
      <c r="AD2093" s="22" t="s">
        <v>11009</v>
      </c>
      <c r="AE2093" s="23" t="s">
        <v>36</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11011</v>
      </c>
      <c r="AB2094" s="22" t="s">
        <v>11012</v>
      </c>
      <c r="AC2094" s="21" t="s">
        <v>11013</v>
      </c>
      <c r="AD2094" s="22" t="s">
        <v>11012</v>
      </c>
      <c r="AE2094" s="23" t="s">
        <v>36</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11014</v>
      </c>
      <c r="AB2095" s="22" t="s">
        <v>11015</v>
      </c>
      <c r="AC2095" s="21" t="s">
        <v>11016</v>
      </c>
      <c r="AD2095" s="22" t="s">
        <v>11017</v>
      </c>
      <c r="AE2095" s="23" t="s">
        <v>36</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11018</v>
      </c>
      <c r="AB2096" s="22" t="s">
        <v>11019</v>
      </c>
      <c r="AC2096" s="21" t="s">
        <v>11020</v>
      </c>
      <c r="AD2096" s="22" t="s">
        <v>11019</v>
      </c>
      <c r="AE2096" s="23" t="s">
        <v>36</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11021</v>
      </c>
      <c r="AB2097" s="22" t="s">
        <v>11022</v>
      </c>
      <c r="AC2097" s="21" t="s">
        <v>11023</v>
      </c>
      <c r="AD2097" s="22" t="s">
        <v>11022</v>
      </c>
      <c r="AE2097" s="23" t="s">
        <v>36</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11024</v>
      </c>
      <c r="AB2098" s="22" t="s">
        <v>11025</v>
      </c>
      <c r="AC2098" s="21" t="s">
        <v>11026</v>
      </c>
      <c r="AD2098" s="22" t="s">
        <v>11025</v>
      </c>
      <c r="AE2098" s="23" t="s">
        <v>36</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11027</v>
      </c>
      <c r="AB2099" s="22" t="s">
        <v>11028</v>
      </c>
      <c r="AC2099" s="21" t="s">
        <v>11029</v>
      </c>
      <c r="AD2099" s="22" t="s">
        <v>11028</v>
      </c>
      <c r="AE2099" s="23" t="s">
        <v>36</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11030</v>
      </c>
      <c r="AB2100" s="22" t="s">
        <v>11031</v>
      </c>
      <c r="AC2100" s="21" t="s">
        <v>11032</v>
      </c>
      <c r="AD2100" s="22" t="s">
        <v>11031</v>
      </c>
      <c r="AE2100" s="23" t="s">
        <v>36</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11033</v>
      </c>
      <c r="AB2101" s="22" t="s">
        <v>11034</v>
      </c>
      <c r="AC2101" s="21" t="s">
        <v>11035</v>
      </c>
      <c r="AD2101" s="22" t="s">
        <v>11034</v>
      </c>
      <c r="AE2101" s="23" t="s">
        <v>36</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11036</v>
      </c>
      <c r="AB2102" s="22" t="s">
        <v>11037</v>
      </c>
      <c r="AC2102" s="21" t="s">
        <v>11038</v>
      </c>
      <c r="AD2102" s="22" t="s">
        <v>11037</v>
      </c>
      <c r="AE2102" s="23" t="s">
        <v>36</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11039</v>
      </c>
      <c r="AB2103" s="22" t="s">
        <v>11040</v>
      </c>
      <c r="AC2103" s="21" t="s">
        <v>11041</v>
      </c>
      <c r="AD2103" s="22" t="s">
        <v>11042</v>
      </c>
      <c r="AE2103" s="23" t="s">
        <v>36</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11043</v>
      </c>
      <c r="AB2104" s="22" t="s">
        <v>11044</v>
      </c>
      <c r="AC2104" s="21" t="s">
        <v>11045</v>
      </c>
      <c r="AD2104" s="22" t="s">
        <v>11044</v>
      </c>
      <c r="AE2104" s="23" t="s">
        <v>36</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11046</v>
      </c>
      <c r="AB2105" s="22" t="s">
        <v>11047</v>
      </c>
      <c r="AC2105" s="21" t="s">
        <v>11048</v>
      </c>
      <c r="AD2105" s="22" t="s">
        <v>1726</v>
      </c>
      <c r="AE2105" s="23" t="s">
        <v>36</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11049</v>
      </c>
      <c r="AB2106" s="22" t="s">
        <v>11050</v>
      </c>
      <c r="AC2106" s="21" t="s">
        <v>11051</v>
      </c>
      <c r="AD2106" s="22" t="s">
        <v>11052</v>
      </c>
      <c r="AE2106" s="23" t="s">
        <v>36</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11053</v>
      </c>
      <c r="AB2107" s="22" t="s">
        <v>11054</v>
      </c>
      <c r="AC2107" s="21" t="s">
        <v>11055</v>
      </c>
      <c r="AD2107" s="22" t="s">
        <v>11056</v>
      </c>
      <c r="AE2107" s="23" t="s">
        <v>36</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11057</v>
      </c>
      <c r="AB2108" s="22" t="s">
        <v>793</v>
      </c>
      <c r="AC2108" s="21" t="s">
        <v>11058</v>
      </c>
      <c r="AD2108" s="22" t="s">
        <v>1085</v>
      </c>
      <c r="AE2108" s="23" t="s">
        <v>36</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11059</v>
      </c>
      <c r="AB2109" s="22" t="s">
        <v>11060</v>
      </c>
      <c r="AC2109" s="21" t="s">
        <v>11061</v>
      </c>
      <c r="AD2109" s="22" t="s">
        <v>11062</v>
      </c>
      <c r="AE2109" s="23" t="s">
        <v>36</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11063</v>
      </c>
      <c r="AB2110" s="22" t="s">
        <v>11064</v>
      </c>
      <c r="AC2110" s="21" t="s">
        <v>11065</v>
      </c>
      <c r="AD2110" s="22" t="s">
        <v>10300</v>
      </c>
      <c r="AE2110" s="23" t="s">
        <v>36</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11066</v>
      </c>
      <c r="AB2111" s="22" t="s">
        <v>11067</v>
      </c>
      <c r="AC2111" s="21" t="s">
        <v>11068</v>
      </c>
      <c r="AD2111" s="22" t="s">
        <v>11069</v>
      </c>
      <c r="AE2111" s="23" t="s">
        <v>36</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11070</v>
      </c>
      <c r="AB2112" s="22" t="s">
        <v>11071</v>
      </c>
      <c r="AC2112" s="21" t="s">
        <v>11072</v>
      </c>
      <c r="AD2112" s="22" t="s">
        <v>11073</v>
      </c>
      <c r="AE2112" s="23" t="s">
        <v>36</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11074</v>
      </c>
      <c r="AB2113" s="22" t="s">
        <v>11075</v>
      </c>
      <c r="AC2113" s="21" t="s">
        <v>11076</v>
      </c>
      <c r="AD2113" s="22" t="s">
        <v>11075</v>
      </c>
      <c r="AE2113" s="23" t="s">
        <v>36</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11077</v>
      </c>
      <c r="AB2114" s="22" t="s">
        <v>11078</v>
      </c>
      <c r="AC2114" s="21" t="s">
        <v>11079</v>
      </c>
      <c r="AD2114" s="22" t="s">
        <v>11078</v>
      </c>
      <c r="AE2114" s="23" t="s">
        <v>36</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11080</v>
      </c>
      <c r="AB2115" s="22" t="s">
        <v>11081</v>
      </c>
      <c r="AC2115" s="21" t="s">
        <v>11082</v>
      </c>
      <c r="AD2115" s="22" t="s">
        <v>11083</v>
      </c>
      <c r="AE2115" s="23" t="s">
        <v>36</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11084</v>
      </c>
      <c r="AB2116" s="22" t="s">
        <v>11085</v>
      </c>
      <c r="AC2116" s="21" t="s">
        <v>11086</v>
      </c>
      <c r="AD2116" s="22" t="s">
        <v>11085</v>
      </c>
      <c r="AE2116" s="23" t="s">
        <v>36</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11087</v>
      </c>
      <c r="AB2117" s="22" t="s">
        <v>11088</v>
      </c>
      <c r="AC2117" s="21" t="s">
        <v>11089</v>
      </c>
      <c r="AD2117" s="22" t="s">
        <v>11088</v>
      </c>
      <c r="AE2117" s="23" t="s">
        <v>36</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11090</v>
      </c>
      <c r="AB2118" s="22" t="s">
        <v>11091</v>
      </c>
      <c r="AC2118" s="21" t="s">
        <v>11092</v>
      </c>
      <c r="AD2118" s="22" t="s">
        <v>11091</v>
      </c>
      <c r="AE2118" s="23" t="s">
        <v>36</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11093</v>
      </c>
      <c r="AB2119" s="22" t="s">
        <v>11094</v>
      </c>
      <c r="AC2119" s="21" t="s">
        <v>11095</v>
      </c>
      <c r="AD2119" s="22" t="s">
        <v>11096</v>
      </c>
      <c r="AE2119" s="23" t="s">
        <v>36</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11097</v>
      </c>
      <c r="AB2120" s="22" t="s">
        <v>11098</v>
      </c>
      <c r="AC2120" s="21" t="s">
        <v>11099</v>
      </c>
      <c r="AD2120" s="22" t="s">
        <v>11100</v>
      </c>
      <c r="AE2120" s="23" t="s">
        <v>36</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11101</v>
      </c>
      <c r="AB2121" s="22" t="s">
        <v>11102</v>
      </c>
      <c r="AC2121" s="21" t="s">
        <v>11103</v>
      </c>
      <c r="AD2121" s="22" t="s">
        <v>11104</v>
      </c>
      <c r="AE2121" s="23" t="s">
        <v>36</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11105</v>
      </c>
      <c r="AB2122" s="22" t="s">
        <v>11106</v>
      </c>
      <c r="AC2122" s="21" t="s">
        <v>11107</v>
      </c>
      <c r="AD2122" s="22" t="s">
        <v>11106</v>
      </c>
      <c r="AE2122" s="23" t="s">
        <v>36</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11108</v>
      </c>
      <c r="AB2123" s="22" t="s">
        <v>11109</v>
      </c>
      <c r="AC2123" s="21" t="s">
        <v>11110</v>
      </c>
      <c r="AD2123" s="22" t="s">
        <v>11109</v>
      </c>
      <c r="AE2123" s="23" t="s">
        <v>36</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11111</v>
      </c>
      <c r="AB2124" s="22" t="s">
        <v>11112</v>
      </c>
      <c r="AC2124" s="21" t="s">
        <v>11113</v>
      </c>
      <c r="AD2124" s="22" t="s">
        <v>11112</v>
      </c>
      <c r="AE2124" s="23" t="s">
        <v>36</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11114</v>
      </c>
      <c r="AB2125" s="22" t="s">
        <v>11115</v>
      </c>
      <c r="AC2125" s="21" t="s">
        <v>11116</v>
      </c>
      <c r="AD2125" s="22" t="s">
        <v>11117</v>
      </c>
      <c r="AE2125" s="23" t="s">
        <v>36</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11118</v>
      </c>
      <c r="AB2126" s="22" t="s">
        <v>11119</v>
      </c>
      <c r="AC2126" s="21" t="s">
        <v>11120</v>
      </c>
      <c r="AD2126" s="22" t="s">
        <v>11119</v>
      </c>
      <c r="AE2126" s="23" t="s">
        <v>36</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11121</v>
      </c>
      <c r="AB2127" s="22" t="s">
        <v>11122</v>
      </c>
      <c r="AC2127" s="21" t="s">
        <v>11123</v>
      </c>
      <c r="AD2127" s="22" t="s">
        <v>11122</v>
      </c>
      <c r="AE2127" s="23" t="s">
        <v>36</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11124</v>
      </c>
      <c r="AB2128" s="22" t="s">
        <v>11125</v>
      </c>
      <c r="AC2128" s="21" t="s">
        <v>11126</v>
      </c>
      <c r="AD2128" s="22" t="s">
        <v>11127</v>
      </c>
      <c r="AE2128" s="23" t="s">
        <v>36</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11128</v>
      </c>
      <c r="AB2129" s="22" t="s">
        <v>11129</v>
      </c>
      <c r="AC2129" s="21" t="s">
        <v>11130</v>
      </c>
      <c r="AD2129" s="22" t="s">
        <v>11131</v>
      </c>
      <c r="AE2129" s="23" t="s">
        <v>36</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11132</v>
      </c>
      <c r="AB2130" s="22" t="s">
        <v>11133</v>
      </c>
      <c r="AC2130" s="21" t="s">
        <v>11134</v>
      </c>
      <c r="AD2130" s="22" t="s">
        <v>11133</v>
      </c>
      <c r="AE2130" s="23" t="s">
        <v>36</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11135</v>
      </c>
      <c r="AB2131" s="22" t="s">
        <v>11136</v>
      </c>
      <c r="AC2131" s="21" t="s">
        <v>11137</v>
      </c>
      <c r="AD2131" s="22" t="s">
        <v>11136</v>
      </c>
      <c r="AE2131" s="23" t="s">
        <v>36</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11138</v>
      </c>
      <c r="AB2132" s="22" t="s">
        <v>11139</v>
      </c>
      <c r="AC2132" s="21" t="s">
        <v>11140</v>
      </c>
      <c r="AD2132" s="22" t="s">
        <v>9230</v>
      </c>
      <c r="AE2132" s="23" t="s">
        <v>36</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11141</v>
      </c>
      <c r="AB2133" s="22" t="s">
        <v>11142</v>
      </c>
      <c r="AC2133" s="21" t="s">
        <v>11143</v>
      </c>
      <c r="AD2133" s="22" t="s">
        <v>11144</v>
      </c>
      <c r="AE2133" s="23" t="s">
        <v>36</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11145</v>
      </c>
      <c r="AB2134" s="22" t="s">
        <v>11146</v>
      </c>
      <c r="AC2134" s="21" t="s">
        <v>11147</v>
      </c>
      <c r="AD2134" s="22" t="s">
        <v>1097</v>
      </c>
      <c r="AE2134" s="23" t="s">
        <v>36</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11148</v>
      </c>
      <c r="AB2135" s="22" t="s">
        <v>11149</v>
      </c>
      <c r="AC2135" s="21" t="s">
        <v>11150</v>
      </c>
      <c r="AD2135" s="22" t="s">
        <v>11151</v>
      </c>
      <c r="AE2135" s="23" t="s">
        <v>36</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11152</v>
      </c>
      <c r="AB2136" s="22" t="s">
        <v>11153</v>
      </c>
      <c r="AC2136" s="21" t="s">
        <v>11154</v>
      </c>
      <c r="AD2136" s="22" t="s">
        <v>11155</v>
      </c>
      <c r="AE2136" s="23" t="s">
        <v>36</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11156</v>
      </c>
      <c r="AB2137" s="22" t="s">
        <v>11157</v>
      </c>
      <c r="AC2137" s="21" t="s">
        <v>11158</v>
      </c>
      <c r="AD2137" s="22" t="s">
        <v>1726</v>
      </c>
      <c r="AE2137" s="23" t="s">
        <v>36</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11159</v>
      </c>
      <c r="AB2138" s="22" t="s">
        <v>11160</v>
      </c>
      <c r="AC2138" s="21" t="s">
        <v>11161</v>
      </c>
      <c r="AD2138" s="22" t="s">
        <v>11162</v>
      </c>
      <c r="AE2138" s="23" t="s">
        <v>36</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11163</v>
      </c>
      <c r="AB2139" s="22" t="s">
        <v>11164</v>
      </c>
      <c r="AC2139" s="21" t="s">
        <v>11165</v>
      </c>
      <c r="AD2139" s="22" t="s">
        <v>11166</v>
      </c>
      <c r="AE2139" s="23" t="s">
        <v>36</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11167</v>
      </c>
      <c r="AB2140" s="22" t="s">
        <v>11168</v>
      </c>
      <c r="AC2140" s="21" t="s">
        <v>11169</v>
      </c>
      <c r="AD2140" s="22" t="s">
        <v>11170</v>
      </c>
      <c r="AE2140" s="23" t="s">
        <v>36</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11171</v>
      </c>
      <c r="AB2141" s="22" t="s">
        <v>11172</v>
      </c>
      <c r="AC2141" s="21" t="s">
        <v>11173</v>
      </c>
      <c r="AD2141" s="22" t="s">
        <v>11174</v>
      </c>
      <c r="AE2141" s="23" t="s">
        <v>36</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11175</v>
      </c>
      <c r="AB2142" s="22" t="s">
        <v>1026</v>
      </c>
      <c r="AC2142" s="21" t="s">
        <v>11176</v>
      </c>
      <c r="AD2142" s="22" t="s">
        <v>1028</v>
      </c>
      <c r="AE2142" s="23" t="s">
        <v>36</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11177</v>
      </c>
      <c r="AB2143" s="22" t="s">
        <v>1050</v>
      </c>
      <c r="AC2143" s="21" t="s">
        <v>11178</v>
      </c>
      <c r="AD2143" s="22" t="s">
        <v>1366</v>
      </c>
      <c r="AE2143" s="23" t="s">
        <v>36</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11179</v>
      </c>
      <c r="AB2144" s="22" t="s">
        <v>959</v>
      </c>
      <c r="AC2144" s="21" t="s">
        <v>11180</v>
      </c>
      <c r="AD2144" s="22" t="s">
        <v>1074</v>
      </c>
      <c r="AE2144" s="23" t="s">
        <v>36</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11181</v>
      </c>
      <c r="AB2145" s="22" t="s">
        <v>11182</v>
      </c>
      <c r="AC2145" s="21" t="s">
        <v>11183</v>
      </c>
      <c r="AD2145" s="22" t="s">
        <v>11182</v>
      </c>
      <c r="AE2145" s="23" t="s">
        <v>36</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11184</v>
      </c>
      <c r="AB2146" s="22" t="s">
        <v>11185</v>
      </c>
      <c r="AC2146" s="21" t="s">
        <v>11186</v>
      </c>
      <c r="AD2146" s="22" t="s">
        <v>11185</v>
      </c>
      <c r="AE2146" s="23" t="s">
        <v>36</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11187</v>
      </c>
      <c r="AB2147" s="22" t="s">
        <v>11188</v>
      </c>
      <c r="AC2147" s="21" t="s">
        <v>11189</v>
      </c>
      <c r="AD2147" s="22" t="s">
        <v>11188</v>
      </c>
      <c r="AE2147" s="23" t="s">
        <v>36</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11190</v>
      </c>
      <c r="AB2148" s="22" t="s">
        <v>11191</v>
      </c>
      <c r="AC2148" s="21" t="s">
        <v>11192</v>
      </c>
      <c r="AD2148" s="22" t="s">
        <v>11191</v>
      </c>
      <c r="AE2148" s="23" t="s">
        <v>36</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11193</v>
      </c>
      <c r="AB2149" s="22" t="s">
        <v>11194</v>
      </c>
      <c r="AC2149" s="21" t="s">
        <v>11195</v>
      </c>
      <c r="AD2149" s="22" t="s">
        <v>11194</v>
      </c>
      <c r="AE2149" s="23" t="s">
        <v>36</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11196</v>
      </c>
      <c r="AB2150" s="22" t="s">
        <v>11197</v>
      </c>
      <c r="AC2150" s="21" t="s">
        <v>11198</v>
      </c>
      <c r="AD2150" s="22" t="s">
        <v>11197</v>
      </c>
      <c r="AE2150" s="23" t="s">
        <v>36</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11199</v>
      </c>
      <c r="AB2151" s="22" t="s">
        <v>11200</v>
      </c>
      <c r="AC2151" s="21" t="s">
        <v>11201</v>
      </c>
      <c r="AD2151" s="22" t="s">
        <v>11200</v>
      </c>
      <c r="AE2151" s="23" t="s">
        <v>36</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11202</v>
      </c>
      <c r="AB2152" s="22" t="s">
        <v>11203</v>
      </c>
      <c r="AC2152" s="21" t="s">
        <v>11204</v>
      </c>
      <c r="AD2152" s="22" t="s">
        <v>11203</v>
      </c>
      <c r="AE2152" s="23" t="s">
        <v>36</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11205</v>
      </c>
      <c r="AB2153" s="22" t="s">
        <v>11206</v>
      </c>
      <c r="AC2153" s="21" t="s">
        <v>11207</v>
      </c>
      <c r="AD2153" s="22" t="s">
        <v>11206</v>
      </c>
      <c r="AE2153" s="23" t="s">
        <v>36</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11208</v>
      </c>
      <c r="AB2154" s="22" t="s">
        <v>11209</v>
      </c>
      <c r="AC2154" s="21" t="s">
        <v>11210</v>
      </c>
      <c r="AD2154" s="22" t="s">
        <v>11209</v>
      </c>
      <c r="AE2154" s="23" t="s">
        <v>36</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11211</v>
      </c>
      <c r="AB2155" s="22" t="s">
        <v>11212</v>
      </c>
      <c r="AC2155" s="21" t="s">
        <v>11213</v>
      </c>
      <c r="AD2155" s="22" t="s">
        <v>11212</v>
      </c>
      <c r="AE2155" s="23" t="s">
        <v>36</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11214</v>
      </c>
      <c r="AB2156" s="22" t="s">
        <v>11215</v>
      </c>
      <c r="AC2156" s="21" t="s">
        <v>11216</v>
      </c>
      <c r="AD2156" s="22" t="s">
        <v>11215</v>
      </c>
      <c r="AE2156" s="23" t="s">
        <v>36</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11217</v>
      </c>
      <c r="AB2157" s="22" t="s">
        <v>11218</v>
      </c>
      <c r="AC2157" s="21" t="s">
        <v>11219</v>
      </c>
      <c r="AD2157" s="22" t="s">
        <v>11218</v>
      </c>
      <c r="AE2157" s="23" t="s">
        <v>36</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11220</v>
      </c>
      <c r="AB2158" s="22" t="s">
        <v>11221</v>
      </c>
      <c r="AC2158" s="21" t="s">
        <v>11222</v>
      </c>
      <c r="AD2158" s="22" t="s">
        <v>11221</v>
      </c>
      <c r="AE2158" s="23" t="s">
        <v>36</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11223</v>
      </c>
      <c r="AB2159" s="22" t="s">
        <v>11224</v>
      </c>
      <c r="AC2159" s="21" t="s">
        <v>11225</v>
      </c>
      <c r="AD2159" s="22" t="s">
        <v>11226</v>
      </c>
      <c r="AE2159" s="23" t="s">
        <v>36</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11227</v>
      </c>
      <c r="AB2160" s="22" t="s">
        <v>11228</v>
      </c>
      <c r="AC2160" s="21" t="s">
        <v>11229</v>
      </c>
      <c r="AD2160" s="22" t="s">
        <v>11230</v>
      </c>
      <c r="AE2160" s="23" t="s">
        <v>36</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11231</v>
      </c>
      <c r="AB2161" s="22" t="s">
        <v>11232</v>
      </c>
      <c r="AC2161" s="21" t="s">
        <v>11233</v>
      </c>
      <c r="AD2161" s="22" t="s">
        <v>11234</v>
      </c>
      <c r="AE2161" s="23" t="s">
        <v>36</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11235</v>
      </c>
      <c r="AB2162" s="22" t="s">
        <v>11236</v>
      </c>
      <c r="AC2162" s="21" t="s">
        <v>11237</v>
      </c>
      <c r="AD2162" s="22" t="s">
        <v>11238</v>
      </c>
      <c r="AE2162" s="23" t="s">
        <v>36</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11239</v>
      </c>
      <c r="AB2163" s="22" t="s">
        <v>11240</v>
      </c>
      <c r="AC2163" s="21" t="s">
        <v>11241</v>
      </c>
      <c r="AD2163" s="22" t="s">
        <v>11242</v>
      </c>
      <c r="AE2163" s="23" t="s">
        <v>36</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11243</v>
      </c>
      <c r="AB2164" s="22" t="s">
        <v>11244</v>
      </c>
      <c r="AC2164" s="21" t="s">
        <v>11245</v>
      </c>
      <c r="AD2164" s="22" t="s">
        <v>11244</v>
      </c>
      <c r="AE2164" s="23" t="s">
        <v>36</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11246</v>
      </c>
      <c r="AB2165" s="22" t="s">
        <v>11247</v>
      </c>
      <c r="AC2165" s="21" t="s">
        <v>11248</v>
      </c>
      <c r="AD2165" s="22" t="s">
        <v>11249</v>
      </c>
      <c r="AE2165" s="23" t="s">
        <v>36</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11250</v>
      </c>
      <c r="AB2166" s="22" t="s">
        <v>11251</v>
      </c>
      <c r="AC2166" s="21" t="s">
        <v>11252</v>
      </c>
      <c r="AD2166" s="22" t="s">
        <v>11251</v>
      </c>
      <c r="AE2166" s="23" t="s">
        <v>36</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11253</v>
      </c>
      <c r="AB2167" s="22" t="s">
        <v>11254</v>
      </c>
      <c r="AC2167" s="21" t="s">
        <v>11255</v>
      </c>
      <c r="AD2167" s="22" t="s">
        <v>11254</v>
      </c>
      <c r="AE2167" s="23" t="s">
        <v>36</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11256</v>
      </c>
      <c r="AB2168" s="22" t="s">
        <v>11257</v>
      </c>
      <c r="AC2168" s="21" t="s">
        <v>11258</v>
      </c>
      <c r="AD2168" s="22" t="s">
        <v>11257</v>
      </c>
      <c r="AE2168" s="23" t="s">
        <v>36</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11259</v>
      </c>
      <c r="AB2169" s="22" t="s">
        <v>11260</v>
      </c>
      <c r="AC2169" s="21" t="s">
        <v>11261</v>
      </c>
      <c r="AD2169" s="22" t="s">
        <v>11262</v>
      </c>
      <c r="AE2169" s="23" t="s">
        <v>36</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11263</v>
      </c>
      <c r="AB2170" s="22" t="s">
        <v>11264</v>
      </c>
      <c r="AC2170" s="21" t="s">
        <v>11265</v>
      </c>
      <c r="AD2170" s="22" t="s">
        <v>11266</v>
      </c>
      <c r="AE2170" s="23" t="s">
        <v>36</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11267</v>
      </c>
      <c r="AB2171" s="22" t="s">
        <v>11268</v>
      </c>
      <c r="AC2171" s="21" t="s">
        <v>11269</v>
      </c>
      <c r="AD2171" s="22" t="s">
        <v>11270</v>
      </c>
      <c r="AE2171" s="23" t="s">
        <v>36</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11271</v>
      </c>
      <c r="AB2172" s="22" t="s">
        <v>11272</v>
      </c>
      <c r="AC2172" s="21" t="s">
        <v>11273</v>
      </c>
      <c r="AD2172" s="22" t="s">
        <v>11274</v>
      </c>
      <c r="AE2172" s="23" t="s">
        <v>36</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11275</v>
      </c>
      <c r="AB2173" s="22" t="s">
        <v>11276</v>
      </c>
      <c r="AC2173" s="21" t="s">
        <v>11277</v>
      </c>
      <c r="AD2173" s="22" t="s">
        <v>11278</v>
      </c>
      <c r="AE2173" s="23" t="s">
        <v>36</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11279</v>
      </c>
      <c r="AB2174" s="22" t="s">
        <v>11280</v>
      </c>
      <c r="AC2174" s="21" t="s">
        <v>11281</v>
      </c>
      <c r="AD2174" s="22" t="s">
        <v>11280</v>
      </c>
      <c r="AE2174" s="23" t="s">
        <v>36</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11282</v>
      </c>
      <c r="AB2175" s="22" t="s">
        <v>11283</v>
      </c>
      <c r="AC2175" s="21" t="s">
        <v>11284</v>
      </c>
      <c r="AD2175" s="22" t="s">
        <v>11283</v>
      </c>
      <c r="AE2175" s="23" t="s">
        <v>36</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11285</v>
      </c>
      <c r="AB2176" s="22" t="s">
        <v>11286</v>
      </c>
      <c r="AC2176" s="21" t="s">
        <v>11287</v>
      </c>
      <c r="AD2176" s="22" t="s">
        <v>11286</v>
      </c>
      <c r="AE2176" s="23" t="s">
        <v>36</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11288</v>
      </c>
      <c r="AB2177" s="22" t="s">
        <v>11289</v>
      </c>
      <c r="AC2177" s="21" t="s">
        <v>11290</v>
      </c>
      <c r="AD2177" s="22" t="s">
        <v>11291</v>
      </c>
      <c r="AE2177" s="23" t="s">
        <v>36</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11292</v>
      </c>
      <c r="AB2178" s="22" t="s">
        <v>11293</v>
      </c>
      <c r="AC2178" s="21" t="s">
        <v>11294</v>
      </c>
      <c r="AD2178" s="22" t="s">
        <v>11293</v>
      </c>
      <c r="AE2178" s="23" t="s">
        <v>36</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11295</v>
      </c>
      <c r="AB2179" s="22" t="s">
        <v>11296</v>
      </c>
      <c r="AC2179" s="21" t="s">
        <v>11297</v>
      </c>
      <c r="AD2179" s="22" t="s">
        <v>11298</v>
      </c>
      <c r="AE2179" s="23" t="s">
        <v>36</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11299</v>
      </c>
      <c r="AB2180" s="22" t="s">
        <v>11300</v>
      </c>
      <c r="AC2180" s="21" t="s">
        <v>11301</v>
      </c>
      <c r="AD2180" s="22" t="s">
        <v>11302</v>
      </c>
      <c r="AE2180" s="23" t="s">
        <v>36</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11303</v>
      </c>
      <c r="AB2181" s="22" t="s">
        <v>11304</v>
      </c>
      <c r="AC2181" s="21" t="s">
        <v>11305</v>
      </c>
      <c r="AD2181" s="22" t="s">
        <v>11306</v>
      </c>
      <c r="AE2181" s="23" t="s">
        <v>36</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11307</v>
      </c>
      <c r="AB2182" s="22" t="s">
        <v>11308</v>
      </c>
      <c r="AC2182" s="21" t="s">
        <v>11309</v>
      </c>
      <c r="AD2182" s="22" t="s">
        <v>11310</v>
      </c>
      <c r="AE2182" s="23" t="s">
        <v>36</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11311</v>
      </c>
      <c r="AB2183" s="22" t="s">
        <v>11312</v>
      </c>
      <c r="AC2183" s="21" t="s">
        <v>11313</v>
      </c>
      <c r="AD2183" s="22" t="s">
        <v>11314</v>
      </c>
      <c r="AE2183" s="23" t="s">
        <v>36</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11315</v>
      </c>
      <c r="AB2184" s="22" t="s">
        <v>11316</v>
      </c>
      <c r="AC2184" s="21" t="s">
        <v>11317</v>
      </c>
      <c r="AD2184" s="22" t="s">
        <v>11316</v>
      </c>
      <c r="AE2184" s="23" t="s">
        <v>36</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11318</v>
      </c>
      <c r="AB2185" s="22" t="s">
        <v>11319</v>
      </c>
      <c r="AC2185" s="21" t="s">
        <v>11320</v>
      </c>
      <c r="AD2185" s="22" t="s">
        <v>11319</v>
      </c>
      <c r="AE2185" s="23" t="s">
        <v>36</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11321</v>
      </c>
      <c r="AB2186" s="22" t="s">
        <v>11322</v>
      </c>
      <c r="AC2186" s="21" t="s">
        <v>11323</v>
      </c>
      <c r="AD2186" s="22" t="s">
        <v>11322</v>
      </c>
      <c r="AE2186" s="23" t="s">
        <v>36</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11324</v>
      </c>
      <c r="AB2187" s="22" t="s">
        <v>11325</v>
      </c>
      <c r="AC2187" s="21" t="s">
        <v>11326</v>
      </c>
      <c r="AD2187" s="22" t="s">
        <v>11325</v>
      </c>
      <c r="AE2187" s="23" t="s">
        <v>36</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11327</v>
      </c>
      <c r="AB2188" s="22" t="s">
        <v>11328</v>
      </c>
      <c r="AC2188" s="21" t="s">
        <v>11329</v>
      </c>
      <c r="AD2188" s="22" t="s">
        <v>11328</v>
      </c>
      <c r="AE2188" s="23" t="s">
        <v>36</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11330</v>
      </c>
      <c r="AB2189" s="22" t="s">
        <v>11331</v>
      </c>
      <c r="AC2189" s="21" t="s">
        <v>11332</v>
      </c>
      <c r="AD2189" s="22" t="s">
        <v>11331</v>
      </c>
      <c r="AE2189" s="23" t="s">
        <v>36</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11333</v>
      </c>
      <c r="AB2190" s="22" t="s">
        <v>11334</v>
      </c>
      <c r="AC2190" s="21" t="s">
        <v>11335</v>
      </c>
      <c r="AD2190" s="22" t="s">
        <v>11334</v>
      </c>
      <c r="AE2190" s="23" t="s">
        <v>36</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11336</v>
      </c>
      <c r="AB2191" s="22" t="s">
        <v>11337</v>
      </c>
      <c r="AC2191" s="21" t="s">
        <v>11338</v>
      </c>
      <c r="AD2191" s="22" t="s">
        <v>11337</v>
      </c>
      <c r="AE2191" s="23" t="s">
        <v>36</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11339</v>
      </c>
      <c r="AB2192" s="22" t="s">
        <v>11340</v>
      </c>
      <c r="AC2192" s="21" t="s">
        <v>11341</v>
      </c>
      <c r="AD2192" s="22" t="s">
        <v>11340</v>
      </c>
      <c r="AE2192" s="23" t="s">
        <v>36</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11342</v>
      </c>
      <c r="AB2193" s="22" t="s">
        <v>11343</v>
      </c>
      <c r="AC2193" s="21" t="s">
        <v>11344</v>
      </c>
      <c r="AD2193" s="22" t="s">
        <v>11343</v>
      </c>
      <c r="AE2193" s="23" t="s">
        <v>36</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11345</v>
      </c>
      <c r="AB2194" s="22" t="s">
        <v>5613</v>
      </c>
      <c r="AC2194" s="21" t="s">
        <v>11346</v>
      </c>
      <c r="AD2194" s="22" t="s">
        <v>11347</v>
      </c>
      <c r="AE2194" s="23" t="s">
        <v>36</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11348</v>
      </c>
      <c r="AB2195" s="22" t="s">
        <v>11349</v>
      </c>
      <c r="AC2195" s="21" t="s">
        <v>11350</v>
      </c>
      <c r="AD2195" s="22" t="s">
        <v>11351</v>
      </c>
      <c r="AE2195" s="23" t="s">
        <v>36</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11352</v>
      </c>
      <c r="AB2196" s="22" t="s">
        <v>11353</v>
      </c>
      <c r="AC2196" s="21" t="s">
        <v>11354</v>
      </c>
      <c r="AD2196" s="22" t="s">
        <v>11353</v>
      </c>
      <c r="AE2196" s="23" t="s">
        <v>36</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11355</v>
      </c>
      <c r="AB2197" s="22" t="s">
        <v>11356</v>
      </c>
      <c r="AC2197" s="21" t="s">
        <v>11357</v>
      </c>
      <c r="AD2197" s="22" t="s">
        <v>11356</v>
      </c>
      <c r="AE2197" s="23" t="s">
        <v>36</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11358</v>
      </c>
      <c r="AB2198" s="22" t="s">
        <v>11359</v>
      </c>
      <c r="AC2198" s="21" t="s">
        <v>11360</v>
      </c>
      <c r="AD2198" s="22" t="s">
        <v>11359</v>
      </c>
      <c r="AE2198" s="23" t="s">
        <v>36</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11361</v>
      </c>
      <c r="AB2199" s="22" t="s">
        <v>11362</v>
      </c>
      <c r="AC2199" s="21" t="s">
        <v>11363</v>
      </c>
      <c r="AD2199" s="22" t="s">
        <v>11362</v>
      </c>
      <c r="AE2199" s="23" t="s">
        <v>36</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11364</v>
      </c>
      <c r="AB2200" s="22" t="s">
        <v>11365</v>
      </c>
      <c r="AC2200" s="21" t="s">
        <v>11366</v>
      </c>
      <c r="AD2200" s="22" t="s">
        <v>11365</v>
      </c>
      <c r="AE2200" s="23" t="s">
        <v>36</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11367</v>
      </c>
      <c r="AB2201" s="22" t="s">
        <v>11368</v>
      </c>
      <c r="AC2201" s="21" t="s">
        <v>11369</v>
      </c>
      <c r="AD2201" s="22" t="s">
        <v>11370</v>
      </c>
      <c r="AE2201" s="23" t="s">
        <v>36</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11371</v>
      </c>
      <c r="AB2202" s="22" t="s">
        <v>11372</v>
      </c>
      <c r="AC2202" s="21" t="s">
        <v>11373</v>
      </c>
      <c r="AD2202" s="22" t="s">
        <v>9230</v>
      </c>
      <c r="AE2202" s="23" t="s">
        <v>36</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11374</v>
      </c>
      <c r="AB2203" s="22" t="s">
        <v>11375</v>
      </c>
      <c r="AC2203" s="21" t="s">
        <v>11376</v>
      </c>
      <c r="AD2203" s="22" t="s">
        <v>11377</v>
      </c>
      <c r="AE2203" s="23" t="s">
        <v>36</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11378</v>
      </c>
      <c r="AB2204" s="22" t="s">
        <v>11379</v>
      </c>
      <c r="AC2204" s="21" t="s">
        <v>11380</v>
      </c>
      <c r="AD2204" s="22" t="s">
        <v>11381</v>
      </c>
      <c r="AE2204" s="23" t="s">
        <v>36</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11382</v>
      </c>
      <c r="AB2205" s="22" t="s">
        <v>11383</v>
      </c>
      <c r="AC2205" s="21" t="s">
        <v>11384</v>
      </c>
      <c r="AD2205" s="22" t="s">
        <v>11385</v>
      </c>
      <c r="AE2205" s="23" t="s">
        <v>36</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11386</v>
      </c>
      <c r="AB2206" s="22" t="s">
        <v>11387</v>
      </c>
      <c r="AC2206" s="21" t="s">
        <v>11388</v>
      </c>
      <c r="AD2206" s="22" t="s">
        <v>11387</v>
      </c>
      <c r="AE2206" s="23" t="s">
        <v>36</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11389</v>
      </c>
      <c r="AB2207" s="22" t="s">
        <v>11390</v>
      </c>
      <c r="AC2207" s="21" t="s">
        <v>11391</v>
      </c>
      <c r="AD2207" s="22" t="s">
        <v>11390</v>
      </c>
      <c r="AE2207" s="23" t="s">
        <v>36</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11392</v>
      </c>
      <c r="AB2208" s="22" t="s">
        <v>11393</v>
      </c>
      <c r="AC2208" s="21" t="s">
        <v>11394</v>
      </c>
      <c r="AD2208" s="22" t="s">
        <v>11393</v>
      </c>
      <c r="AE2208" s="23" t="s">
        <v>36</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11395</v>
      </c>
      <c r="AB2209" s="22" t="s">
        <v>11396</v>
      </c>
      <c r="AC2209" s="21" t="s">
        <v>11397</v>
      </c>
      <c r="AD2209" s="22" t="s">
        <v>11396</v>
      </c>
      <c r="AE2209" s="23" t="s">
        <v>36</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11398</v>
      </c>
      <c r="AB2210" s="22" t="s">
        <v>11149</v>
      </c>
      <c r="AC2210" s="21" t="s">
        <v>11399</v>
      </c>
      <c r="AD2210" s="22" t="s">
        <v>11400</v>
      </c>
      <c r="AE2210" s="23" t="s">
        <v>36</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11401</v>
      </c>
      <c r="AB2211" s="22" t="s">
        <v>11402</v>
      </c>
      <c r="AC2211" s="21" t="s">
        <v>11403</v>
      </c>
      <c r="AD2211" s="22" t="s">
        <v>11404</v>
      </c>
      <c r="AE2211" s="23" t="s">
        <v>36</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11405</v>
      </c>
      <c r="AB2212" s="22" t="s">
        <v>2527</v>
      </c>
      <c r="AC2212" s="21" t="s">
        <v>11406</v>
      </c>
      <c r="AD2212" s="22" t="s">
        <v>11407</v>
      </c>
      <c r="AE2212" s="23" t="s">
        <v>36</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11408</v>
      </c>
      <c r="AB2213" s="22" t="s">
        <v>11409</v>
      </c>
      <c r="AC2213" s="21" t="s">
        <v>11410</v>
      </c>
      <c r="AD2213" s="22" t="s">
        <v>11411</v>
      </c>
      <c r="AE2213" s="23" t="s">
        <v>36</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11412</v>
      </c>
      <c r="AB2214" s="22" t="s">
        <v>11413</v>
      </c>
      <c r="AC2214" s="21" t="s">
        <v>11414</v>
      </c>
      <c r="AD2214" s="22" t="s">
        <v>11415</v>
      </c>
      <c r="AE2214" s="23" t="s">
        <v>36</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11416</v>
      </c>
      <c r="AB2215" s="22" t="s">
        <v>11417</v>
      </c>
      <c r="AC2215" s="21" t="s">
        <v>11418</v>
      </c>
      <c r="AD2215" s="22" t="s">
        <v>11419</v>
      </c>
      <c r="AE2215" s="23" t="s">
        <v>36</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11420</v>
      </c>
      <c r="AB2216" s="22" t="s">
        <v>11421</v>
      </c>
      <c r="AC2216" s="21" t="s">
        <v>11422</v>
      </c>
      <c r="AD2216" s="22" t="s">
        <v>675</v>
      </c>
      <c r="AE2216" s="23" t="s">
        <v>36</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11423</v>
      </c>
      <c r="AB2217" s="22" t="s">
        <v>1128</v>
      </c>
      <c r="AC2217" s="21" t="s">
        <v>11424</v>
      </c>
      <c r="AD2217" s="22" t="s">
        <v>1130</v>
      </c>
      <c r="AE2217" s="23" t="s">
        <v>36</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11425</v>
      </c>
      <c r="AB2218" s="22" t="s">
        <v>11426</v>
      </c>
      <c r="AC2218" s="21" t="s">
        <v>11427</v>
      </c>
      <c r="AD2218" s="22" t="s">
        <v>11426</v>
      </c>
      <c r="AE2218" s="23" t="s">
        <v>36</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11428</v>
      </c>
      <c r="AB2219" s="22" t="s">
        <v>11429</v>
      </c>
      <c r="AC2219" s="21" t="s">
        <v>11430</v>
      </c>
      <c r="AD2219" s="22" t="s">
        <v>11431</v>
      </c>
      <c r="AE2219" s="23" t="s">
        <v>36</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11432</v>
      </c>
      <c r="AB2220" s="22" t="s">
        <v>11433</v>
      </c>
      <c r="AC2220" s="21" t="s">
        <v>11434</v>
      </c>
      <c r="AD2220" s="22" t="s">
        <v>11435</v>
      </c>
      <c r="AE2220" s="23" t="s">
        <v>36</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11436</v>
      </c>
      <c r="AB2221" s="22" t="s">
        <v>11437</v>
      </c>
      <c r="AC2221" s="21" t="s">
        <v>11438</v>
      </c>
      <c r="AD2221" s="22" t="s">
        <v>11437</v>
      </c>
      <c r="AE2221" s="23" t="s">
        <v>36</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11439</v>
      </c>
      <c r="AB2222" s="22" t="s">
        <v>11440</v>
      </c>
      <c r="AC2222" s="21" t="s">
        <v>11441</v>
      </c>
      <c r="AD2222" s="22" t="s">
        <v>11442</v>
      </c>
      <c r="AE2222" s="23" t="s">
        <v>36</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11443</v>
      </c>
      <c r="AB2223" s="22" t="s">
        <v>11444</v>
      </c>
      <c r="AC2223" s="21" t="s">
        <v>11445</v>
      </c>
      <c r="AD2223" s="22" t="s">
        <v>11446</v>
      </c>
      <c r="AE2223" s="23" t="s">
        <v>36</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11447</v>
      </c>
      <c r="AB2224" s="22" t="s">
        <v>11448</v>
      </c>
      <c r="AC2224" s="21" t="s">
        <v>11449</v>
      </c>
      <c r="AD2224" s="22" t="s">
        <v>11450</v>
      </c>
      <c r="AE2224" s="23" t="s">
        <v>36</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11451</v>
      </c>
      <c r="AB2225" s="22" t="s">
        <v>11452</v>
      </c>
      <c r="AC2225" s="21" t="s">
        <v>11453</v>
      </c>
      <c r="AD2225" s="22" t="s">
        <v>11454</v>
      </c>
      <c r="AE2225" s="23" t="s">
        <v>36</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11455</v>
      </c>
      <c r="AB2226" s="22" t="s">
        <v>11456</v>
      </c>
      <c r="AC2226" s="21" t="s">
        <v>11457</v>
      </c>
      <c r="AD2226" s="22" t="s">
        <v>11456</v>
      </c>
      <c r="AE2226" s="23" t="s">
        <v>36</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11458</v>
      </c>
      <c r="AB2227" s="22" t="s">
        <v>11459</v>
      </c>
      <c r="AC2227" s="21" t="s">
        <v>11460</v>
      </c>
      <c r="AD2227" s="22" t="s">
        <v>11459</v>
      </c>
      <c r="AE2227" s="23" t="s">
        <v>36</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11461</v>
      </c>
      <c r="AB2228" s="22" t="s">
        <v>11462</v>
      </c>
      <c r="AC2228" s="21" t="s">
        <v>11463</v>
      </c>
      <c r="AD2228" s="22" t="s">
        <v>11462</v>
      </c>
      <c r="AE2228" s="23" t="s">
        <v>36</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11464</v>
      </c>
      <c r="AB2229" s="22" t="s">
        <v>11465</v>
      </c>
      <c r="AC2229" s="21" t="s">
        <v>11466</v>
      </c>
      <c r="AD2229" s="22" t="s">
        <v>11465</v>
      </c>
      <c r="AE2229" s="23" t="s">
        <v>36</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11467</v>
      </c>
      <c r="AB2230" s="22" t="s">
        <v>11468</v>
      </c>
      <c r="AC2230" s="21" t="s">
        <v>11469</v>
      </c>
      <c r="AD2230" s="22" t="s">
        <v>11468</v>
      </c>
      <c r="AE2230" s="23" t="s">
        <v>36</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11470</v>
      </c>
      <c r="AB2231" s="22" t="s">
        <v>11471</v>
      </c>
      <c r="AC2231" s="21" t="s">
        <v>11472</v>
      </c>
      <c r="AD2231" s="22" t="s">
        <v>11473</v>
      </c>
      <c r="AE2231" s="23" t="s">
        <v>36</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11474</v>
      </c>
      <c r="AB2232" s="22" t="s">
        <v>11475</v>
      </c>
      <c r="AC2232" s="21" t="s">
        <v>11476</v>
      </c>
      <c r="AD2232" s="22" t="s">
        <v>11477</v>
      </c>
      <c r="AE2232" s="23" t="s">
        <v>36</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11478</v>
      </c>
      <c r="AB2233" s="22" t="s">
        <v>11479</v>
      </c>
      <c r="AC2233" s="21" t="s">
        <v>11480</v>
      </c>
      <c r="AD2233" s="22" t="s">
        <v>11481</v>
      </c>
      <c r="AE2233" s="23" t="s">
        <v>36</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11482</v>
      </c>
      <c r="AB2234" s="22" t="s">
        <v>11483</v>
      </c>
      <c r="AC2234" s="21" t="s">
        <v>11484</v>
      </c>
      <c r="AD2234" s="22" t="s">
        <v>11485</v>
      </c>
      <c r="AE2234" s="23" t="s">
        <v>36</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11486</v>
      </c>
      <c r="AB2235" s="22" t="s">
        <v>793</v>
      </c>
      <c r="AC2235" s="21" t="s">
        <v>11487</v>
      </c>
      <c r="AD2235" s="22" t="s">
        <v>1085</v>
      </c>
      <c r="AE2235" s="23" t="s">
        <v>36</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11488</v>
      </c>
      <c r="AB2236" s="22" t="s">
        <v>11489</v>
      </c>
      <c r="AC2236" s="21" t="s">
        <v>11490</v>
      </c>
      <c r="AD2236" s="22" t="s">
        <v>11491</v>
      </c>
      <c r="AE2236" s="23" t="s">
        <v>36</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11492</v>
      </c>
      <c r="AB2237" s="22" t="s">
        <v>11493</v>
      </c>
      <c r="AC2237" s="21" t="s">
        <v>11494</v>
      </c>
      <c r="AD2237" s="22" t="s">
        <v>11493</v>
      </c>
      <c r="AE2237" s="23" t="s">
        <v>36</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11495</v>
      </c>
      <c r="AB2238" s="22" t="s">
        <v>11496</v>
      </c>
      <c r="AC2238" s="21" t="s">
        <v>11497</v>
      </c>
      <c r="AD2238" s="22" t="s">
        <v>11496</v>
      </c>
      <c r="AE2238" s="23" t="s">
        <v>36</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11498</v>
      </c>
      <c r="AB2239" s="22" t="s">
        <v>11499</v>
      </c>
      <c r="AC2239" s="21" t="s">
        <v>11500</v>
      </c>
      <c r="AD2239" s="22" t="s">
        <v>11499</v>
      </c>
      <c r="AE2239" s="23" t="s">
        <v>36</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11501</v>
      </c>
      <c r="AB2240" s="22" t="s">
        <v>11502</v>
      </c>
      <c r="AC2240" s="21" t="s">
        <v>11503</v>
      </c>
      <c r="AD2240" s="22" t="s">
        <v>11502</v>
      </c>
      <c r="AE2240" s="23" t="s">
        <v>36</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11504</v>
      </c>
      <c r="AB2241" s="22" t="s">
        <v>11505</v>
      </c>
      <c r="AC2241" s="21" t="s">
        <v>11506</v>
      </c>
      <c r="AD2241" s="22" t="s">
        <v>11505</v>
      </c>
      <c r="AE2241" s="23" t="s">
        <v>36</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11507</v>
      </c>
      <c r="AB2242" s="22" t="s">
        <v>11508</v>
      </c>
      <c r="AC2242" s="21" t="s">
        <v>11509</v>
      </c>
      <c r="AD2242" s="22" t="s">
        <v>11508</v>
      </c>
      <c r="AE2242" s="23" t="s">
        <v>36</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11510</v>
      </c>
      <c r="AB2243" s="22" t="s">
        <v>11511</v>
      </c>
      <c r="AC2243" s="21" t="s">
        <v>11512</v>
      </c>
      <c r="AD2243" s="22" t="s">
        <v>11513</v>
      </c>
      <c r="AE2243" s="23" t="s">
        <v>36</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11514</v>
      </c>
      <c r="AB2244" s="22" t="s">
        <v>685</v>
      </c>
      <c r="AC2244" s="21" t="s">
        <v>11515</v>
      </c>
      <c r="AD2244" s="22" t="s">
        <v>806</v>
      </c>
      <c r="AE2244" s="23" t="s">
        <v>36</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11516</v>
      </c>
      <c r="AB2245" s="22" t="s">
        <v>1050</v>
      </c>
      <c r="AC2245" s="21" t="s">
        <v>11517</v>
      </c>
      <c r="AD2245" s="22" t="s">
        <v>3052</v>
      </c>
      <c r="AE2245" s="23" t="s">
        <v>36</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11518</v>
      </c>
      <c r="AB2246" s="22" t="s">
        <v>959</v>
      </c>
      <c r="AC2246" s="21" t="s">
        <v>11519</v>
      </c>
      <c r="AD2246" s="22" t="s">
        <v>1074</v>
      </c>
      <c r="AE2246" s="23" t="s">
        <v>36</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11520</v>
      </c>
      <c r="AB2247" s="22" t="s">
        <v>4470</v>
      </c>
      <c r="AC2247" s="21" t="s">
        <v>11521</v>
      </c>
      <c r="AD2247" s="22" t="s">
        <v>11522</v>
      </c>
      <c r="AE2247" s="23" t="s">
        <v>36</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11523</v>
      </c>
      <c r="AB2248" s="22" t="s">
        <v>11524</v>
      </c>
      <c r="AC2248" s="21" t="s">
        <v>11525</v>
      </c>
      <c r="AD2248" s="22" t="s">
        <v>8105</v>
      </c>
      <c r="AE2248" s="23" t="s">
        <v>36</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11526</v>
      </c>
      <c r="AB2249" s="22" t="s">
        <v>5613</v>
      </c>
      <c r="AC2249" s="21" t="s">
        <v>11527</v>
      </c>
      <c r="AD2249" s="22" t="s">
        <v>1097</v>
      </c>
      <c r="AE2249" s="23" t="s">
        <v>36</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11528</v>
      </c>
      <c r="AB2250" s="22" t="s">
        <v>11529</v>
      </c>
      <c r="AC2250" s="21" t="s">
        <v>11530</v>
      </c>
      <c r="AD2250" s="22" t="s">
        <v>11531</v>
      </c>
      <c r="AE2250" s="23" t="s">
        <v>36</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11532</v>
      </c>
      <c r="AB2251" s="22" t="s">
        <v>11533</v>
      </c>
      <c r="AC2251" s="21" t="s">
        <v>11534</v>
      </c>
      <c r="AD2251" s="22" t="s">
        <v>11535</v>
      </c>
      <c r="AE2251" s="23" t="s">
        <v>36</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11536</v>
      </c>
      <c r="AB2252" s="22" t="s">
        <v>11537</v>
      </c>
      <c r="AC2252" s="21" t="s">
        <v>11538</v>
      </c>
      <c r="AD2252" s="22" t="s">
        <v>11539</v>
      </c>
      <c r="AE2252" s="23" t="s">
        <v>36</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11540</v>
      </c>
      <c r="AB2253" s="22" t="s">
        <v>11541</v>
      </c>
      <c r="AC2253" s="21" t="s">
        <v>11542</v>
      </c>
      <c r="AD2253" s="22" t="s">
        <v>2360</v>
      </c>
      <c r="AE2253" s="23" t="s">
        <v>36</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11543</v>
      </c>
      <c r="AB2254" s="22" t="s">
        <v>11544</v>
      </c>
      <c r="AC2254" s="21" t="s">
        <v>11545</v>
      </c>
      <c r="AD2254" s="22" t="s">
        <v>11546</v>
      </c>
      <c r="AE2254" s="23" t="s">
        <v>36</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11547</v>
      </c>
      <c r="AB2255" s="22" t="s">
        <v>11548</v>
      </c>
      <c r="AC2255" s="21" t="s">
        <v>11549</v>
      </c>
      <c r="AD2255" s="22" t="s">
        <v>11535</v>
      </c>
      <c r="AE2255" s="23" t="s">
        <v>36</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11550</v>
      </c>
      <c r="AB2256" s="22" t="s">
        <v>11551</v>
      </c>
      <c r="AC2256" s="21" t="s">
        <v>11552</v>
      </c>
      <c r="AD2256" s="22" t="s">
        <v>11553</v>
      </c>
      <c r="AE2256" s="23" t="s">
        <v>36</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11554</v>
      </c>
      <c r="AB2257" s="22" t="s">
        <v>11555</v>
      </c>
      <c r="AC2257" s="21" t="s">
        <v>11556</v>
      </c>
      <c r="AD2257" s="22" t="s">
        <v>11557</v>
      </c>
      <c r="AE2257" s="23" t="s">
        <v>36</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11558</v>
      </c>
      <c r="AB2258" s="22" t="s">
        <v>11559</v>
      </c>
      <c r="AC2258" s="21" t="s">
        <v>11560</v>
      </c>
      <c r="AD2258" s="22" t="s">
        <v>11561</v>
      </c>
      <c r="AE2258" s="23" t="s">
        <v>36</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11562</v>
      </c>
      <c r="AB2259" s="22" t="s">
        <v>11563</v>
      </c>
      <c r="AC2259" s="21" t="s">
        <v>11564</v>
      </c>
      <c r="AD2259" s="22" t="s">
        <v>11565</v>
      </c>
      <c r="AE2259" s="23" t="s">
        <v>36</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11566</v>
      </c>
      <c r="AB2260" s="22" t="s">
        <v>11567</v>
      </c>
      <c r="AC2260" s="21" t="s">
        <v>11568</v>
      </c>
      <c r="AD2260" s="22" t="s">
        <v>11567</v>
      </c>
      <c r="AE2260" s="23" t="s">
        <v>36</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11569</v>
      </c>
      <c r="AB2261" s="22" t="s">
        <v>11570</v>
      </c>
      <c r="AC2261" s="21" t="s">
        <v>11571</v>
      </c>
      <c r="AD2261" s="22" t="s">
        <v>2812</v>
      </c>
      <c r="AE2261" s="23" t="s">
        <v>36</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11572</v>
      </c>
      <c r="AB2262" s="22" t="s">
        <v>11573</v>
      </c>
      <c r="AC2262" s="21" t="s">
        <v>11574</v>
      </c>
      <c r="AD2262" s="22" t="s">
        <v>11575</v>
      </c>
      <c r="AE2262" s="23" t="s">
        <v>36</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11576</v>
      </c>
      <c r="AB2263" s="22" t="s">
        <v>11577</v>
      </c>
      <c r="AC2263" s="21" t="s">
        <v>11578</v>
      </c>
      <c r="AD2263" s="22" t="s">
        <v>11579</v>
      </c>
      <c r="AE2263" s="23" t="s">
        <v>36</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11580</v>
      </c>
      <c r="AB2264" s="22" t="s">
        <v>11581</v>
      </c>
      <c r="AC2264" s="21" t="s">
        <v>11582</v>
      </c>
      <c r="AD2264" s="22" t="s">
        <v>11583</v>
      </c>
      <c r="AE2264" s="23" t="s">
        <v>36</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11584</v>
      </c>
      <c r="AB2265" s="22" t="s">
        <v>11585</v>
      </c>
      <c r="AC2265" s="21" t="s">
        <v>11586</v>
      </c>
      <c r="AD2265" s="22" t="s">
        <v>11585</v>
      </c>
      <c r="AE2265" s="23" t="s">
        <v>36</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11587</v>
      </c>
      <c r="AB2266" s="22" t="s">
        <v>11588</v>
      </c>
      <c r="AC2266" s="21" t="s">
        <v>11589</v>
      </c>
      <c r="AD2266" s="22" t="s">
        <v>11588</v>
      </c>
      <c r="AE2266" s="23" t="s">
        <v>36</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11590</v>
      </c>
      <c r="AB2267" s="22" t="s">
        <v>11591</v>
      </c>
      <c r="AC2267" s="21" t="s">
        <v>11592</v>
      </c>
      <c r="AD2267" s="22" t="s">
        <v>11591</v>
      </c>
      <c r="AE2267" s="23" t="s">
        <v>36</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11593</v>
      </c>
      <c r="AB2268" s="22" t="s">
        <v>11594</v>
      </c>
      <c r="AC2268" s="21" t="s">
        <v>11595</v>
      </c>
      <c r="AD2268" s="22" t="s">
        <v>11594</v>
      </c>
      <c r="AE2268" s="23" t="s">
        <v>36</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11596</v>
      </c>
      <c r="AB2269" s="22" t="s">
        <v>11597</v>
      </c>
      <c r="AC2269" s="21" t="s">
        <v>11598</v>
      </c>
      <c r="AD2269" s="22" t="s">
        <v>11597</v>
      </c>
      <c r="AE2269" s="23" t="s">
        <v>36</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11599</v>
      </c>
      <c r="AB2270" s="22" t="s">
        <v>11600</v>
      </c>
      <c r="AC2270" s="21" t="s">
        <v>11601</v>
      </c>
      <c r="AD2270" s="22" t="s">
        <v>11600</v>
      </c>
      <c r="AE2270" s="23" t="s">
        <v>36</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11602</v>
      </c>
      <c r="AB2271" s="22" t="s">
        <v>11603</v>
      </c>
      <c r="AC2271" s="21" t="s">
        <v>11604</v>
      </c>
      <c r="AD2271" s="22" t="s">
        <v>11603</v>
      </c>
      <c r="AE2271" s="23" t="s">
        <v>36</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11605</v>
      </c>
      <c r="AB2272" s="22" t="s">
        <v>11606</v>
      </c>
      <c r="AC2272" s="21" t="s">
        <v>11607</v>
      </c>
      <c r="AD2272" s="22" t="s">
        <v>11608</v>
      </c>
      <c r="AE2272" s="23" t="s">
        <v>36</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11609</v>
      </c>
      <c r="AB2273" s="22" t="s">
        <v>11610</v>
      </c>
      <c r="AC2273" s="21" t="s">
        <v>11611</v>
      </c>
      <c r="AD2273" s="22" t="s">
        <v>11612</v>
      </c>
      <c r="AE2273" s="23" t="s">
        <v>36</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11613</v>
      </c>
      <c r="AB2274" s="22" t="s">
        <v>11614</v>
      </c>
      <c r="AC2274" s="21" t="s">
        <v>11615</v>
      </c>
      <c r="AD2274" s="22" t="s">
        <v>11616</v>
      </c>
      <c r="AE2274" s="23" t="s">
        <v>36</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11617</v>
      </c>
      <c r="AB2275" s="22" t="s">
        <v>11618</v>
      </c>
      <c r="AC2275" s="21" t="s">
        <v>11619</v>
      </c>
      <c r="AD2275" s="22" t="s">
        <v>11620</v>
      </c>
      <c r="AE2275" s="23" t="s">
        <v>36</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11621</v>
      </c>
      <c r="AB2276" s="22" t="s">
        <v>11622</v>
      </c>
      <c r="AC2276" s="21" t="s">
        <v>11623</v>
      </c>
      <c r="AD2276" s="22" t="s">
        <v>11624</v>
      </c>
      <c r="AE2276" s="23" t="s">
        <v>36</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11625</v>
      </c>
      <c r="AB2277" s="22" t="s">
        <v>11626</v>
      </c>
      <c r="AC2277" s="21" t="s">
        <v>11627</v>
      </c>
      <c r="AD2277" s="22" t="s">
        <v>11628</v>
      </c>
      <c r="AE2277" s="23" t="s">
        <v>36</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11629</v>
      </c>
      <c r="AB2278" s="22" t="s">
        <v>11622</v>
      </c>
      <c r="AC2278" s="21" t="s">
        <v>11630</v>
      </c>
      <c r="AD2278" s="22" t="s">
        <v>11624</v>
      </c>
      <c r="AE2278" s="23" t="s">
        <v>36</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11631</v>
      </c>
      <c r="AB2279" s="22" t="s">
        <v>11632</v>
      </c>
      <c r="AC2279" s="21" t="s">
        <v>11633</v>
      </c>
      <c r="AD2279" s="22" t="s">
        <v>11634</v>
      </c>
      <c r="AE2279" s="23" t="s">
        <v>36</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11635</v>
      </c>
      <c r="AB2280" s="22" t="s">
        <v>11636</v>
      </c>
      <c r="AC2280" s="21" t="s">
        <v>11637</v>
      </c>
      <c r="AD2280" s="22" t="s">
        <v>11531</v>
      </c>
      <c r="AE2280" s="23" t="s">
        <v>36</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11638</v>
      </c>
      <c r="AB2281" s="22" t="s">
        <v>11639</v>
      </c>
      <c r="AC2281" s="21" t="s">
        <v>11640</v>
      </c>
      <c r="AD2281" s="22" t="s">
        <v>11531</v>
      </c>
      <c r="AE2281" s="23" t="s">
        <v>36</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11641</v>
      </c>
      <c r="AB2282" s="22" t="s">
        <v>11642</v>
      </c>
      <c r="AC2282" s="21" t="s">
        <v>11643</v>
      </c>
      <c r="AD2282" s="22" t="s">
        <v>11644</v>
      </c>
      <c r="AE2282" s="23" t="s">
        <v>36</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11645</v>
      </c>
      <c r="AB2283" s="22" t="s">
        <v>8514</v>
      </c>
      <c r="AC2283" s="21" t="s">
        <v>11646</v>
      </c>
      <c r="AD2283" s="22" t="s">
        <v>8516</v>
      </c>
      <c r="AE2283" s="23" t="s">
        <v>36</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11647</v>
      </c>
      <c r="AB2284" s="22" t="s">
        <v>11648</v>
      </c>
      <c r="AC2284" s="21" t="s">
        <v>11649</v>
      </c>
      <c r="AD2284" s="22" t="s">
        <v>11650</v>
      </c>
      <c r="AE2284" s="23" t="s">
        <v>36</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11651</v>
      </c>
      <c r="AB2285" s="22" t="s">
        <v>11652</v>
      </c>
      <c r="AC2285" s="21" t="s">
        <v>11653</v>
      </c>
      <c r="AD2285" s="22" t="s">
        <v>11654</v>
      </c>
      <c r="AE2285" s="23" t="s">
        <v>36</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11655</v>
      </c>
      <c r="AB2286" s="22" t="s">
        <v>11656</v>
      </c>
      <c r="AC2286" s="21" t="s">
        <v>11657</v>
      </c>
      <c r="AD2286" s="22" t="s">
        <v>11658</v>
      </c>
      <c r="AE2286" s="23" t="s">
        <v>36</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11659</v>
      </c>
      <c r="AB2287" s="22" t="s">
        <v>11660</v>
      </c>
      <c r="AC2287" s="21" t="s">
        <v>11661</v>
      </c>
      <c r="AD2287" s="22" t="s">
        <v>11662</v>
      </c>
      <c r="AE2287" s="23" t="s">
        <v>36</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11663</v>
      </c>
      <c r="AB2288" s="22" t="s">
        <v>11664</v>
      </c>
      <c r="AC2288" s="21" t="s">
        <v>11665</v>
      </c>
      <c r="AD2288" s="22" t="s">
        <v>11666</v>
      </c>
      <c r="AE2288" s="23" t="s">
        <v>36</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11667</v>
      </c>
      <c r="AB2289" s="22" t="s">
        <v>11668</v>
      </c>
      <c r="AC2289" s="21" t="s">
        <v>11669</v>
      </c>
      <c r="AD2289" s="22" t="s">
        <v>11670</v>
      </c>
      <c r="AE2289" s="23" t="s">
        <v>36</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11671</v>
      </c>
      <c r="AB2290" s="22" t="s">
        <v>11672</v>
      </c>
      <c r="AC2290" s="21" t="s">
        <v>11673</v>
      </c>
      <c r="AD2290" s="22" t="s">
        <v>11674</v>
      </c>
      <c r="AE2290" s="23" t="s">
        <v>36</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11675</v>
      </c>
      <c r="AB2291" s="22" t="s">
        <v>11676</v>
      </c>
      <c r="AC2291" s="21" t="s">
        <v>11677</v>
      </c>
      <c r="AD2291" s="22" t="s">
        <v>11678</v>
      </c>
      <c r="AE2291" s="23" t="s">
        <v>36</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11679</v>
      </c>
      <c r="AB2292" s="22" t="s">
        <v>11680</v>
      </c>
      <c r="AC2292" s="21" t="s">
        <v>11681</v>
      </c>
      <c r="AD2292" s="22" t="s">
        <v>11682</v>
      </c>
      <c r="AE2292" s="23" t="s">
        <v>36</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11683</v>
      </c>
      <c r="AB2293" s="22" t="s">
        <v>11684</v>
      </c>
      <c r="AC2293" s="21" t="s">
        <v>11685</v>
      </c>
      <c r="AD2293" s="22" t="s">
        <v>11686</v>
      </c>
      <c r="AE2293" s="23" t="s">
        <v>36</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11687</v>
      </c>
      <c r="AB2294" s="22" t="s">
        <v>11688</v>
      </c>
      <c r="AC2294" s="21" t="s">
        <v>11689</v>
      </c>
      <c r="AD2294" s="22" t="s">
        <v>11690</v>
      </c>
      <c r="AE2294" s="23" t="s">
        <v>36</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11691</v>
      </c>
      <c r="AB2295" s="22" t="s">
        <v>11692</v>
      </c>
      <c r="AC2295" s="21" t="s">
        <v>11693</v>
      </c>
      <c r="AD2295" s="22" t="s">
        <v>11694</v>
      </c>
      <c r="AE2295" s="23" t="s">
        <v>36</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11695</v>
      </c>
      <c r="AB2296" s="22" t="s">
        <v>11696</v>
      </c>
      <c r="AC2296" s="21" t="s">
        <v>11697</v>
      </c>
      <c r="AD2296" s="22" t="s">
        <v>11698</v>
      </c>
      <c r="AE2296" s="23" t="s">
        <v>36</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11699</v>
      </c>
      <c r="AB2297" s="22" t="s">
        <v>11700</v>
      </c>
      <c r="AC2297" s="21" t="s">
        <v>11701</v>
      </c>
      <c r="AD2297" s="22" t="s">
        <v>11702</v>
      </c>
      <c r="AE2297" s="23" t="s">
        <v>36</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11703</v>
      </c>
      <c r="AB2298" s="22" t="s">
        <v>673</v>
      </c>
      <c r="AC2298" s="21" t="s">
        <v>11704</v>
      </c>
      <c r="AD2298" s="22" t="s">
        <v>675</v>
      </c>
      <c r="AE2298" s="23" t="s">
        <v>36</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11705</v>
      </c>
      <c r="AB2299" s="22" t="s">
        <v>1128</v>
      </c>
      <c r="AC2299" s="21" t="s">
        <v>11706</v>
      </c>
      <c r="AD2299" s="22" t="s">
        <v>1130</v>
      </c>
      <c r="AE2299" s="23" t="s">
        <v>36</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11707</v>
      </c>
      <c r="AB2300" s="22" t="s">
        <v>11708</v>
      </c>
      <c r="AC2300" s="21" t="s">
        <v>11709</v>
      </c>
      <c r="AD2300" s="22" t="s">
        <v>10492</v>
      </c>
      <c r="AE2300" s="23" t="s">
        <v>36</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11710</v>
      </c>
      <c r="AB2301" s="22" t="s">
        <v>11711</v>
      </c>
      <c r="AC2301" s="21" t="s">
        <v>11712</v>
      </c>
      <c r="AD2301" s="22" t="s">
        <v>11713</v>
      </c>
      <c r="AE2301" s="23" t="s">
        <v>36</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11714</v>
      </c>
      <c r="AB2302" s="22" t="s">
        <v>11715</v>
      </c>
      <c r="AC2302" s="21" t="s">
        <v>11716</v>
      </c>
      <c r="AD2302" s="22" t="s">
        <v>11717</v>
      </c>
      <c r="AE2302" s="23" t="s">
        <v>36</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11718</v>
      </c>
      <c r="AB2303" s="22" t="s">
        <v>11719</v>
      </c>
      <c r="AC2303" s="21" t="s">
        <v>11720</v>
      </c>
      <c r="AD2303" s="22" t="s">
        <v>11721</v>
      </c>
      <c r="AE2303" s="23" t="s">
        <v>36</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11722</v>
      </c>
      <c r="AB2304" s="22" t="s">
        <v>2527</v>
      </c>
      <c r="AC2304" s="21" t="s">
        <v>11723</v>
      </c>
      <c r="AD2304" s="22" t="s">
        <v>11724</v>
      </c>
      <c r="AE2304" s="23" t="s">
        <v>36</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11725</v>
      </c>
      <c r="AB2305" s="22" t="s">
        <v>11726</v>
      </c>
      <c r="AC2305" s="21" t="s">
        <v>11727</v>
      </c>
      <c r="AD2305" s="22" t="s">
        <v>11728</v>
      </c>
      <c r="AE2305" s="23" t="s">
        <v>36</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11729</v>
      </c>
      <c r="AB2306" s="22" t="s">
        <v>11730</v>
      </c>
      <c r="AC2306" s="21" t="s">
        <v>11731</v>
      </c>
      <c r="AD2306" s="22" t="s">
        <v>11732</v>
      </c>
      <c r="AE2306" s="23" t="s">
        <v>36</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11733</v>
      </c>
      <c r="AB2307" s="22" t="s">
        <v>793</v>
      </c>
      <c r="AC2307" s="21" t="s">
        <v>11734</v>
      </c>
      <c r="AD2307" s="22" t="s">
        <v>1085</v>
      </c>
      <c r="AE2307" s="23" t="s">
        <v>36</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11735</v>
      </c>
      <c r="AB2308" s="22" t="s">
        <v>11736</v>
      </c>
      <c r="AC2308" s="21" t="s">
        <v>11737</v>
      </c>
      <c r="AD2308" s="22" t="s">
        <v>11738</v>
      </c>
      <c r="AE2308" s="23" t="s">
        <v>36</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11739</v>
      </c>
      <c r="AB2309" s="22" t="s">
        <v>685</v>
      </c>
      <c r="AC2309" s="21" t="s">
        <v>11740</v>
      </c>
      <c r="AD2309" s="22" t="s">
        <v>806</v>
      </c>
      <c r="AE2309" s="23" t="s">
        <v>36</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11741</v>
      </c>
      <c r="AB2310" s="22" t="s">
        <v>1050</v>
      </c>
      <c r="AC2310" s="21" t="s">
        <v>11742</v>
      </c>
      <c r="AD2310" s="22" t="s">
        <v>3052</v>
      </c>
      <c r="AE2310" s="23" t="s">
        <v>36</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11743</v>
      </c>
      <c r="AB2311" s="22" t="s">
        <v>959</v>
      </c>
      <c r="AC2311" s="21" t="s">
        <v>11744</v>
      </c>
      <c r="AD2311" s="22" t="s">
        <v>1074</v>
      </c>
      <c r="AE2311" s="23" t="s">
        <v>36</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11745</v>
      </c>
      <c r="AB2312" s="22" t="s">
        <v>11746</v>
      </c>
      <c r="AC2312" s="21" t="s">
        <v>11747</v>
      </c>
      <c r="AD2312" s="22" t="s">
        <v>11748</v>
      </c>
      <c r="AE2312" s="23" t="s">
        <v>36</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11749</v>
      </c>
      <c r="AB2313" s="22" t="s">
        <v>7475</v>
      </c>
      <c r="AC2313" s="21" t="s">
        <v>11750</v>
      </c>
      <c r="AD2313" s="22" t="s">
        <v>1097</v>
      </c>
      <c r="AE2313" s="23" t="s">
        <v>36</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11751</v>
      </c>
      <c r="AB2314" s="22" t="s">
        <v>1026</v>
      </c>
      <c r="AC2314" s="21" t="s">
        <v>11752</v>
      </c>
      <c r="AD2314" s="22" t="s">
        <v>1521</v>
      </c>
      <c r="AE2314" s="23" t="s">
        <v>36</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11753</v>
      </c>
      <c r="AB2315" s="22" t="s">
        <v>11754</v>
      </c>
      <c r="AC2315" s="21" t="s">
        <v>11755</v>
      </c>
      <c r="AD2315" s="22" t="s">
        <v>11756</v>
      </c>
      <c r="AE2315" s="23" t="s">
        <v>36</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11757</v>
      </c>
      <c r="AB2316" s="22" t="s">
        <v>11758</v>
      </c>
      <c r="AC2316" s="21" t="s">
        <v>11759</v>
      </c>
      <c r="AD2316" s="22" t="s">
        <v>11760</v>
      </c>
      <c r="AE2316" s="23" t="s">
        <v>36</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11761</v>
      </c>
      <c r="AB2317" s="22" t="s">
        <v>11762</v>
      </c>
      <c r="AC2317" s="21" t="s">
        <v>11763</v>
      </c>
      <c r="AD2317" s="22" t="s">
        <v>11764</v>
      </c>
      <c r="AE2317" s="23" t="s">
        <v>36</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11765</v>
      </c>
      <c r="AB2318" s="22" t="s">
        <v>5613</v>
      </c>
      <c r="AC2318" s="21" t="s">
        <v>11766</v>
      </c>
      <c r="AD2318" s="22" t="s">
        <v>1097</v>
      </c>
      <c r="AE2318" s="23" t="s">
        <v>36</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11767</v>
      </c>
      <c r="AB2319" s="22" t="s">
        <v>2527</v>
      </c>
      <c r="AC2319" s="21" t="s">
        <v>11768</v>
      </c>
      <c r="AD2319" s="22" t="s">
        <v>11769</v>
      </c>
      <c r="AE2319" s="23" t="s">
        <v>36</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11770</v>
      </c>
      <c r="AB2320" s="22" t="s">
        <v>11771</v>
      </c>
      <c r="AC2320" s="21" t="s">
        <v>11772</v>
      </c>
      <c r="AD2320" s="22" t="s">
        <v>11773</v>
      </c>
      <c r="AE2320" s="23" t="s">
        <v>36</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11774</v>
      </c>
      <c r="AB2321" s="22" t="s">
        <v>11775</v>
      </c>
      <c r="AC2321" s="21" t="s">
        <v>11776</v>
      </c>
      <c r="AD2321" s="22" t="s">
        <v>11775</v>
      </c>
      <c r="AE2321" s="23" t="s">
        <v>36</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11777</v>
      </c>
      <c r="AB2322" s="22" t="s">
        <v>11778</v>
      </c>
      <c r="AC2322" s="21" t="s">
        <v>11779</v>
      </c>
      <c r="AD2322" s="22" t="s">
        <v>11778</v>
      </c>
      <c r="AE2322" s="23" t="s">
        <v>36</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11780</v>
      </c>
      <c r="AB2323" s="22" t="s">
        <v>11781</v>
      </c>
      <c r="AC2323" s="21" t="s">
        <v>11782</v>
      </c>
      <c r="AD2323" s="22" t="s">
        <v>11781</v>
      </c>
      <c r="AE2323" s="23" t="s">
        <v>36</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11783</v>
      </c>
      <c r="AB2324" s="22" t="s">
        <v>11784</v>
      </c>
      <c r="AC2324" s="21" t="s">
        <v>11785</v>
      </c>
      <c r="AD2324" s="22" t="s">
        <v>11784</v>
      </c>
      <c r="AE2324" s="23" t="s">
        <v>36</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11786</v>
      </c>
      <c r="AB2325" s="22" t="s">
        <v>11787</v>
      </c>
      <c r="AC2325" s="21" t="s">
        <v>11788</v>
      </c>
      <c r="AD2325" s="22" t="s">
        <v>11787</v>
      </c>
      <c r="AE2325" s="23" t="s">
        <v>36</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11789</v>
      </c>
      <c r="AB2326" s="22" t="s">
        <v>11790</v>
      </c>
      <c r="AC2326" s="21" t="s">
        <v>11791</v>
      </c>
      <c r="AD2326" s="22" t="s">
        <v>11790</v>
      </c>
      <c r="AE2326" s="23" t="s">
        <v>36</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11792</v>
      </c>
      <c r="AB2327" s="22" t="s">
        <v>11793</v>
      </c>
      <c r="AC2327" s="21" t="s">
        <v>11794</v>
      </c>
      <c r="AD2327" s="22" t="s">
        <v>11793</v>
      </c>
      <c r="AE2327" s="23" t="s">
        <v>36</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11795</v>
      </c>
      <c r="AB2328" s="22" t="s">
        <v>10520</v>
      </c>
      <c r="AC2328" s="21" t="s">
        <v>11796</v>
      </c>
      <c r="AD2328" s="22" t="s">
        <v>10522</v>
      </c>
      <c r="AE2328" s="23" t="s">
        <v>36</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11797</v>
      </c>
      <c r="AB2329" s="22" t="s">
        <v>11798</v>
      </c>
      <c r="AC2329" s="21" t="s">
        <v>11799</v>
      </c>
      <c r="AD2329" s="22" t="s">
        <v>11798</v>
      </c>
      <c r="AE2329" s="23" t="s">
        <v>36</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11800</v>
      </c>
      <c r="AB2330" s="22" t="s">
        <v>11801</v>
      </c>
      <c r="AC2330" s="21" t="s">
        <v>11802</v>
      </c>
      <c r="AD2330" s="22" t="s">
        <v>11801</v>
      </c>
      <c r="AE2330" s="23" t="s">
        <v>36</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11803</v>
      </c>
      <c r="AB2331" s="22" t="s">
        <v>11804</v>
      </c>
      <c r="AC2331" s="21" t="s">
        <v>11805</v>
      </c>
      <c r="AD2331" s="22" t="s">
        <v>11806</v>
      </c>
      <c r="AE2331" s="23" t="s">
        <v>36</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11807</v>
      </c>
      <c r="AB2332" s="22" t="s">
        <v>11808</v>
      </c>
      <c r="AC2332" s="21" t="s">
        <v>11809</v>
      </c>
      <c r="AD2332" s="22" t="s">
        <v>11810</v>
      </c>
      <c r="AE2332" s="23" t="s">
        <v>36</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11811</v>
      </c>
      <c r="AB2333" s="22" t="s">
        <v>11812</v>
      </c>
      <c r="AC2333" s="21" t="s">
        <v>11813</v>
      </c>
      <c r="AD2333" s="22" t="s">
        <v>11814</v>
      </c>
      <c r="AE2333" s="23" t="s">
        <v>36</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11815</v>
      </c>
      <c r="AB2334" s="22" t="s">
        <v>11816</v>
      </c>
      <c r="AC2334" s="21" t="s">
        <v>11817</v>
      </c>
      <c r="AD2334" s="22" t="s">
        <v>675</v>
      </c>
      <c r="AE2334" s="23" t="s">
        <v>36</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11818</v>
      </c>
      <c r="AB2335" s="22" t="s">
        <v>11819</v>
      </c>
      <c r="AC2335" s="21" t="s">
        <v>11820</v>
      </c>
      <c r="AD2335" s="22" t="s">
        <v>11806</v>
      </c>
      <c r="AE2335" s="23" t="s">
        <v>36</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11821</v>
      </c>
      <c r="AB2336" s="22" t="s">
        <v>11822</v>
      </c>
      <c r="AC2336" s="21" t="s">
        <v>11823</v>
      </c>
      <c r="AD2336" s="22" t="s">
        <v>11824</v>
      </c>
      <c r="AE2336" s="23" t="s">
        <v>36</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11825</v>
      </c>
      <c r="AB2337" s="22" t="s">
        <v>1026</v>
      </c>
      <c r="AC2337" s="21" t="s">
        <v>11826</v>
      </c>
      <c r="AD2337" s="22" t="s">
        <v>1521</v>
      </c>
      <c r="AE2337" s="23" t="s">
        <v>36</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11827</v>
      </c>
      <c r="AB2338" s="22" t="s">
        <v>793</v>
      </c>
      <c r="AC2338" s="21" t="s">
        <v>11828</v>
      </c>
      <c r="AD2338" s="22" t="s">
        <v>1085</v>
      </c>
      <c r="AE2338" s="23" t="s">
        <v>36</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11829</v>
      </c>
      <c r="AB2339" s="22" t="s">
        <v>11830</v>
      </c>
      <c r="AC2339" s="21" t="s">
        <v>11831</v>
      </c>
      <c r="AD2339" s="22" t="s">
        <v>11832</v>
      </c>
      <c r="AE2339" s="23" t="s">
        <v>36</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11833</v>
      </c>
      <c r="AB2340" s="22" t="s">
        <v>11834</v>
      </c>
      <c r="AC2340" s="21" t="s">
        <v>11835</v>
      </c>
      <c r="AD2340" s="22" t="s">
        <v>11836</v>
      </c>
      <c r="AE2340" s="23" t="s">
        <v>36</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11837</v>
      </c>
      <c r="AB2341" s="22" t="s">
        <v>685</v>
      </c>
      <c r="AC2341" s="21" t="s">
        <v>11838</v>
      </c>
      <c r="AD2341" s="22" t="s">
        <v>806</v>
      </c>
      <c r="AE2341" s="23" t="s">
        <v>36</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11839</v>
      </c>
      <c r="AB2342" s="22" t="s">
        <v>1050</v>
      </c>
      <c r="AC2342" s="21" t="s">
        <v>11840</v>
      </c>
      <c r="AD2342" s="22" t="s">
        <v>3052</v>
      </c>
      <c r="AE2342" s="23" t="s">
        <v>36</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11841</v>
      </c>
      <c r="AB2343" s="22" t="s">
        <v>959</v>
      </c>
      <c r="AC2343" s="21" t="s">
        <v>11842</v>
      </c>
      <c r="AD2343" s="22" t="s">
        <v>1074</v>
      </c>
      <c r="AE2343" s="23" t="s">
        <v>36</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11843</v>
      </c>
      <c r="AB2344" s="22" t="s">
        <v>1128</v>
      </c>
      <c r="AC2344" s="21" t="s">
        <v>11844</v>
      </c>
      <c r="AD2344" s="22" t="s">
        <v>1130</v>
      </c>
      <c r="AE2344" s="23" t="s">
        <v>36</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11845</v>
      </c>
      <c r="AB2345" s="22" t="s">
        <v>673</v>
      </c>
      <c r="AC2345" s="21" t="s">
        <v>11846</v>
      </c>
      <c r="AD2345" s="22" t="s">
        <v>675</v>
      </c>
      <c r="AE2345" s="23" t="s">
        <v>36</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11847</v>
      </c>
      <c r="AB2346" s="22" t="s">
        <v>2339</v>
      </c>
      <c r="AC2346" s="21" t="s">
        <v>11848</v>
      </c>
      <c r="AD2346" s="22" t="s">
        <v>2341</v>
      </c>
      <c r="AE2346" s="23" t="s">
        <v>36</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11849</v>
      </c>
      <c r="AB2347" s="22" t="s">
        <v>11850</v>
      </c>
      <c r="AC2347" s="21" t="s">
        <v>11851</v>
      </c>
      <c r="AD2347" s="22" t="s">
        <v>11852</v>
      </c>
      <c r="AE2347" s="23" t="s">
        <v>36</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11853</v>
      </c>
      <c r="AB2348" s="22" t="s">
        <v>11854</v>
      </c>
      <c r="AC2348" s="21" t="s">
        <v>11855</v>
      </c>
      <c r="AD2348" s="22" t="s">
        <v>11856</v>
      </c>
      <c r="AE2348" s="23" t="s">
        <v>36</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11857</v>
      </c>
      <c r="AB2349" s="22" t="s">
        <v>2339</v>
      </c>
      <c r="AC2349" s="21" t="s">
        <v>11858</v>
      </c>
      <c r="AD2349" s="22" t="s">
        <v>2341</v>
      </c>
      <c r="AE2349" s="23" t="s">
        <v>36</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11859</v>
      </c>
      <c r="AB2350" s="22" t="s">
        <v>11860</v>
      </c>
      <c r="AC2350" s="21" t="s">
        <v>11861</v>
      </c>
      <c r="AD2350" s="22" t="s">
        <v>11862</v>
      </c>
      <c r="AE2350" s="23" t="s">
        <v>1153</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11863</v>
      </c>
      <c r="AB2351" s="22" t="s">
        <v>11864</v>
      </c>
      <c r="AC2351" s="21" t="s">
        <v>11865</v>
      </c>
      <c r="AD2351" s="22" t="s">
        <v>11866</v>
      </c>
      <c r="AE2351" s="23" t="s">
        <v>1153</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11867</v>
      </c>
      <c r="AB2352" s="22" t="s">
        <v>6331</v>
      </c>
      <c r="AC2352" s="21" t="s">
        <v>11868</v>
      </c>
      <c r="AD2352" s="22" t="s">
        <v>11869</v>
      </c>
      <c r="AE2352" s="23" t="s">
        <v>36</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11870</v>
      </c>
      <c r="AB2353" s="22" t="s">
        <v>2169</v>
      </c>
      <c r="AC2353" s="21" t="s">
        <v>11871</v>
      </c>
      <c r="AD2353" s="22" t="s">
        <v>6648</v>
      </c>
      <c r="AE2353" s="23" t="s">
        <v>36</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11872</v>
      </c>
      <c r="AB2354" s="22" t="s">
        <v>1150</v>
      </c>
      <c r="AC2354" s="21" t="s">
        <v>11873</v>
      </c>
      <c r="AD2354" s="22" t="s">
        <v>6968</v>
      </c>
      <c r="AE2354" s="23" t="s">
        <v>1153</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11874</v>
      </c>
      <c r="AB2355" s="22" t="s">
        <v>11875</v>
      </c>
      <c r="AC2355" s="21" t="s">
        <v>11876</v>
      </c>
      <c r="AD2355" s="22" t="s">
        <v>11875</v>
      </c>
      <c r="AE2355" s="23" t="s">
        <v>36</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11877</v>
      </c>
      <c r="AB2356" s="22" t="s">
        <v>11878</v>
      </c>
      <c r="AC2356" s="21" t="s">
        <v>11879</v>
      </c>
      <c r="AD2356" s="22" t="s">
        <v>11878</v>
      </c>
      <c r="AE2356" s="23" t="s">
        <v>36</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11880</v>
      </c>
      <c r="AB2357" s="22" t="s">
        <v>11881</v>
      </c>
      <c r="AC2357" s="21" t="s">
        <v>11882</v>
      </c>
      <c r="AD2357" s="22" t="s">
        <v>11881</v>
      </c>
      <c r="AE2357" s="23" t="s">
        <v>36</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11883</v>
      </c>
      <c r="AB2358" s="22" t="s">
        <v>11884</v>
      </c>
      <c r="AC2358" s="21" t="s">
        <v>11885</v>
      </c>
      <c r="AD2358" s="22" t="s">
        <v>11884</v>
      </c>
      <c r="AE2358" s="23" t="s">
        <v>36</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11886</v>
      </c>
      <c r="AB2359" s="22" t="s">
        <v>11887</v>
      </c>
      <c r="AC2359" s="21" t="s">
        <v>11888</v>
      </c>
      <c r="AD2359" s="22" t="s">
        <v>11887</v>
      </c>
      <c r="AE2359" s="23" t="s">
        <v>36</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11889</v>
      </c>
      <c r="AB2360" s="22" t="s">
        <v>11890</v>
      </c>
      <c r="AC2360" s="21" t="s">
        <v>11891</v>
      </c>
      <c r="AD2360" s="22" t="s">
        <v>11890</v>
      </c>
      <c r="AE2360" s="23" t="s">
        <v>36</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11892</v>
      </c>
      <c r="AB2361" s="22" t="s">
        <v>11893</v>
      </c>
      <c r="AC2361" s="21" t="s">
        <v>11894</v>
      </c>
      <c r="AD2361" s="22" t="s">
        <v>11895</v>
      </c>
      <c r="AE2361" s="23" t="s">
        <v>36</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11896</v>
      </c>
      <c r="AB2362" s="22" t="s">
        <v>11897</v>
      </c>
      <c r="AC2362" s="21" t="s">
        <v>11898</v>
      </c>
      <c r="AD2362" s="22" t="s">
        <v>11897</v>
      </c>
      <c r="AE2362" s="23" t="s">
        <v>36</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11899</v>
      </c>
      <c r="AB2363" s="22" t="s">
        <v>6170</v>
      </c>
      <c r="AC2363" s="21" t="s">
        <v>11900</v>
      </c>
      <c r="AD2363" s="22" t="s">
        <v>6170</v>
      </c>
      <c r="AE2363" s="23" t="s">
        <v>36</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11901</v>
      </c>
      <c r="AB2364" s="22" t="s">
        <v>11902</v>
      </c>
      <c r="AC2364" s="21" t="s">
        <v>11903</v>
      </c>
      <c r="AD2364" s="22" t="s">
        <v>11904</v>
      </c>
      <c r="AE2364" s="23" t="s">
        <v>36</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11905</v>
      </c>
      <c r="AB2365" s="22" t="s">
        <v>959</v>
      </c>
      <c r="AC2365" s="21" t="s">
        <v>11906</v>
      </c>
      <c r="AD2365" s="22" t="s">
        <v>1074</v>
      </c>
      <c r="AE2365" s="23" t="s">
        <v>36</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11907</v>
      </c>
      <c r="AB2366" s="22" t="s">
        <v>1026</v>
      </c>
      <c r="AC2366" s="21" t="s">
        <v>11908</v>
      </c>
      <c r="AD2366" s="22" t="s">
        <v>1028</v>
      </c>
      <c r="AE2366" s="23" t="s">
        <v>36</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11909</v>
      </c>
      <c r="AB2367" s="22" t="s">
        <v>685</v>
      </c>
      <c r="AC2367" s="21" t="s">
        <v>11910</v>
      </c>
      <c r="AD2367" s="22" t="s">
        <v>806</v>
      </c>
      <c r="AE2367" s="23" t="s">
        <v>36</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11911</v>
      </c>
      <c r="AB2368" s="22" t="s">
        <v>793</v>
      </c>
      <c r="AC2368" s="21" t="s">
        <v>11912</v>
      </c>
      <c r="AD2368" s="22" t="s">
        <v>1085</v>
      </c>
      <c r="AE2368" s="23" t="s">
        <v>36</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11913</v>
      </c>
      <c r="AB2369" s="22" t="s">
        <v>11914</v>
      </c>
      <c r="AC2369" s="21" t="s">
        <v>11915</v>
      </c>
      <c r="AD2369" s="22" t="s">
        <v>11916</v>
      </c>
      <c r="AE2369" s="23" t="s">
        <v>36</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11917</v>
      </c>
      <c r="AB2370" s="22" t="s">
        <v>4977</v>
      </c>
      <c r="AC2370" s="21" t="s">
        <v>11918</v>
      </c>
      <c r="AD2370" s="22" t="s">
        <v>675</v>
      </c>
      <c r="AE2370" s="23" t="s">
        <v>36</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11919</v>
      </c>
      <c r="AB2371" s="22" t="s">
        <v>1050</v>
      </c>
      <c r="AC2371" s="21" t="s">
        <v>11920</v>
      </c>
      <c r="AD2371" s="22" t="s">
        <v>3052</v>
      </c>
      <c r="AE2371" s="23" t="s">
        <v>36</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11921</v>
      </c>
      <c r="AB2372" s="22" t="s">
        <v>1128</v>
      </c>
      <c r="AC2372" s="21" t="s">
        <v>11922</v>
      </c>
      <c r="AD2372" s="22" t="s">
        <v>1130</v>
      </c>
      <c r="AE2372" s="23" t="s">
        <v>36</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11923</v>
      </c>
      <c r="AB2373" s="22" t="s">
        <v>11746</v>
      </c>
      <c r="AC2373" s="21" t="s">
        <v>11924</v>
      </c>
      <c r="AD2373" s="22" t="s">
        <v>11748</v>
      </c>
      <c r="AE2373" s="23" t="s">
        <v>36</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11925</v>
      </c>
      <c r="AB2374" s="22" t="s">
        <v>7475</v>
      </c>
      <c r="AC2374" s="21" t="s">
        <v>11926</v>
      </c>
      <c r="AD2374" s="22" t="s">
        <v>1097</v>
      </c>
      <c r="AE2374" s="23" t="s">
        <v>36</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11927</v>
      </c>
      <c r="AB2375" s="22" t="s">
        <v>2527</v>
      </c>
      <c r="AC2375" s="21" t="s">
        <v>11928</v>
      </c>
      <c r="AD2375" s="22" t="s">
        <v>11929</v>
      </c>
      <c r="AE2375" s="23" t="s">
        <v>36</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11930</v>
      </c>
      <c r="AB2376" s="22" t="s">
        <v>2905</v>
      </c>
      <c r="AC2376" s="21" t="s">
        <v>11931</v>
      </c>
      <c r="AD2376" s="22" t="s">
        <v>2907</v>
      </c>
      <c r="AE2376" s="23" t="s">
        <v>36</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11932</v>
      </c>
      <c r="AB2377" s="22" t="s">
        <v>11933</v>
      </c>
      <c r="AC2377" s="21" t="s">
        <v>11934</v>
      </c>
      <c r="AD2377" s="22" t="s">
        <v>11935</v>
      </c>
      <c r="AE2377" s="23" t="s">
        <v>36</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11936</v>
      </c>
      <c r="AB2378" s="22" t="s">
        <v>6199</v>
      </c>
      <c r="AC2378" s="21" t="s">
        <v>11937</v>
      </c>
      <c r="AD2378" s="22" t="s">
        <v>6199</v>
      </c>
      <c r="AE2378" s="23" t="s">
        <v>36</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11938</v>
      </c>
      <c r="AB2379" s="22" t="s">
        <v>11939</v>
      </c>
      <c r="AC2379" s="21" t="s">
        <v>11940</v>
      </c>
      <c r="AD2379" s="22" t="s">
        <v>11941</v>
      </c>
      <c r="AE2379" s="23" t="s">
        <v>36</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11942</v>
      </c>
      <c r="AB2380" s="22" t="s">
        <v>11943</v>
      </c>
      <c r="AC2380" s="21" t="s">
        <v>11944</v>
      </c>
      <c r="AD2380" s="22" t="s">
        <v>11945</v>
      </c>
      <c r="AE2380" s="23" t="s">
        <v>36</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11946</v>
      </c>
      <c r="AB2381" s="22" t="s">
        <v>11947</v>
      </c>
      <c r="AC2381" s="21" t="s">
        <v>11948</v>
      </c>
      <c r="AD2381" s="22" t="s">
        <v>11949</v>
      </c>
      <c r="AE2381" s="23" t="s">
        <v>36</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11950</v>
      </c>
      <c r="AB2382" s="22" t="s">
        <v>11951</v>
      </c>
      <c r="AC2382" s="21" t="s">
        <v>11952</v>
      </c>
      <c r="AD2382" s="22" t="s">
        <v>11953</v>
      </c>
      <c r="AE2382" s="23" t="s">
        <v>36</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87" priority="1" operator="beginsWith" text="no">
      <formula>LEFT((N2),LEN("no"))=("no")</formula>
    </cfRule>
  </conditionalFormatting>
  <conditionalFormatting sqref="O1:O475">
    <cfRule type="beginsWith" dxfId="86"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1036"/>
  <sheetViews>
    <sheetView showGridLines="0" tabSelected="1" zoomScale="85" zoomScaleNormal="85" workbookViewId="0">
      <selection activeCell="M15" sqref="M15:M69"/>
    </sheetView>
  </sheetViews>
  <sheetFormatPr baseColWidth="10" defaultColWidth="14.42578125" defaultRowHeight="15" customHeight="1" x14ac:dyDescent="0.25"/>
  <cols>
    <col min="1" max="1" width="20.7109375" customWidth="1"/>
    <col min="2" max="2" width="18.85546875" customWidth="1"/>
    <col min="3" max="3" width="15.7109375" customWidth="1"/>
    <col min="4" max="4" width="13.28515625" customWidth="1"/>
    <col min="5" max="5" width="15.28515625" customWidth="1"/>
    <col min="6" max="6" width="20.710937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3.42578125" customWidth="1"/>
    <col min="15" max="15" width="14.28515625" customWidth="1"/>
    <col min="16" max="16" width="30.7109375" customWidth="1"/>
    <col min="17" max="17" width="10.28515625" customWidth="1"/>
    <col min="18" max="18" width="22.85546875" customWidth="1"/>
    <col min="19" max="19" width="41" customWidth="1"/>
    <col min="20" max="20" width="9.42578125" customWidth="1"/>
    <col min="21" max="21" width="14.5703125" customWidth="1"/>
    <col min="22" max="22" width="21.7109375" customWidth="1"/>
    <col min="23" max="23" width="25.7109375" customWidth="1"/>
    <col min="24" max="24" width="20.7109375" customWidth="1"/>
    <col min="25" max="27" width="25.7109375" customWidth="1"/>
    <col min="28" max="28" width="24.5703125" customWidth="1"/>
    <col min="30" max="31" width="19.85546875" customWidth="1"/>
  </cols>
  <sheetData>
    <row r="1" spans="1:31" x14ac:dyDescent="0.25">
      <c r="A1" s="2"/>
      <c r="B1" s="2"/>
      <c r="C1" s="2"/>
      <c r="D1" s="2"/>
      <c r="E1" s="2"/>
      <c r="F1" s="2"/>
      <c r="G1" s="2"/>
      <c r="H1" s="2"/>
      <c r="I1" s="2"/>
      <c r="J1" s="2"/>
      <c r="K1" s="2"/>
      <c r="L1" s="2"/>
      <c r="M1" s="2"/>
      <c r="N1" s="2"/>
      <c r="O1" s="2"/>
      <c r="P1" s="2"/>
      <c r="Q1" s="2"/>
      <c r="R1" s="2"/>
      <c r="S1" s="2"/>
      <c r="T1" s="2"/>
      <c r="U1" s="2"/>
      <c r="V1" s="2"/>
      <c r="W1" s="2"/>
      <c r="X1" s="2"/>
      <c r="Y1" s="2"/>
      <c r="Z1" s="2"/>
      <c r="AA1" s="2"/>
      <c r="AB1" s="112"/>
      <c r="AC1" s="112"/>
    </row>
    <row r="2" spans="1:31" x14ac:dyDescent="0.25">
      <c r="A2" s="2"/>
      <c r="B2" s="2"/>
      <c r="C2" s="2"/>
      <c r="D2" s="2"/>
      <c r="E2" s="2"/>
      <c r="F2" s="2"/>
      <c r="G2" s="2"/>
      <c r="H2" s="2"/>
      <c r="I2" s="2"/>
      <c r="J2" s="2"/>
      <c r="K2" s="2"/>
      <c r="L2" s="2"/>
      <c r="M2" s="2"/>
      <c r="N2" s="2"/>
      <c r="O2" s="2"/>
      <c r="P2" s="2"/>
      <c r="Q2" s="2"/>
      <c r="R2" s="2"/>
      <c r="S2" s="2"/>
      <c r="T2" s="2"/>
      <c r="U2" s="2"/>
      <c r="V2" s="2"/>
      <c r="W2" s="2"/>
      <c r="X2" s="2"/>
      <c r="Y2" s="2"/>
      <c r="Z2" s="2"/>
      <c r="AA2" s="2"/>
      <c r="AB2" s="112"/>
      <c r="AC2" s="112"/>
    </row>
    <row r="3" spans="1:31" x14ac:dyDescent="0.25">
      <c r="A3" s="2"/>
      <c r="B3" s="2"/>
      <c r="C3" s="2"/>
      <c r="D3" s="2"/>
      <c r="E3" s="2"/>
      <c r="F3" s="2"/>
      <c r="G3" s="2"/>
      <c r="H3" s="2"/>
      <c r="I3" s="2"/>
      <c r="J3" s="2"/>
      <c r="K3" s="2"/>
      <c r="L3" s="2"/>
      <c r="M3" s="2"/>
      <c r="N3" s="2"/>
      <c r="O3" s="2"/>
      <c r="P3" s="2"/>
      <c r="Q3" s="2"/>
      <c r="R3" s="2"/>
      <c r="S3" s="2"/>
      <c r="T3" s="2"/>
      <c r="U3" s="2"/>
      <c r="V3" s="2"/>
      <c r="W3" s="2"/>
      <c r="X3" s="2"/>
      <c r="Y3" s="2"/>
      <c r="Z3" s="2"/>
      <c r="AA3" s="2"/>
      <c r="AB3" s="112"/>
      <c r="AC3" s="112"/>
    </row>
    <row r="4" spans="1:31" x14ac:dyDescent="0.25">
      <c r="A4" s="2"/>
      <c r="B4" s="2"/>
      <c r="C4" s="2"/>
      <c r="D4" s="2"/>
      <c r="E4" s="2"/>
      <c r="F4" s="2"/>
      <c r="G4" s="2"/>
      <c r="H4" s="2"/>
      <c r="I4" s="2"/>
      <c r="J4" s="2"/>
      <c r="K4" s="2"/>
      <c r="L4" s="2"/>
      <c r="M4" s="2"/>
      <c r="N4" s="2"/>
      <c r="O4" s="2"/>
      <c r="P4" s="2"/>
      <c r="Q4" s="2"/>
      <c r="R4" s="2"/>
      <c r="S4" s="2"/>
      <c r="T4" s="2"/>
      <c r="U4" s="2"/>
      <c r="V4" s="2"/>
      <c r="W4" s="2"/>
      <c r="X4" s="2"/>
      <c r="Y4" s="2"/>
      <c r="Z4" s="2"/>
      <c r="AA4" s="2"/>
      <c r="AB4" s="112"/>
      <c r="AC4" s="112"/>
    </row>
    <row r="5" spans="1:31" x14ac:dyDescent="0.25">
      <c r="A5" s="29"/>
      <c r="B5" s="29"/>
      <c r="C5" s="29"/>
      <c r="D5" s="29"/>
      <c r="E5" s="29"/>
      <c r="F5" s="2"/>
      <c r="G5" s="2"/>
      <c r="H5" s="29"/>
      <c r="I5" s="2"/>
      <c r="J5" s="2"/>
      <c r="K5" s="2"/>
      <c r="L5" s="2"/>
      <c r="M5" s="2"/>
      <c r="N5" s="2"/>
      <c r="O5" s="2"/>
      <c r="P5" s="2"/>
      <c r="Q5" s="2"/>
      <c r="R5" s="2"/>
      <c r="S5" s="2"/>
      <c r="T5" s="2"/>
      <c r="U5" s="2"/>
      <c r="V5" s="2"/>
      <c r="W5" s="2"/>
      <c r="X5" s="2"/>
      <c r="Y5" s="2"/>
      <c r="Z5" s="2"/>
      <c r="AA5" s="2"/>
      <c r="AB5" s="112"/>
      <c r="AC5" s="112"/>
    </row>
    <row r="6" spans="1:31" x14ac:dyDescent="0.25">
      <c r="A6" s="2"/>
      <c r="B6" s="2"/>
      <c r="C6" s="2"/>
      <c r="D6" s="2"/>
      <c r="E6" s="2"/>
      <c r="F6" s="2"/>
      <c r="G6" s="2"/>
      <c r="H6" s="2"/>
      <c r="I6" s="2"/>
      <c r="J6" s="2"/>
      <c r="K6" s="2"/>
      <c r="L6" s="2"/>
      <c r="M6" s="2"/>
      <c r="N6" s="2"/>
      <c r="O6" s="2"/>
      <c r="P6" s="2"/>
      <c r="Q6" s="2"/>
      <c r="R6" s="2"/>
      <c r="S6" s="2"/>
      <c r="T6" s="2"/>
      <c r="U6" s="2"/>
      <c r="V6" s="2"/>
      <c r="W6" s="2"/>
      <c r="X6" s="2"/>
      <c r="Y6" s="2"/>
      <c r="Z6" s="2"/>
      <c r="AA6" s="2"/>
      <c r="AB6" s="112"/>
      <c r="AC6" s="112"/>
    </row>
    <row r="7" spans="1:31" x14ac:dyDescent="0.25">
      <c r="A7" s="2"/>
      <c r="B7" s="2"/>
      <c r="C7" s="2"/>
      <c r="D7" s="2"/>
      <c r="E7" s="2"/>
      <c r="F7" s="2"/>
      <c r="G7" s="2"/>
      <c r="H7" s="2"/>
      <c r="I7" s="2"/>
      <c r="J7" s="2"/>
      <c r="K7" s="2"/>
      <c r="L7" s="2"/>
      <c r="M7" s="2"/>
      <c r="N7" s="2"/>
      <c r="O7" s="2"/>
      <c r="P7" s="2"/>
      <c r="Q7" s="2"/>
      <c r="R7" s="2"/>
      <c r="S7" s="2"/>
      <c r="T7" s="2"/>
      <c r="U7" s="2"/>
      <c r="V7" s="2"/>
      <c r="W7" s="2"/>
      <c r="X7" s="2"/>
      <c r="Y7" s="2"/>
      <c r="Z7" s="2"/>
      <c r="AA7" s="2"/>
      <c r="AB7" s="112"/>
      <c r="AC7" s="112"/>
    </row>
    <row r="8" spans="1:31" x14ac:dyDescent="0.25">
      <c r="A8" s="2"/>
      <c r="B8" s="2"/>
      <c r="C8" s="2"/>
      <c r="D8" s="2"/>
      <c r="E8" s="2"/>
      <c r="F8" s="2"/>
      <c r="G8" s="2"/>
      <c r="H8" s="2"/>
      <c r="I8" s="2"/>
      <c r="J8" s="2"/>
      <c r="K8" s="2"/>
      <c r="L8" s="2"/>
      <c r="M8" s="2"/>
      <c r="N8" s="2"/>
      <c r="O8" s="2"/>
      <c r="P8" s="2"/>
      <c r="Q8" s="2"/>
      <c r="R8" s="2"/>
      <c r="S8" s="2"/>
      <c r="T8" s="2"/>
      <c r="U8" s="2"/>
      <c r="V8" s="2"/>
      <c r="W8" s="2"/>
      <c r="X8" s="2"/>
      <c r="Y8" s="2"/>
      <c r="Z8" s="2"/>
      <c r="AA8" s="2"/>
      <c r="AB8" s="112"/>
      <c r="AC8" s="112"/>
    </row>
    <row r="9" spans="1:31" ht="30" customHeight="1" x14ac:dyDescent="0.25">
      <c r="A9" s="230" t="s">
        <v>11954</v>
      </c>
      <c r="B9" s="238" t="s">
        <v>11955</v>
      </c>
      <c r="C9" s="239"/>
      <c r="D9" s="242" t="s">
        <v>11956</v>
      </c>
      <c r="E9" s="239"/>
      <c r="F9" s="243" t="s">
        <v>11957</v>
      </c>
      <c r="G9" s="244"/>
      <c r="H9" s="239"/>
      <c r="I9" s="235" t="s">
        <v>11958</v>
      </c>
      <c r="J9" s="205"/>
      <c r="K9" s="260" t="s">
        <v>12103</v>
      </c>
      <c r="L9" s="236"/>
      <c r="M9" s="205"/>
      <c r="N9" s="235" t="s">
        <v>11959</v>
      </c>
      <c r="O9" s="205"/>
      <c r="P9" s="254">
        <v>2026</v>
      </c>
      <c r="Q9" s="205"/>
      <c r="R9" s="255" t="s">
        <v>11960</v>
      </c>
      <c r="S9" s="236"/>
      <c r="T9" s="236"/>
      <c r="U9" s="236"/>
      <c r="V9" s="205"/>
      <c r="W9" s="230" t="s">
        <v>4</v>
      </c>
      <c r="X9" s="204">
        <v>6302001</v>
      </c>
      <c r="Y9" s="236"/>
      <c r="Z9" s="236"/>
      <c r="AA9" s="205"/>
      <c r="AB9" s="112"/>
      <c r="AC9" s="112"/>
    </row>
    <row r="10" spans="1:31" ht="30" customHeight="1" x14ac:dyDescent="0.25">
      <c r="A10" s="231"/>
      <c r="B10" s="240"/>
      <c r="C10" s="241"/>
      <c r="D10" s="240"/>
      <c r="E10" s="241"/>
      <c r="F10" s="240"/>
      <c r="G10" s="245"/>
      <c r="H10" s="241"/>
      <c r="I10" s="235" t="s">
        <v>11961</v>
      </c>
      <c r="J10" s="205"/>
      <c r="K10" s="260" t="s">
        <v>12103</v>
      </c>
      <c r="L10" s="236"/>
      <c r="M10" s="205"/>
      <c r="N10" s="235" t="s">
        <v>11962</v>
      </c>
      <c r="O10" s="205"/>
      <c r="P10" s="251">
        <v>2284252</v>
      </c>
      <c r="Q10" s="205"/>
      <c r="R10" s="252"/>
      <c r="S10" s="236"/>
      <c r="T10" s="236"/>
      <c r="U10" s="236"/>
      <c r="V10" s="205"/>
      <c r="W10" s="231"/>
      <c r="X10" s="253" t="str">
        <f>IF(X9=""," ",VLOOKUP(X9,Listados!$F:$G,2,0))</f>
        <v>Fortalecimiento institucional</v>
      </c>
      <c r="Y10" s="236"/>
      <c r="Z10" s="236"/>
      <c r="AA10" s="205"/>
      <c r="AB10" s="112"/>
      <c r="AC10" s="112"/>
    </row>
    <row r="11" spans="1:31" ht="30" customHeight="1" x14ac:dyDescent="0.25">
      <c r="A11" s="230" t="s">
        <v>11963</v>
      </c>
      <c r="B11" s="257" t="s">
        <v>11964</v>
      </c>
      <c r="C11" s="244"/>
      <c r="D11" s="244"/>
      <c r="E11" s="244"/>
      <c r="F11" s="244"/>
      <c r="G11" s="244"/>
      <c r="H11" s="239"/>
      <c r="I11" s="242" t="s">
        <v>1</v>
      </c>
      <c r="J11" s="239"/>
      <c r="K11" s="258">
        <v>4145</v>
      </c>
      <c r="L11" s="259" t="str">
        <f>IF(K11=""," ",VLOOKUP(K11,Listados!$C:$D,2,0))</f>
        <v>Secretaría de Salud Pública</v>
      </c>
      <c r="M11" s="244"/>
      <c r="N11" s="244"/>
      <c r="O11" s="244"/>
      <c r="P11" s="244"/>
      <c r="Q11" s="239"/>
      <c r="R11" s="235" t="s">
        <v>11965</v>
      </c>
      <c r="S11" s="236"/>
      <c r="T11" s="236"/>
      <c r="U11" s="236"/>
      <c r="V11" s="205"/>
      <c r="W11" s="235" t="s">
        <v>11966</v>
      </c>
      <c r="X11" s="236"/>
      <c r="Y11" s="236"/>
      <c r="Z11" s="236"/>
      <c r="AA11" s="205"/>
      <c r="AB11" s="112"/>
      <c r="AC11" s="112"/>
    </row>
    <row r="12" spans="1:31" ht="30" customHeight="1" x14ac:dyDescent="0.25">
      <c r="A12" s="231"/>
      <c r="B12" s="240"/>
      <c r="C12" s="245"/>
      <c r="D12" s="245"/>
      <c r="E12" s="245"/>
      <c r="F12" s="245"/>
      <c r="G12" s="245"/>
      <c r="H12" s="241"/>
      <c r="I12" s="240"/>
      <c r="J12" s="241"/>
      <c r="K12" s="231"/>
      <c r="L12" s="240"/>
      <c r="M12" s="245"/>
      <c r="N12" s="245"/>
      <c r="O12" s="245"/>
      <c r="P12" s="245"/>
      <c r="Q12" s="241"/>
      <c r="R12" s="237" t="str">
        <f>IF(R10=""," ",VLOOKUP(R10,Listados!$L:$M,2,0))</f>
        <v xml:space="preserve"> </v>
      </c>
      <c r="S12" s="236"/>
      <c r="T12" s="236"/>
      <c r="U12" s="236"/>
      <c r="V12" s="205"/>
      <c r="W12" s="253" t="str">
        <f t="array" ref="W12">IF(AND(COUNTIF(O15:O55, "&lt;&gt;")&gt;0, SUMPRODUCT((ISNUMBER(VALUE(IFERROR(O15:O55, ""))))*(LEN(O15:O55)=11)*(LEFT(O15:O55, 7)=$X$9&amp;""))=COUNTA(O15:O55)), "CORRECTO", "REVISAR META PDD")</f>
        <v>CORRECTO</v>
      </c>
      <c r="X12" s="236"/>
      <c r="Y12" s="236"/>
      <c r="Z12" s="236"/>
      <c r="AA12" s="205"/>
      <c r="AB12" s="112"/>
      <c r="AC12" s="112"/>
    </row>
    <row r="13" spans="1:31" x14ac:dyDescent="0.25">
      <c r="A13" s="256"/>
      <c r="B13" s="236"/>
      <c r="C13" s="236"/>
      <c r="D13" s="236"/>
      <c r="E13" s="236"/>
      <c r="F13" s="236"/>
      <c r="G13" s="236"/>
      <c r="H13" s="236"/>
      <c r="I13" s="236"/>
      <c r="J13" s="236"/>
      <c r="K13" s="236"/>
      <c r="L13" s="236"/>
      <c r="M13" s="236"/>
      <c r="N13" s="236"/>
      <c r="O13" s="236"/>
      <c r="P13" s="236"/>
      <c r="Q13" s="236"/>
      <c r="R13" s="236"/>
      <c r="S13" s="236"/>
      <c r="T13" s="236"/>
      <c r="U13" s="236"/>
      <c r="V13" s="236"/>
      <c r="W13" s="236"/>
      <c r="X13" s="236"/>
      <c r="Y13" s="236"/>
      <c r="Z13" s="236"/>
      <c r="AA13" s="205"/>
      <c r="AB13" s="112"/>
      <c r="AC13" s="112"/>
    </row>
    <row r="14" spans="1:31" ht="51" x14ac:dyDescent="0.25">
      <c r="A14" s="30" t="s">
        <v>11967</v>
      </c>
      <c r="B14" s="30" t="s">
        <v>11968</v>
      </c>
      <c r="C14" s="30" t="s">
        <v>11969</v>
      </c>
      <c r="D14" s="30" t="s">
        <v>11970</v>
      </c>
      <c r="E14" s="30" t="s">
        <v>11971</v>
      </c>
      <c r="F14" s="30" t="s">
        <v>11972</v>
      </c>
      <c r="G14" s="30" t="s">
        <v>11973</v>
      </c>
      <c r="H14" s="30" t="s">
        <v>11974</v>
      </c>
      <c r="I14" s="30" t="s">
        <v>11975</v>
      </c>
      <c r="J14" s="30" t="s">
        <v>11976</v>
      </c>
      <c r="K14" s="30" t="s">
        <v>17</v>
      </c>
      <c r="L14" s="30" t="s">
        <v>11969</v>
      </c>
      <c r="M14" s="30" t="s">
        <v>11970</v>
      </c>
      <c r="N14" s="30" t="s">
        <v>11977</v>
      </c>
      <c r="O14" s="30" t="s">
        <v>5</v>
      </c>
      <c r="P14" s="31" t="s">
        <v>11978</v>
      </c>
      <c r="Q14" s="31" t="s">
        <v>11979</v>
      </c>
      <c r="R14" s="31" t="s">
        <v>11980</v>
      </c>
      <c r="S14" s="30" t="s">
        <v>11981</v>
      </c>
      <c r="T14" s="30" t="s">
        <v>11982</v>
      </c>
      <c r="U14" s="31" t="s">
        <v>11983</v>
      </c>
      <c r="V14" s="30" t="s">
        <v>11984</v>
      </c>
      <c r="W14" s="30" t="s">
        <v>8</v>
      </c>
      <c r="X14" s="32" t="s">
        <v>11985</v>
      </c>
      <c r="Y14" s="32" t="s">
        <v>11986</v>
      </c>
      <c r="Z14" s="31" t="s">
        <v>11987</v>
      </c>
      <c r="AA14" s="33" t="s">
        <v>11988</v>
      </c>
      <c r="AB14" s="112"/>
      <c r="AC14" s="112"/>
    </row>
    <row r="15" spans="1:31" ht="87.75" customHeight="1" x14ac:dyDescent="0.25">
      <c r="A15" s="232" t="s">
        <v>11989</v>
      </c>
      <c r="B15" s="217" t="s">
        <v>11990</v>
      </c>
      <c r="C15" s="224" t="s">
        <v>1153</v>
      </c>
      <c r="D15" s="209">
        <v>1</v>
      </c>
      <c r="E15" s="210" t="s">
        <v>11991</v>
      </c>
      <c r="F15" s="213" t="s">
        <v>11992</v>
      </c>
      <c r="G15" s="214" t="s">
        <v>11883</v>
      </c>
      <c r="H15" s="217" t="s">
        <v>11993</v>
      </c>
      <c r="I15" s="261" t="str">
        <f>IF(G15=""," ",VLOOKUP(G15,Listados!$AA:$AE,2,0))</f>
        <v>Sedes adecuadas</v>
      </c>
      <c r="J15" s="264" t="str">
        <f>IF(G15=""," ",VLOOKUP(G15,Listados!$AA:$AE,3,0))</f>
        <v>459901100</v>
      </c>
      <c r="K15" s="261" t="str">
        <f>IF(G15=""," ",VLOOKUP(G15,Listados!$AA:$AE,4,0))</f>
        <v>Sedes adecuadas</v>
      </c>
      <c r="L15" s="264" t="str">
        <f>IF(G15=""," ",VLOOKUP(G15,Listados!$AA:$AE,5,0))</f>
        <v>Número</v>
      </c>
      <c r="M15" s="224">
        <v>2</v>
      </c>
      <c r="N15" s="209">
        <v>1</v>
      </c>
      <c r="O15" s="213">
        <v>63020010029</v>
      </c>
      <c r="P15" s="227" t="str">
        <f>IF(O15=""," ",VLOOKUP(O15,Listados!$I:$J,2,0))</f>
        <v>Sedes de salud mejoradas y dotadas</v>
      </c>
      <c r="Q15" s="218" t="s">
        <v>11994</v>
      </c>
      <c r="R15" s="117" t="s">
        <v>12040</v>
      </c>
      <c r="S15" s="81" t="s">
        <v>11995</v>
      </c>
      <c r="T15" s="25" t="s">
        <v>19</v>
      </c>
      <c r="U15" s="34">
        <v>0.1</v>
      </c>
      <c r="V15" s="12" t="s">
        <v>3925</v>
      </c>
      <c r="W15" s="35" t="str">
        <f>IF(V15=""," ",VLOOKUP(V15,Listados!$O:$P,2,0))</f>
        <v>Servicios para la comunidad, sociales y personales</v>
      </c>
      <c r="X15" s="36" t="s">
        <v>1485</v>
      </c>
      <c r="Y15" s="37" t="str">
        <f>IF(X15=""," ",VLOOKUP(X15,Listados!$R:$S,2,0))</f>
        <v>Coljuegos  25%</v>
      </c>
      <c r="Z15" s="38">
        <v>1231414080</v>
      </c>
      <c r="AA15" s="39"/>
      <c r="AB15" s="85"/>
      <c r="AC15" s="112"/>
      <c r="AD15" s="40"/>
      <c r="AE15" s="40"/>
    </row>
    <row r="16" spans="1:31" s="83" customFormat="1" ht="87.75" customHeight="1" x14ac:dyDescent="0.25">
      <c r="A16" s="233"/>
      <c r="B16" s="217"/>
      <c r="C16" s="225"/>
      <c r="D16" s="209"/>
      <c r="E16" s="211"/>
      <c r="F16" s="213"/>
      <c r="G16" s="215"/>
      <c r="H16" s="217"/>
      <c r="I16" s="262"/>
      <c r="J16" s="264"/>
      <c r="K16" s="262"/>
      <c r="L16" s="264"/>
      <c r="M16" s="225"/>
      <c r="N16" s="209"/>
      <c r="O16" s="213"/>
      <c r="P16" s="228"/>
      <c r="Q16" s="219"/>
      <c r="R16" s="118" t="s">
        <v>12041</v>
      </c>
      <c r="S16" s="81" t="s">
        <v>11995</v>
      </c>
      <c r="T16" s="25" t="s">
        <v>19</v>
      </c>
      <c r="U16" s="34">
        <v>0</v>
      </c>
      <c r="V16" s="121" t="s">
        <v>3925</v>
      </c>
      <c r="W16" s="35" t="str">
        <f>IF(V16=""," ",VLOOKUP(V16,Listados!$O:$P,2,0))</f>
        <v>Servicios para la comunidad, sociales y personales</v>
      </c>
      <c r="X16" s="122" t="s">
        <v>27</v>
      </c>
      <c r="Y16" s="37" t="str">
        <f>IF(X16=""," ",VLOOKUP(X16,Listados!$R:$S,2,0))</f>
        <v>Ingresos corrientes de Libre Destinación</v>
      </c>
      <c r="Z16" s="38"/>
      <c r="AA16" s="39"/>
      <c r="AB16" s="85"/>
      <c r="AC16" s="112"/>
      <c r="AD16" s="40"/>
      <c r="AE16" s="40"/>
    </row>
    <row r="17" spans="1:31" s="83" customFormat="1" ht="87.75" customHeight="1" x14ac:dyDescent="0.25">
      <c r="A17" s="233"/>
      <c r="B17" s="217"/>
      <c r="C17" s="225"/>
      <c r="D17" s="209"/>
      <c r="E17" s="211"/>
      <c r="F17" s="213"/>
      <c r="G17" s="215"/>
      <c r="H17" s="217"/>
      <c r="I17" s="262"/>
      <c r="J17" s="264"/>
      <c r="K17" s="262"/>
      <c r="L17" s="264"/>
      <c r="M17" s="225"/>
      <c r="N17" s="209"/>
      <c r="O17" s="213"/>
      <c r="P17" s="228"/>
      <c r="Q17" s="219"/>
      <c r="R17" s="118" t="s">
        <v>12042</v>
      </c>
      <c r="S17" s="81" t="s">
        <v>11995</v>
      </c>
      <c r="T17" s="25" t="s">
        <v>19</v>
      </c>
      <c r="U17" s="34">
        <v>0</v>
      </c>
      <c r="V17" s="121" t="s">
        <v>3925</v>
      </c>
      <c r="W17" s="35" t="str">
        <f>IF(V17=""," ",VLOOKUP(V17,Listados!$O:$P,2,0))</f>
        <v>Servicios para la comunidad, sociales y personales</v>
      </c>
      <c r="X17" s="122" t="s">
        <v>2654</v>
      </c>
      <c r="Y17" s="37" t="str">
        <f>IF(X17=""," ",VLOOKUP(X17,Listados!$R:$S,2,0))</f>
        <v>R.F. C.M.O. Gastos Salud e Inv.</v>
      </c>
      <c r="Z17" s="38"/>
      <c r="AA17" s="39"/>
      <c r="AB17" s="85"/>
      <c r="AC17" s="112"/>
      <c r="AD17" s="40"/>
      <c r="AE17" s="40"/>
    </row>
    <row r="18" spans="1:31" s="83" customFormat="1" ht="87.75" customHeight="1" x14ac:dyDescent="0.25">
      <c r="A18" s="233"/>
      <c r="B18" s="217"/>
      <c r="C18" s="225"/>
      <c r="D18" s="209"/>
      <c r="E18" s="211"/>
      <c r="F18" s="213"/>
      <c r="G18" s="215"/>
      <c r="H18" s="217"/>
      <c r="I18" s="262"/>
      <c r="J18" s="264"/>
      <c r="K18" s="262"/>
      <c r="L18" s="264"/>
      <c r="M18" s="225"/>
      <c r="N18" s="209"/>
      <c r="O18" s="213"/>
      <c r="P18" s="228"/>
      <c r="Q18" s="219"/>
      <c r="R18" s="119" t="s">
        <v>12043</v>
      </c>
      <c r="S18" s="81" t="s">
        <v>11995</v>
      </c>
      <c r="T18" s="25" t="s">
        <v>19</v>
      </c>
      <c r="U18" s="34">
        <v>0</v>
      </c>
      <c r="V18" s="121" t="s">
        <v>3925</v>
      </c>
      <c r="W18" s="35" t="str">
        <f>IF(V18=""," ",VLOOKUP(V18,Listados!$O:$P,2,0))</f>
        <v>Servicios para la comunidad, sociales y personales</v>
      </c>
      <c r="X18" s="122" t="s">
        <v>3793</v>
      </c>
      <c r="Y18" s="37" t="str">
        <f>IF(X18=""," ",VLOOKUP(X18,Listados!$R:$S,2,0))</f>
        <v>R.F. Coljuegos 25%</v>
      </c>
      <c r="Z18" s="38"/>
      <c r="AA18" s="39"/>
      <c r="AB18" s="85"/>
      <c r="AC18" s="112"/>
      <c r="AD18" s="40"/>
      <c r="AE18" s="40"/>
    </row>
    <row r="19" spans="1:31" s="83" customFormat="1" ht="87.75" customHeight="1" x14ac:dyDescent="0.25">
      <c r="A19" s="233"/>
      <c r="B19" s="217"/>
      <c r="C19" s="225"/>
      <c r="D19" s="209"/>
      <c r="E19" s="211"/>
      <c r="F19" s="213"/>
      <c r="G19" s="215"/>
      <c r="H19" s="217"/>
      <c r="I19" s="262"/>
      <c r="J19" s="264"/>
      <c r="K19" s="262"/>
      <c r="L19" s="264"/>
      <c r="M19" s="225"/>
      <c r="N19" s="209"/>
      <c r="O19" s="213"/>
      <c r="P19" s="228"/>
      <c r="Q19" s="220"/>
      <c r="R19" s="120" t="s">
        <v>12044</v>
      </c>
      <c r="S19" s="81" t="s">
        <v>12045</v>
      </c>
      <c r="T19" s="25"/>
      <c r="U19" s="34">
        <v>0</v>
      </c>
      <c r="V19" s="121"/>
      <c r="W19" s="35" t="str">
        <f>IF(V19=""," ",VLOOKUP(V19,Listados!$O:$P,2,0))</f>
        <v xml:space="preserve"> </v>
      </c>
      <c r="X19" s="88"/>
      <c r="Y19" s="37"/>
      <c r="Z19" s="38"/>
      <c r="AA19" s="39"/>
      <c r="AB19" s="85"/>
      <c r="AC19" s="112"/>
      <c r="AD19" s="40"/>
      <c r="AE19" s="40"/>
    </row>
    <row r="20" spans="1:31" s="82" customFormat="1" ht="87.75" customHeight="1" x14ac:dyDescent="0.25">
      <c r="A20" s="233"/>
      <c r="B20" s="217"/>
      <c r="C20" s="225"/>
      <c r="D20" s="209"/>
      <c r="E20" s="211"/>
      <c r="F20" s="213"/>
      <c r="G20" s="215"/>
      <c r="H20" s="217"/>
      <c r="I20" s="262"/>
      <c r="J20" s="264"/>
      <c r="K20" s="262"/>
      <c r="L20" s="264"/>
      <c r="M20" s="225"/>
      <c r="N20" s="209"/>
      <c r="O20" s="213"/>
      <c r="P20" s="228"/>
      <c r="Q20" s="218" t="s">
        <v>11996</v>
      </c>
      <c r="R20" s="87" t="s">
        <v>12100</v>
      </c>
      <c r="S20" s="124" t="s">
        <v>11997</v>
      </c>
      <c r="T20" s="124" t="s">
        <v>37</v>
      </c>
      <c r="U20" s="41">
        <v>0.12</v>
      </c>
      <c r="V20" s="124" t="s">
        <v>3917</v>
      </c>
      <c r="W20" s="125" t="str">
        <f>IF(V20=""," ",VLOOKUP(V20,Listados!$O:$P,2,0))</f>
        <v xml:space="preserve">Servicios prestados a las empresas y servicios de producción </v>
      </c>
      <c r="X20" s="88" t="s">
        <v>3793</v>
      </c>
      <c r="Y20" s="37" t="str">
        <f>IF(X20=""," ",VLOOKUP(X20,Listados!$R:$S,2,0))</f>
        <v>R.F. Coljuegos 25%</v>
      </c>
      <c r="Z20" s="200">
        <v>257022353</v>
      </c>
      <c r="AA20" s="39"/>
      <c r="AB20" s="85"/>
      <c r="AC20" s="112"/>
      <c r="AD20" s="40"/>
      <c r="AE20" s="40"/>
    </row>
    <row r="21" spans="1:31" ht="87.75" customHeight="1" x14ac:dyDescent="0.25">
      <c r="A21" s="233"/>
      <c r="B21" s="217"/>
      <c r="C21" s="225"/>
      <c r="D21" s="209"/>
      <c r="E21" s="211"/>
      <c r="F21" s="213"/>
      <c r="G21" s="215"/>
      <c r="H21" s="217"/>
      <c r="I21" s="262"/>
      <c r="J21" s="264"/>
      <c r="K21" s="262"/>
      <c r="L21" s="264"/>
      <c r="M21" s="225"/>
      <c r="N21" s="209"/>
      <c r="O21" s="213"/>
      <c r="P21" s="228"/>
      <c r="Q21" s="219"/>
      <c r="R21" s="43" t="s">
        <v>12046</v>
      </c>
      <c r="S21" s="124" t="s">
        <v>11997</v>
      </c>
      <c r="T21" s="123" t="s">
        <v>37</v>
      </c>
      <c r="U21" s="41">
        <v>0.08</v>
      </c>
      <c r="V21" s="124" t="s">
        <v>3917</v>
      </c>
      <c r="W21" s="125" t="str">
        <f>IF(V21=""," ",VLOOKUP(V21,Listados!$O:$P,2,0))</f>
        <v xml:space="preserve">Servicios prestados a las empresas y servicios de producción </v>
      </c>
      <c r="X21" s="36" t="s">
        <v>1485</v>
      </c>
      <c r="Y21" s="37" t="str">
        <f>IF(X21=""," ",VLOOKUP(X21,Listados!$R:$S,2,0))</f>
        <v>Coljuegos  25%</v>
      </c>
      <c r="Z21" s="200">
        <v>189328656</v>
      </c>
      <c r="AA21" s="39"/>
      <c r="AB21" s="113"/>
      <c r="AC21" s="113"/>
      <c r="AD21" s="40"/>
      <c r="AE21" s="40"/>
    </row>
    <row r="22" spans="1:31" s="83" customFormat="1" ht="87.75" customHeight="1" x14ac:dyDescent="0.25">
      <c r="A22" s="233"/>
      <c r="B22" s="217"/>
      <c r="C22" s="225"/>
      <c r="D22" s="209"/>
      <c r="E22" s="211"/>
      <c r="F22" s="213"/>
      <c r="G22" s="215"/>
      <c r="H22" s="217"/>
      <c r="I22" s="262"/>
      <c r="J22" s="264"/>
      <c r="K22" s="262"/>
      <c r="L22" s="264"/>
      <c r="M22" s="225"/>
      <c r="N22" s="209"/>
      <c r="O22" s="213"/>
      <c r="P22" s="228"/>
      <c r="Q22" s="219"/>
      <c r="R22" s="126" t="s">
        <v>12047</v>
      </c>
      <c r="S22" s="124" t="s">
        <v>11997</v>
      </c>
      <c r="T22" s="123" t="s">
        <v>37</v>
      </c>
      <c r="U22" s="41">
        <v>0</v>
      </c>
      <c r="V22" s="121" t="s">
        <v>3917</v>
      </c>
      <c r="W22" s="125" t="str">
        <f>IF(V22=""," ",VLOOKUP(V22,Listados!$O:$P,2,0))</f>
        <v xml:space="preserve">Servicios prestados a las empresas y servicios de producción </v>
      </c>
      <c r="X22" s="128" t="s">
        <v>27</v>
      </c>
      <c r="Y22" s="37" t="str">
        <f>IF(X22=""," ",VLOOKUP(X22,Listados!$R:$S,2,0))</f>
        <v>Ingresos corrientes de Libre Destinación</v>
      </c>
      <c r="Z22" s="200"/>
      <c r="AA22" s="39"/>
      <c r="AB22" s="113"/>
      <c r="AC22" s="113"/>
      <c r="AD22" s="40"/>
      <c r="AE22" s="40"/>
    </row>
    <row r="23" spans="1:31" s="83" customFormat="1" ht="87.75" customHeight="1" x14ac:dyDescent="0.25">
      <c r="A23" s="233"/>
      <c r="B23" s="217"/>
      <c r="C23" s="225"/>
      <c r="D23" s="209"/>
      <c r="E23" s="211"/>
      <c r="F23" s="213"/>
      <c r="G23" s="215"/>
      <c r="H23" s="217"/>
      <c r="I23" s="262"/>
      <c r="J23" s="264"/>
      <c r="K23" s="262"/>
      <c r="L23" s="264"/>
      <c r="M23" s="225"/>
      <c r="N23" s="209"/>
      <c r="O23" s="213"/>
      <c r="P23" s="228"/>
      <c r="Q23" s="220"/>
      <c r="R23" s="126" t="s">
        <v>12048</v>
      </c>
      <c r="S23" s="124" t="s">
        <v>11997</v>
      </c>
      <c r="T23" s="123" t="s">
        <v>37</v>
      </c>
      <c r="U23" s="96">
        <v>0</v>
      </c>
      <c r="V23" s="127" t="s">
        <v>3917</v>
      </c>
      <c r="W23" s="52" t="str">
        <f>IF(V23=""," ",VLOOKUP(V23,Listados!$O:$P,2,0))</f>
        <v xml:space="preserve">Servicios prestados a las empresas y servicios de producción </v>
      </c>
      <c r="X23" s="129" t="s">
        <v>5881</v>
      </c>
      <c r="Y23" s="37" t="str">
        <f>IF(X23=""," ",VLOOKUP(X23,Listados!$R:$S,2,0))</f>
        <v>R.B. Coljuegos 25%</v>
      </c>
      <c r="Z23" s="200"/>
      <c r="AA23" s="39"/>
      <c r="AB23" s="113"/>
      <c r="AC23" s="113"/>
      <c r="AD23" s="40"/>
      <c r="AE23" s="40"/>
    </row>
    <row r="24" spans="1:31" ht="45.75" customHeight="1" x14ac:dyDescent="0.25">
      <c r="A24" s="233"/>
      <c r="B24" s="217"/>
      <c r="C24" s="225"/>
      <c r="D24" s="209"/>
      <c r="E24" s="211"/>
      <c r="F24" s="213"/>
      <c r="G24" s="215"/>
      <c r="H24" s="217"/>
      <c r="I24" s="262"/>
      <c r="J24" s="264"/>
      <c r="K24" s="262"/>
      <c r="L24" s="264"/>
      <c r="M24" s="225"/>
      <c r="N24" s="209"/>
      <c r="O24" s="213"/>
      <c r="P24" s="228"/>
      <c r="Q24" s="218" t="s">
        <v>11998</v>
      </c>
      <c r="R24" s="118" t="s">
        <v>12049</v>
      </c>
      <c r="S24" s="136" t="s">
        <v>11999</v>
      </c>
      <c r="T24" s="141" t="s">
        <v>37</v>
      </c>
      <c r="U24" s="101"/>
      <c r="V24" s="139" t="s">
        <v>3014</v>
      </c>
      <c r="W24" s="105" t="str">
        <f>IF(V24=""," ",VLOOKUP(V24,Listados!$O:$P,2,0))</f>
        <v>Otras máquinas para usos generales y sus partes y piezas</v>
      </c>
      <c r="X24" s="144" t="s">
        <v>27</v>
      </c>
      <c r="Y24" s="37" t="str">
        <f>IF(X24=""," ",VLOOKUP(X24,Listados!$R:$S,2,0))</f>
        <v>Ingresos corrientes de Libre Destinación</v>
      </c>
      <c r="Z24" s="200"/>
      <c r="AA24" s="39"/>
      <c r="AB24" s="112"/>
      <c r="AC24" s="112"/>
    </row>
    <row r="25" spans="1:31" s="83" customFormat="1" ht="45.75" customHeight="1" x14ac:dyDescent="0.25">
      <c r="A25" s="233"/>
      <c r="B25" s="217"/>
      <c r="C25" s="225"/>
      <c r="D25" s="209"/>
      <c r="E25" s="211"/>
      <c r="F25" s="213"/>
      <c r="G25" s="215"/>
      <c r="H25" s="217"/>
      <c r="I25" s="262"/>
      <c r="J25" s="264"/>
      <c r="K25" s="262"/>
      <c r="L25" s="264"/>
      <c r="M25" s="225"/>
      <c r="N25" s="209"/>
      <c r="O25" s="213"/>
      <c r="P25" s="228"/>
      <c r="Q25" s="219"/>
      <c r="R25" s="118" t="s">
        <v>12050</v>
      </c>
      <c r="S25" s="136" t="s">
        <v>11999</v>
      </c>
      <c r="T25" s="142" t="s">
        <v>37</v>
      </c>
      <c r="U25" s="101"/>
      <c r="V25" s="139" t="s">
        <v>3014</v>
      </c>
      <c r="W25" s="105" t="str">
        <f>IF(V25=""," ",VLOOKUP(V25,Listados!$O:$P,2,0))</f>
        <v>Otras máquinas para usos generales y sus partes y piezas</v>
      </c>
      <c r="X25" s="129" t="s">
        <v>1485</v>
      </c>
      <c r="Y25" s="37" t="str">
        <f>IF(X25=""," ",VLOOKUP(X25,Listados!$R:$S,2,0))</f>
        <v>Coljuegos  25%</v>
      </c>
      <c r="Z25" s="200"/>
      <c r="AA25" s="39"/>
      <c r="AB25" s="112"/>
      <c r="AC25" s="112"/>
    </row>
    <row r="26" spans="1:31" s="83" customFormat="1" ht="45.75" customHeight="1" x14ac:dyDescent="0.25">
      <c r="A26" s="233"/>
      <c r="B26" s="217"/>
      <c r="C26" s="225"/>
      <c r="D26" s="209"/>
      <c r="E26" s="211"/>
      <c r="F26" s="213"/>
      <c r="G26" s="215"/>
      <c r="H26" s="217"/>
      <c r="I26" s="262"/>
      <c r="J26" s="264"/>
      <c r="K26" s="262"/>
      <c r="L26" s="264"/>
      <c r="M26" s="225"/>
      <c r="N26" s="209"/>
      <c r="O26" s="213"/>
      <c r="P26" s="228"/>
      <c r="Q26" s="219"/>
      <c r="R26" s="118" t="s">
        <v>12051</v>
      </c>
      <c r="S26" s="136" t="s">
        <v>11999</v>
      </c>
      <c r="T26" s="143" t="s">
        <v>37</v>
      </c>
      <c r="U26" s="101"/>
      <c r="V26" s="139" t="s">
        <v>3014</v>
      </c>
      <c r="W26" s="105" t="str">
        <f>IF(V26=""," ",VLOOKUP(V26,Listados!$O:$P,2,0))</f>
        <v>Otras máquinas para usos generales y sus partes y piezas</v>
      </c>
      <c r="X26" s="145" t="s">
        <v>5881</v>
      </c>
      <c r="Y26" s="37" t="str">
        <f>IF(X26=""," ",VLOOKUP(X26,Listados!$R:$S,2,0))</f>
        <v>R.B. Coljuegos 25%</v>
      </c>
      <c r="Z26" s="200"/>
      <c r="AA26" s="39"/>
      <c r="AB26" s="112"/>
      <c r="AC26" s="112"/>
    </row>
    <row r="27" spans="1:31" s="83" customFormat="1" ht="45.75" customHeight="1" x14ac:dyDescent="0.25">
      <c r="A27" s="233"/>
      <c r="B27" s="217"/>
      <c r="C27" s="225"/>
      <c r="D27" s="209"/>
      <c r="E27" s="211"/>
      <c r="F27" s="213"/>
      <c r="G27" s="215"/>
      <c r="H27" s="217"/>
      <c r="I27" s="262"/>
      <c r="J27" s="264"/>
      <c r="K27" s="262"/>
      <c r="L27" s="264"/>
      <c r="M27" s="225"/>
      <c r="N27" s="209"/>
      <c r="O27" s="213"/>
      <c r="P27" s="228"/>
      <c r="Q27" s="219"/>
      <c r="R27" s="118" t="s">
        <v>12052</v>
      </c>
      <c r="S27" s="136" t="s">
        <v>11999</v>
      </c>
      <c r="T27" s="142" t="s">
        <v>37</v>
      </c>
      <c r="U27" s="101"/>
      <c r="V27" s="139" t="s">
        <v>3220</v>
      </c>
      <c r="W27" s="105" t="str">
        <f>IF(V27=""," ",VLOOKUP(V27,Listados!$O:$P,2,0))</f>
        <v>Radiorreceptores y receptores de televisión; aparatos para la grabación y reproducción de sonido y video; micrófonos, altavoces, amplificadores, etc.</v>
      </c>
      <c r="X27" s="145" t="s">
        <v>5881</v>
      </c>
      <c r="Y27" s="37" t="str">
        <f>IF(X27=""," ",VLOOKUP(X27,Listados!$R:$S,2,0))</f>
        <v>R.B. Coljuegos 25%</v>
      </c>
      <c r="Z27" s="200"/>
      <c r="AA27" s="39"/>
      <c r="AB27" s="112"/>
      <c r="AC27" s="112"/>
    </row>
    <row r="28" spans="1:31" s="83" customFormat="1" ht="45.75" customHeight="1" x14ac:dyDescent="0.25">
      <c r="A28" s="233"/>
      <c r="B28" s="217"/>
      <c r="C28" s="225"/>
      <c r="D28" s="209"/>
      <c r="E28" s="211"/>
      <c r="F28" s="213"/>
      <c r="G28" s="215"/>
      <c r="H28" s="217"/>
      <c r="I28" s="262"/>
      <c r="J28" s="264"/>
      <c r="K28" s="262"/>
      <c r="L28" s="264"/>
      <c r="M28" s="225"/>
      <c r="N28" s="209"/>
      <c r="O28" s="213"/>
      <c r="P28" s="228"/>
      <c r="Q28" s="219"/>
      <c r="R28" s="137" t="s">
        <v>12053</v>
      </c>
      <c r="S28" s="136" t="s">
        <v>12045</v>
      </c>
      <c r="T28" s="142"/>
      <c r="U28" s="101"/>
      <c r="V28" s="136"/>
      <c r="W28" s="105" t="str">
        <f>IF(V28=""," ",VLOOKUP(V28,Listados!$O:$P,2,0))</f>
        <v xml:space="preserve"> </v>
      </c>
      <c r="X28" s="146"/>
      <c r="Y28" s="37" t="str">
        <f>IF(X28=""," ",VLOOKUP(X28,Listados!$R:$S,2,0))</f>
        <v xml:space="preserve"> </v>
      </c>
      <c r="Z28" s="200"/>
      <c r="AA28" s="39"/>
      <c r="AB28" s="112"/>
      <c r="AC28" s="112"/>
    </row>
    <row r="29" spans="1:31" s="83" customFormat="1" ht="45.75" customHeight="1" x14ac:dyDescent="0.25">
      <c r="A29" s="233"/>
      <c r="B29" s="217"/>
      <c r="C29" s="225"/>
      <c r="D29" s="209"/>
      <c r="E29" s="211"/>
      <c r="F29" s="213"/>
      <c r="G29" s="215"/>
      <c r="H29" s="217"/>
      <c r="I29" s="262"/>
      <c r="J29" s="264"/>
      <c r="K29" s="262"/>
      <c r="L29" s="264"/>
      <c r="M29" s="225"/>
      <c r="N29" s="209"/>
      <c r="O29" s="213"/>
      <c r="P29" s="228"/>
      <c r="Q29" s="220"/>
      <c r="R29" s="138" t="s">
        <v>12054</v>
      </c>
      <c r="S29" s="136" t="s">
        <v>11999</v>
      </c>
      <c r="T29" s="143" t="s">
        <v>37</v>
      </c>
      <c r="U29" s="101"/>
      <c r="V29" s="136" t="s">
        <v>3876</v>
      </c>
      <c r="W29" s="105" t="str">
        <f>IF(V29=""," ",VLOOKUP(V29,Listados!$O:$P,2,0))</f>
        <v>Productos metálicos y paquetes de software</v>
      </c>
      <c r="X29" s="145" t="s">
        <v>5881</v>
      </c>
      <c r="Y29" s="37" t="str">
        <f>IF(X29=""," ",VLOOKUP(X29,Listados!$R:$S,2,0))</f>
        <v>R.B. Coljuegos 25%</v>
      </c>
      <c r="Z29" s="200"/>
      <c r="AA29" s="39"/>
      <c r="AB29" s="112"/>
      <c r="AC29" s="112"/>
    </row>
    <row r="30" spans="1:31" ht="55.5" customHeight="1" x14ac:dyDescent="0.25">
      <c r="A30" s="233"/>
      <c r="B30" s="217"/>
      <c r="C30" s="225"/>
      <c r="D30" s="209"/>
      <c r="E30" s="211"/>
      <c r="F30" s="213"/>
      <c r="G30" s="215"/>
      <c r="H30" s="217"/>
      <c r="I30" s="262"/>
      <c r="J30" s="264"/>
      <c r="K30" s="262"/>
      <c r="L30" s="264"/>
      <c r="M30" s="225"/>
      <c r="N30" s="209"/>
      <c r="O30" s="213"/>
      <c r="P30" s="228"/>
      <c r="Q30" s="221" t="s">
        <v>12000</v>
      </c>
      <c r="R30" s="149" t="s">
        <v>12055</v>
      </c>
      <c r="S30" s="102" t="s">
        <v>12001</v>
      </c>
      <c r="T30" s="148" t="s">
        <v>37</v>
      </c>
      <c r="U30" s="147">
        <v>0.02</v>
      </c>
      <c r="V30" s="132" t="s">
        <v>3859</v>
      </c>
      <c r="W30" s="111" t="str">
        <f>IF(V30=""," ",VLOOKUP(V30,Listados!$O:$P,2,0))</f>
        <v>Productos alimenticios, bebidas y tabaco; textiles, prendas de vestir y productos de cuero</v>
      </c>
      <c r="X30" s="133" t="s">
        <v>1485</v>
      </c>
      <c r="Y30" s="37" t="str">
        <f>IF(X30=""," ",VLOOKUP(X30,Listados!$R:$S,2,0))</f>
        <v>Coljuegos  25%</v>
      </c>
      <c r="Z30" s="200">
        <v>21500000</v>
      </c>
      <c r="AA30" s="39"/>
      <c r="AB30" s="112"/>
      <c r="AC30" s="112"/>
    </row>
    <row r="31" spans="1:31" ht="39" customHeight="1" x14ac:dyDescent="0.25">
      <c r="A31" s="233"/>
      <c r="B31" s="217"/>
      <c r="C31" s="225"/>
      <c r="D31" s="209"/>
      <c r="E31" s="211"/>
      <c r="F31" s="213"/>
      <c r="G31" s="215"/>
      <c r="H31" s="217"/>
      <c r="I31" s="262"/>
      <c r="J31" s="264"/>
      <c r="K31" s="262"/>
      <c r="L31" s="264"/>
      <c r="M31" s="225"/>
      <c r="N31" s="209"/>
      <c r="O31" s="213"/>
      <c r="P31" s="228"/>
      <c r="Q31" s="222"/>
      <c r="R31" s="97" t="s">
        <v>12056</v>
      </c>
      <c r="S31" s="102" t="s">
        <v>12001</v>
      </c>
      <c r="T31" s="148" t="s">
        <v>37</v>
      </c>
      <c r="U31" s="41">
        <v>0.04</v>
      </c>
      <c r="V31" s="12" t="s">
        <v>3867</v>
      </c>
      <c r="W31" s="35" t="str">
        <f>IF(V31=""," ",VLOOKUP(V31,Listados!$O:$P,2,0))</f>
        <v>Otros bienes transportables (excepto productos metálicos, maquinaria y equipo)</v>
      </c>
      <c r="X31" s="36" t="s">
        <v>1485</v>
      </c>
      <c r="Y31" s="37" t="str">
        <f>IF(X31=""," ",VLOOKUP(X31,Listados!$R:$S,2,0))</f>
        <v>Coljuegos  25%</v>
      </c>
      <c r="Z31">
        <v>0</v>
      </c>
      <c r="AA31" s="39"/>
      <c r="AB31" s="114"/>
      <c r="AC31" s="112"/>
    </row>
    <row r="32" spans="1:31" ht="55.5" customHeight="1" x14ac:dyDescent="0.25">
      <c r="A32" s="233"/>
      <c r="B32" s="217"/>
      <c r="C32" s="225"/>
      <c r="D32" s="209"/>
      <c r="E32" s="211"/>
      <c r="F32" s="213"/>
      <c r="G32" s="215"/>
      <c r="H32" s="217"/>
      <c r="I32" s="262"/>
      <c r="J32" s="264"/>
      <c r="K32" s="262"/>
      <c r="L32" s="264"/>
      <c r="M32" s="225"/>
      <c r="N32" s="209"/>
      <c r="O32" s="213"/>
      <c r="P32" s="228"/>
      <c r="Q32" s="222"/>
      <c r="R32" s="149" t="s">
        <v>12057</v>
      </c>
      <c r="S32" s="102" t="s">
        <v>12001</v>
      </c>
      <c r="T32" s="148" t="s">
        <v>37</v>
      </c>
      <c r="U32" s="41">
        <v>0.04</v>
      </c>
      <c r="V32" s="12" t="s">
        <v>3876</v>
      </c>
      <c r="W32" s="35" t="str">
        <f>IF(V32=""," ",VLOOKUP(V32,Listados!$O:$P,2,0))</f>
        <v>Productos metálicos y paquetes de software</v>
      </c>
      <c r="X32" s="50" t="s">
        <v>1485</v>
      </c>
      <c r="Y32" s="37" t="str">
        <f>IF(X32=""," ",VLOOKUP(X32,Listados!$R:$S,2,0))</f>
        <v>Coljuegos  25%</v>
      </c>
      <c r="Z32" s="200">
        <v>147283270</v>
      </c>
      <c r="AA32" s="39"/>
      <c r="AB32" s="115"/>
      <c r="AC32" s="112"/>
    </row>
    <row r="33" spans="1:29" s="83" customFormat="1" ht="55.5" customHeight="1" x14ac:dyDescent="0.25">
      <c r="A33" s="233"/>
      <c r="B33" s="217"/>
      <c r="C33" s="225"/>
      <c r="D33" s="209"/>
      <c r="E33" s="211"/>
      <c r="F33" s="213"/>
      <c r="G33" s="215"/>
      <c r="H33" s="217"/>
      <c r="I33" s="262"/>
      <c r="J33" s="264"/>
      <c r="K33" s="262"/>
      <c r="L33" s="264"/>
      <c r="M33" s="225"/>
      <c r="N33" s="209"/>
      <c r="O33" s="213"/>
      <c r="P33" s="228"/>
      <c r="Q33" s="222"/>
      <c r="R33" s="149" t="s">
        <v>12058</v>
      </c>
      <c r="S33" s="152" t="s">
        <v>12001</v>
      </c>
      <c r="T33" s="151" t="s">
        <v>37</v>
      </c>
      <c r="U33" s="92">
        <v>0</v>
      </c>
      <c r="V33" s="140" t="s">
        <v>3876</v>
      </c>
      <c r="W33" s="131" t="str">
        <f>IF(V33=""," ",VLOOKUP(V33,Listados!$O:$P,2,0))</f>
        <v>Productos metálicos y paquetes de software</v>
      </c>
      <c r="X33" s="128" t="s">
        <v>5881</v>
      </c>
      <c r="Y33" s="130" t="str">
        <f>IF(X33=""," ",VLOOKUP(X33,Listados!$R:$S,2,0))</f>
        <v>R.B. Coljuegos 25%</v>
      </c>
      <c r="Z33" s="200"/>
      <c r="AA33" s="39"/>
      <c r="AB33" s="115"/>
      <c r="AC33" s="112"/>
    </row>
    <row r="34" spans="1:29" s="83" customFormat="1" ht="55.5" customHeight="1" x14ac:dyDescent="0.25">
      <c r="A34" s="233"/>
      <c r="B34" s="217"/>
      <c r="C34" s="225"/>
      <c r="D34" s="209"/>
      <c r="E34" s="211"/>
      <c r="F34" s="213"/>
      <c r="G34" s="215"/>
      <c r="H34" s="217"/>
      <c r="I34" s="262"/>
      <c r="J34" s="264"/>
      <c r="K34" s="262"/>
      <c r="L34" s="264"/>
      <c r="M34" s="225"/>
      <c r="N34" s="209"/>
      <c r="O34" s="213"/>
      <c r="P34" s="228"/>
      <c r="Q34" s="222"/>
      <c r="R34" s="149" t="s">
        <v>12059</v>
      </c>
      <c r="S34" s="150" t="s">
        <v>12001</v>
      </c>
      <c r="T34" s="151" t="s">
        <v>37</v>
      </c>
      <c r="U34" s="92">
        <v>0</v>
      </c>
      <c r="V34" s="140" t="s">
        <v>3859</v>
      </c>
      <c r="W34" s="131" t="str">
        <f>IF(V34=""," ",VLOOKUP(V34,Listados!$O:$P,2,0))</f>
        <v>Productos alimenticios, bebidas y tabaco; textiles, prendas de vestir y productos de cuero</v>
      </c>
      <c r="X34" s="144" t="s">
        <v>27</v>
      </c>
      <c r="Y34" s="130" t="str">
        <f>IF(X34=""," ",VLOOKUP(X34,Listados!$R:$S,2,0))</f>
        <v>Ingresos corrientes de Libre Destinación</v>
      </c>
      <c r="Z34" s="200"/>
      <c r="AA34" s="39"/>
      <c r="AB34" s="115"/>
      <c r="AC34" s="112"/>
    </row>
    <row r="35" spans="1:29" s="83" customFormat="1" ht="55.5" customHeight="1" x14ac:dyDescent="0.25">
      <c r="A35" s="233"/>
      <c r="B35" s="217"/>
      <c r="C35" s="225"/>
      <c r="D35" s="209"/>
      <c r="E35" s="211"/>
      <c r="F35" s="213"/>
      <c r="G35" s="215"/>
      <c r="H35" s="217"/>
      <c r="I35" s="262"/>
      <c r="J35" s="264"/>
      <c r="K35" s="262"/>
      <c r="L35" s="264"/>
      <c r="M35" s="225"/>
      <c r="N35" s="209"/>
      <c r="O35" s="213"/>
      <c r="P35" s="228"/>
      <c r="Q35" s="222"/>
      <c r="R35" s="149" t="s">
        <v>12060</v>
      </c>
      <c r="S35" s="150" t="s">
        <v>12001</v>
      </c>
      <c r="T35" s="151" t="s">
        <v>37</v>
      </c>
      <c r="U35" s="92">
        <v>0</v>
      </c>
      <c r="V35" s="121" t="s">
        <v>3867</v>
      </c>
      <c r="W35" s="155" t="str">
        <f>IF(V35=""," ",VLOOKUP(V35,[2]Listados!$O:$P,2,0))</f>
        <v>Otros bienes transportables (excepto productos metálicos, maquinaria y equipo)</v>
      </c>
      <c r="X35" s="145" t="s">
        <v>27</v>
      </c>
      <c r="Y35" s="156" t="str">
        <f>IF(X35=""," ",VLOOKUP(X35,[2]Listados!$R:$S,2,0))</f>
        <v>Ingresos corrientes de Libre Destinación</v>
      </c>
      <c r="Z35" s="200"/>
      <c r="AA35" s="39"/>
      <c r="AB35" s="115"/>
      <c r="AC35" s="112"/>
    </row>
    <row r="36" spans="1:29" s="83" customFormat="1" ht="55.5" customHeight="1" x14ac:dyDescent="0.25">
      <c r="A36" s="233"/>
      <c r="B36" s="217"/>
      <c r="C36" s="225"/>
      <c r="D36" s="209"/>
      <c r="E36" s="211"/>
      <c r="F36" s="213"/>
      <c r="G36" s="215"/>
      <c r="H36" s="217"/>
      <c r="I36" s="262"/>
      <c r="J36" s="264"/>
      <c r="K36" s="262"/>
      <c r="L36" s="264"/>
      <c r="M36" s="225"/>
      <c r="N36" s="209"/>
      <c r="O36" s="213"/>
      <c r="P36" s="228"/>
      <c r="Q36" s="222"/>
      <c r="R36" s="149" t="s">
        <v>12061</v>
      </c>
      <c r="S36" s="150" t="s">
        <v>12001</v>
      </c>
      <c r="T36" s="151" t="s">
        <v>37</v>
      </c>
      <c r="U36" s="92">
        <v>0</v>
      </c>
      <c r="V36" s="121" t="s">
        <v>3876</v>
      </c>
      <c r="W36" s="153" t="str">
        <f>IF(V36=""," ",VLOOKUP(V36,[2]Listados!$O:$P,2,0))</f>
        <v>Productos metálicos y paquetes de software</v>
      </c>
      <c r="X36" s="157" t="s">
        <v>27</v>
      </c>
      <c r="Y36" s="153" t="str">
        <f>IF(X36=""," ",VLOOKUP(X36,[2]Listados!$R:$S,2,0))</f>
        <v>Ingresos corrientes de Libre Destinación</v>
      </c>
      <c r="Z36" s="200"/>
      <c r="AA36" s="39"/>
      <c r="AB36" s="115"/>
      <c r="AC36" s="112"/>
    </row>
    <row r="37" spans="1:29" s="83" customFormat="1" ht="55.5" customHeight="1" x14ac:dyDescent="0.25">
      <c r="A37" s="233"/>
      <c r="B37" s="217"/>
      <c r="C37" s="225"/>
      <c r="D37" s="209"/>
      <c r="E37" s="211"/>
      <c r="F37" s="213"/>
      <c r="G37" s="215"/>
      <c r="H37" s="217"/>
      <c r="I37" s="262"/>
      <c r="J37" s="264"/>
      <c r="K37" s="262"/>
      <c r="L37" s="264"/>
      <c r="M37" s="225"/>
      <c r="N37" s="209"/>
      <c r="O37" s="213"/>
      <c r="P37" s="228"/>
      <c r="Q37" s="222"/>
      <c r="R37" s="149" t="s">
        <v>12062</v>
      </c>
      <c r="S37" s="150" t="s">
        <v>12001</v>
      </c>
      <c r="T37" s="151" t="s">
        <v>37</v>
      </c>
      <c r="U37" s="92">
        <v>0</v>
      </c>
      <c r="V37" s="121" t="s">
        <v>3867</v>
      </c>
      <c r="W37" s="153" t="str">
        <f>IF(V37=""," ",VLOOKUP(V37,[2]Listados!$O:$P,2,0))</f>
        <v>Otros bienes transportables (excepto productos metálicos, maquinaria y equipo)</v>
      </c>
      <c r="X37" s="158" t="s">
        <v>1485</v>
      </c>
      <c r="Y37" s="153" t="str">
        <f>IF(X37=""," ",VLOOKUP(X37,[2]Listados!$R:$S,2,0))</f>
        <v>Coljuegos  25%</v>
      </c>
      <c r="Z37" s="200">
        <v>190000000</v>
      </c>
      <c r="AA37" s="39"/>
      <c r="AB37" s="115"/>
      <c r="AC37" s="112"/>
    </row>
    <row r="38" spans="1:29" s="83" customFormat="1" ht="55.5" customHeight="1" x14ac:dyDescent="0.25">
      <c r="A38" s="233"/>
      <c r="B38" s="217"/>
      <c r="C38" s="225"/>
      <c r="D38" s="209"/>
      <c r="E38" s="211"/>
      <c r="F38" s="213"/>
      <c r="G38" s="215"/>
      <c r="H38" s="217"/>
      <c r="I38" s="262"/>
      <c r="J38" s="264"/>
      <c r="K38" s="262"/>
      <c r="L38" s="264"/>
      <c r="M38" s="225"/>
      <c r="N38" s="209"/>
      <c r="O38" s="213"/>
      <c r="P38" s="228"/>
      <c r="Q38" s="222"/>
      <c r="R38" s="149" t="s">
        <v>12063</v>
      </c>
      <c r="S38" s="152" t="s">
        <v>12001</v>
      </c>
      <c r="T38" s="159" t="s">
        <v>37</v>
      </c>
      <c r="U38" s="92">
        <v>0</v>
      </c>
      <c r="V38" s="121" t="s">
        <v>3876</v>
      </c>
      <c r="W38" s="153" t="str">
        <f>IF(V38=""," ",VLOOKUP(V38,[2]Listados!$O:$P,2,0))</f>
        <v>Productos metálicos y paquetes de software</v>
      </c>
      <c r="X38" s="158" t="s">
        <v>1485</v>
      </c>
      <c r="Y38" s="153" t="str">
        <f>IF(X38=""," ",VLOOKUP(X38,[2]Listados!$R:$S,2,0))</f>
        <v>Coljuegos  25%</v>
      </c>
      <c r="Z38" s="200"/>
      <c r="AA38" s="39"/>
      <c r="AB38" s="115"/>
      <c r="AC38" s="112"/>
    </row>
    <row r="39" spans="1:29" s="83" customFormat="1" ht="55.5" customHeight="1" x14ac:dyDescent="0.25">
      <c r="A39" s="233"/>
      <c r="B39" s="217"/>
      <c r="C39" s="225"/>
      <c r="D39" s="209"/>
      <c r="E39" s="211"/>
      <c r="F39" s="213"/>
      <c r="G39" s="215"/>
      <c r="H39" s="217"/>
      <c r="I39" s="262"/>
      <c r="J39" s="264"/>
      <c r="K39" s="262"/>
      <c r="L39" s="264"/>
      <c r="M39" s="225"/>
      <c r="N39" s="209"/>
      <c r="O39" s="213"/>
      <c r="P39" s="228"/>
      <c r="Q39" s="222"/>
      <c r="R39" s="149" t="s">
        <v>12064</v>
      </c>
      <c r="S39" s="152" t="s">
        <v>12001</v>
      </c>
      <c r="T39" s="159" t="s">
        <v>37</v>
      </c>
      <c r="U39" s="92">
        <v>0</v>
      </c>
      <c r="V39" s="140" t="s">
        <v>3859</v>
      </c>
      <c r="W39" s="153" t="str">
        <f>IF(V39=""," ",VLOOKUP(V39,[2]Listados!$O:$P,2,0))</f>
        <v>Productos alimenticios, bebidas y tabaco; textiles, prendas de vestir y productos de cuero</v>
      </c>
      <c r="X39" s="128" t="s">
        <v>5881</v>
      </c>
      <c r="Y39" s="153" t="str">
        <f>IF(X39=""," ",VLOOKUP(X39,[2]Listados!$R:$S,2,0))</f>
        <v>R.B. Coljuegos 25%</v>
      </c>
      <c r="Z39" s="200"/>
      <c r="AA39" s="39"/>
      <c r="AB39" s="115"/>
      <c r="AC39" s="112"/>
    </row>
    <row r="40" spans="1:29" s="83" customFormat="1" ht="55.5" customHeight="1" x14ac:dyDescent="0.25">
      <c r="A40" s="233"/>
      <c r="B40" s="217"/>
      <c r="C40" s="225"/>
      <c r="D40" s="209"/>
      <c r="E40" s="211"/>
      <c r="F40" s="213"/>
      <c r="G40" s="215"/>
      <c r="H40" s="217"/>
      <c r="I40" s="262"/>
      <c r="J40" s="264"/>
      <c r="K40" s="262"/>
      <c r="L40" s="264"/>
      <c r="M40" s="225"/>
      <c r="N40" s="209"/>
      <c r="O40" s="213"/>
      <c r="P40" s="228"/>
      <c r="Q40" s="222"/>
      <c r="R40" s="149" t="s">
        <v>12065</v>
      </c>
      <c r="S40" s="102" t="s">
        <v>12001</v>
      </c>
      <c r="T40" s="159" t="s">
        <v>37</v>
      </c>
      <c r="U40" s="41">
        <v>0.1</v>
      </c>
      <c r="V40" s="84" t="s">
        <v>3014</v>
      </c>
      <c r="W40" s="47" t="str">
        <f>IF(V40=""," ",VLOOKUP(V40,Listados!$O:$P,2,0))</f>
        <v>Otras máquinas para usos generales y sus partes y piezas</v>
      </c>
      <c r="X40" s="135" t="s">
        <v>27</v>
      </c>
      <c r="Y40" s="37" t="str">
        <f>IF(X40=""," ",VLOOKUP(X40,Listados!$R:$S,2,0))</f>
        <v>Ingresos corrientes de Libre Destinación</v>
      </c>
      <c r="Z40" s="200">
        <v>120850000</v>
      </c>
      <c r="AA40" s="39"/>
      <c r="AB40" s="115"/>
      <c r="AC40" s="112"/>
    </row>
    <row r="41" spans="1:29" s="83" customFormat="1" ht="55.5" customHeight="1" x14ac:dyDescent="0.25">
      <c r="A41" s="233"/>
      <c r="B41" s="217"/>
      <c r="C41" s="225"/>
      <c r="D41" s="209"/>
      <c r="E41" s="211"/>
      <c r="F41" s="213"/>
      <c r="G41" s="215"/>
      <c r="H41" s="217"/>
      <c r="I41" s="262"/>
      <c r="J41" s="264"/>
      <c r="K41" s="262"/>
      <c r="L41" s="264"/>
      <c r="M41" s="225"/>
      <c r="N41" s="209"/>
      <c r="O41" s="213"/>
      <c r="P41" s="228"/>
      <c r="Q41" s="222"/>
      <c r="R41" s="149" t="s">
        <v>12066</v>
      </c>
      <c r="S41" s="102" t="s">
        <v>12001</v>
      </c>
      <c r="T41" s="159" t="s">
        <v>37</v>
      </c>
      <c r="U41" s="41">
        <v>0.1</v>
      </c>
      <c r="V41" s="110" t="s">
        <v>3126</v>
      </c>
      <c r="W41" s="131" t="str">
        <f>IF(V41=""," ",VLOOKUP(V41,Listados!$O:$P,2,0))</f>
        <v>Motores, generadores y transformadores eléctricos y sus partes y piezas</v>
      </c>
      <c r="X41" s="134" t="s">
        <v>3793</v>
      </c>
      <c r="Y41" s="130" t="str">
        <f>IF(X41=""," ",VLOOKUP(X41,Listados!$R:$S,2,0))</f>
        <v>R.F. Coljuegos 25%</v>
      </c>
      <c r="Z41" s="200">
        <v>30000000</v>
      </c>
      <c r="AA41" s="39"/>
      <c r="AB41" s="115"/>
      <c r="AC41" s="112"/>
    </row>
    <row r="42" spans="1:29" s="83" customFormat="1" ht="55.5" customHeight="1" x14ac:dyDescent="0.25">
      <c r="A42" s="233"/>
      <c r="B42" s="217"/>
      <c r="C42" s="225"/>
      <c r="D42" s="209"/>
      <c r="E42" s="211"/>
      <c r="F42" s="213"/>
      <c r="G42" s="215"/>
      <c r="H42" s="217"/>
      <c r="I42" s="262"/>
      <c r="J42" s="264"/>
      <c r="K42" s="262"/>
      <c r="L42" s="264"/>
      <c r="M42" s="225"/>
      <c r="N42" s="209"/>
      <c r="O42" s="213"/>
      <c r="P42" s="228"/>
      <c r="Q42" s="222"/>
      <c r="R42" s="149" t="s">
        <v>12067</v>
      </c>
      <c r="S42" s="152" t="s">
        <v>12001</v>
      </c>
      <c r="T42" s="151" t="s">
        <v>37</v>
      </c>
      <c r="U42" s="92">
        <v>0</v>
      </c>
      <c r="V42" s="121" t="s">
        <v>3126</v>
      </c>
      <c r="W42" s="153" t="str">
        <f>IF(V42=""," ",VLOOKUP(V42,[2]Listados!$O:$P,2,0))</f>
        <v>Motores, generadores y transformadores eléctricos y sus partes y piezas</v>
      </c>
      <c r="X42" s="128" t="s">
        <v>5881</v>
      </c>
      <c r="Y42" s="153" t="str">
        <f>IF(X42=""," ",VLOOKUP(X42,[2]Listados!$R:$S,2,0))</f>
        <v>R.B. Coljuegos 25%</v>
      </c>
      <c r="Z42" s="200"/>
      <c r="AA42" s="39"/>
      <c r="AB42" s="115"/>
      <c r="AC42" s="112"/>
    </row>
    <row r="43" spans="1:29" s="83" customFormat="1" ht="55.5" customHeight="1" x14ac:dyDescent="0.25">
      <c r="A43" s="233"/>
      <c r="B43" s="217"/>
      <c r="C43" s="225"/>
      <c r="D43" s="209"/>
      <c r="E43" s="211"/>
      <c r="F43" s="213"/>
      <c r="G43" s="215"/>
      <c r="H43" s="217"/>
      <c r="I43" s="262"/>
      <c r="J43" s="264"/>
      <c r="K43" s="262"/>
      <c r="L43" s="264"/>
      <c r="M43" s="225"/>
      <c r="N43" s="209"/>
      <c r="O43" s="213"/>
      <c r="P43" s="228"/>
      <c r="Q43" s="223"/>
      <c r="R43" s="149" t="s">
        <v>12068</v>
      </c>
      <c r="S43" s="152" t="s">
        <v>12001</v>
      </c>
      <c r="T43" s="151" t="s">
        <v>37</v>
      </c>
      <c r="U43" s="92">
        <v>0</v>
      </c>
      <c r="V43" s="121" t="s">
        <v>3126</v>
      </c>
      <c r="W43" s="153" t="str">
        <f>IF(V43=""," ",VLOOKUP(V43,[2]Listados!$O:$P,2,0))</f>
        <v>Motores, generadores y transformadores eléctricos y sus partes y piezas</v>
      </c>
      <c r="X43" s="158" t="s">
        <v>6820</v>
      </c>
      <c r="Y43" s="153" t="str">
        <f>IF(X43=""," ",VLOOKUP(X43,[2]Listados!$R:$S,2,0))</f>
        <v>R.B. R.F. Coljuegos 25%</v>
      </c>
      <c r="Z43" s="200"/>
      <c r="AA43" s="39"/>
      <c r="AB43" s="115"/>
      <c r="AC43" s="112"/>
    </row>
    <row r="44" spans="1:29" ht="70.5" customHeight="1" x14ac:dyDescent="0.25">
      <c r="A44" s="233"/>
      <c r="B44" s="217"/>
      <c r="C44" s="225"/>
      <c r="D44" s="209"/>
      <c r="E44" s="211"/>
      <c r="F44" s="213"/>
      <c r="G44" s="215"/>
      <c r="H44" s="217"/>
      <c r="I44" s="262"/>
      <c r="J44" s="264"/>
      <c r="K44" s="262"/>
      <c r="L44" s="264"/>
      <c r="M44" s="225"/>
      <c r="N44" s="209"/>
      <c r="O44" s="213"/>
      <c r="P44" s="228"/>
      <c r="Q44" s="221" t="s">
        <v>12002</v>
      </c>
      <c r="R44" s="162" t="s">
        <v>12069</v>
      </c>
      <c r="S44" s="102" t="s">
        <v>12003</v>
      </c>
      <c r="T44" s="151" t="s">
        <v>37</v>
      </c>
      <c r="U44" s="92">
        <v>0.05</v>
      </c>
      <c r="V44" s="14" t="s">
        <v>3917</v>
      </c>
      <c r="W44" s="37" t="str">
        <f>IF(V44=""," ",VLOOKUP(V44,Listados!$O:$P,2,0))</f>
        <v xml:space="preserve">Servicios prestados a las empresas y servicios de producción </v>
      </c>
      <c r="X44" s="51" t="s">
        <v>1485</v>
      </c>
      <c r="Y44" s="37" t="str">
        <f>IF(X44=""," ",VLOOKUP(X44,Listados!$R:$S,2,0))</f>
        <v>Coljuegos  25%</v>
      </c>
      <c r="Z44" s="200">
        <v>179000000</v>
      </c>
      <c r="AA44" s="39"/>
      <c r="AB44" s="112"/>
      <c r="AC44" s="112"/>
    </row>
    <row r="45" spans="1:29" s="82" customFormat="1" ht="70.5" customHeight="1" x14ac:dyDescent="0.25">
      <c r="A45" s="233"/>
      <c r="B45" s="217"/>
      <c r="C45" s="225"/>
      <c r="D45" s="209"/>
      <c r="E45" s="211"/>
      <c r="F45" s="213"/>
      <c r="G45" s="215"/>
      <c r="H45" s="217"/>
      <c r="I45" s="262"/>
      <c r="J45" s="264"/>
      <c r="K45" s="262"/>
      <c r="L45" s="264"/>
      <c r="M45" s="225"/>
      <c r="N45" s="209"/>
      <c r="O45" s="213"/>
      <c r="P45" s="228"/>
      <c r="Q45" s="223"/>
      <c r="R45" s="163" t="s">
        <v>12070</v>
      </c>
      <c r="S45" s="102" t="s">
        <v>12003</v>
      </c>
      <c r="T45" s="151" t="s">
        <v>37</v>
      </c>
      <c r="U45" s="92">
        <v>0.05</v>
      </c>
      <c r="V45" s="89" t="s">
        <v>3917</v>
      </c>
      <c r="W45" s="37" t="str">
        <f>IF(V45=""," ",VLOOKUP(V45,Listados!$O:$P,2,0))</f>
        <v xml:space="preserve">Servicios prestados a las empresas y servicios de producción </v>
      </c>
      <c r="X45" s="90" t="s">
        <v>27</v>
      </c>
      <c r="Y45" s="37" t="str">
        <f>IF(X45=""," ",VLOOKUP(X45,Listados!$R:$S,2,0))</f>
        <v>Ingresos corrientes de Libre Destinación</v>
      </c>
      <c r="Z45" s="200">
        <v>133000000</v>
      </c>
      <c r="AA45" s="91"/>
      <c r="AB45" s="112"/>
      <c r="AC45" s="112"/>
    </row>
    <row r="46" spans="1:29" ht="51" customHeight="1" x14ac:dyDescent="0.25">
      <c r="A46" s="233"/>
      <c r="B46" s="217"/>
      <c r="C46" s="225"/>
      <c r="D46" s="209"/>
      <c r="E46" s="211"/>
      <c r="F46" s="213"/>
      <c r="G46" s="215"/>
      <c r="H46" s="217"/>
      <c r="I46" s="262"/>
      <c r="J46" s="264"/>
      <c r="K46" s="262"/>
      <c r="L46" s="264"/>
      <c r="M46" s="225"/>
      <c r="N46" s="209"/>
      <c r="O46" s="213"/>
      <c r="P46" s="228"/>
      <c r="Q46" s="221" t="s">
        <v>12004</v>
      </c>
      <c r="R46" s="149" t="s">
        <v>12071</v>
      </c>
      <c r="S46" s="108" t="s">
        <v>12005</v>
      </c>
      <c r="T46" s="93" t="s">
        <v>19</v>
      </c>
      <c r="U46" s="164">
        <v>0.06</v>
      </c>
      <c r="V46" s="94" t="s">
        <v>2920</v>
      </c>
      <c r="W46" s="52" t="str">
        <f>IF(V46=""," ",VLOOKUP(V46,Listados!$O:$P,2,0))</f>
        <v>Otras obras de ingeniería civil</v>
      </c>
      <c r="X46" s="95" t="s">
        <v>27</v>
      </c>
      <c r="Y46" s="49" t="str">
        <f>IF(X46=""," ",VLOOKUP(X46,Listados!$R:$S,2,0))</f>
        <v>Ingresos corrientes de Libre Destinación</v>
      </c>
      <c r="Z46" s="201">
        <v>240183920</v>
      </c>
      <c r="AA46" s="53"/>
      <c r="AB46" s="112"/>
      <c r="AC46" s="112"/>
    </row>
    <row r="47" spans="1:29" s="82" customFormat="1" ht="51" customHeight="1" x14ac:dyDescent="0.25">
      <c r="A47" s="233"/>
      <c r="B47" s="217"/>
      <c r="C47" s="225"/>
      <c r="D47" s="209"/>
      <c r="E47" s="211"/>
      <c r="F47" s="213"/>
      <c r="G47" s="215"/>
      <c r="H47" s="217"/>
      <c r="I47" s="262"/>
      <c r="J47" s="264"/>
      <c r="K47" s="262"/>
      <c r="L47" s="264"/>
      <c r="M47" s="225"/>
      <c r="N47" s="209"/>
      <c r="O47" s="213"/>
      <c r="P47" s="228"/>
      <c r="Q47" s="222"/>
      <c r="R47" s="100" t="s">
        <v>12072</v>
      </c>
      <c r="S47" s="108" t="s">
        <v>12005</v>
      </c>
      <c r="T47" s="93" t="s">
        <v>19</v>
      </c>
      <c r="U47" s="96">
        <v>0.06</v>
      </c>
      <c r="V47" s="102" t="s">
        <v>3917</v>
      </c>
      <c r="W47" s="52" t="str">
        <f>IF(V47=""," ",VLOOKUP(V47,Listados!$O:$P,2,0))</f>
        <v xml:space="preserve">Servicios prestados a las empresas y servicios de producción </v>
      </c>
      <c r="X47" s="104" t="s">
        <v>27</v>
      </c>
      <c r="Y47" s="49" t="str">
        <f>IF(X47=""," ",VLOOKUP(X47,Listados!$R:$S,2,0))</f>
        <v>Ingresos corrientes de Libre Destinación</v>
      </c>
      <c r="Z47" s="202">
        <v>5966080</v>
      </c>
      <c r="AA47" s="107"/>
      <c r="AB47" s="112"/>
      <c r="AC47" s="112"/>
    </row>
    <row r="48" spans="1:29" s="82" customFormat="1" ht="51" customHeight="1" x14ac:dyDescent="0.25">
      <c r="A48" s="233"/>
      <c r="B48" s="217"/>
      <c r="C48" s="225"/>
      <c r="D48" s="209"/>
      <c r="E48" s="211"/>
      <c r="F48" s="213"/>
      <c r="G48" s="215"/>
      <c r="H48" s="217"/>
      <c r="I48" s="262"/>
      <c r="J48" s="264"/>
      <c r="K48" s="262"/>
      <c r="L48" s="264"/>
      <c r="M48" s="225"/>
      <c r="N48" s="209"/>
      <c r="O48" s="213"/>
      <c r="P48" s="228"/>
      <c r="Q48" s="222"/>
      <c r="R48" s="100" t="s">
        <v>12073</v>
      </c>
      <c r="S48" s="108" t="s">
        <v>12005</v>
      </c>
      <c r="T48" s="93" t="s">
        <v>19</v>
      </c>
      <c r="U48" s="96">
        <v>0.06</v>
      </c>
      <c r="V48" s="108" t="s">
        <v>2920</v>
      </c>
      <c r="W48" s="52" t="str">
        <f>IF(V48=""," ",VLOOKUP(V48,Listados!$O:$P,2,0))</f>
        <v>Otras obras de ingeniería civil</v>
      </c>
      <c r="X48" s="109" t="s">
        <v>1485</v>
      </c>
      <c r="Y48" s="49" t="str">
        <f>IF(X48=""," ",VLOOKUP(X48,Listados!$R:$S,2,0))</f>
        <v>Coljuegos  25%</v>
      </c>
      <c r="Z48" s="203">
        <v>17405032</v>
      </c>
      <c r="AA48" s="107"/>
      <c r="AB48" s="112"/>
      <c r="AC48" s="112"/>
    </row>
    <row r="49" spans="1:31" s="82" customFormat="1" ht="51" customHeight="1" x14ac:dyDescent="0.25">
      <c r="A49" s="233"/>
      <c r="B49" s="217"/>
      <c r="C49" s="225"/>
      <c r="D49" s="209"/>
      <c r="E49" s="211"/>
      <c r="F49" s="213"/>
      <c r="G49" s="215"/>
      <c r="H49" s="217"/>
      <c r="I49" s="262"/>
      <c r="J49" s="264"/>
      <c r="K49" s="262"/>
      <c r="L49" s="264"/>
      <c r="M49" s="225"/>
      <c r="N49" s="209"/>
      <c r="O49" s="213"/>
      <c r="P49" s="228"/>
      <c r="Q49" s="222"/>
      <c r="R49" s="100" t="s">
        <v>12101</v>
      </c>
      <c r="S49" s="108" t="s">
        <v>12005</v>
      </c>
      <c r="T49" s="93" t="s">
        <v>19</v>
      </c>
      <c r="U49" s="96">
        <v>0.06</v>
      </c>
      <c r="V49" s="102" t="s">
        <v>2920</v>
      </c>
      <c r="W49" s="52" t="str">
        <f>IF(V49=""," ",VLOOKUP(V49,Listados!$O:$P,2,0))</f>
        <v>Otras obras de ingeniería civil</v>
      </c>
      <c r="X49" s="104" t="s">
        <v>3793</v>
      </c>
      <c r="Y49" s="49" t="str">
        <f>IF(X49=""," ",VLOOKUP(X49,Listados!$R:$S,2,0))</f>
        <v>R.F. Coljuegos 25%</v>
      </c>
      <c r="Z49" s="202">
        <v>172693116</v>
      </c>
      <c r="AA49" s="107"/>
      <c r="AB49" s="112"/>
      <c r="AC49" s="112"/>
    </row>
    <row r="50" spans="1:31" s="82" customFormat="1" ht="51" customHeight="1" x14ac:dyDescent="0.25">
      <c r="A50" s="233"/>
      <c r="B50" s="217"/>
      <c r="C50" s="225"/>
      <c r="D50" s="209"/>
      <c r="E50" s="211"/>
      <c r="F50" s="213"/>
      <c r="G50" s="215"/>
      <c r="H50" s="217"/>
      <c r="I50" s="262"/>
      <c r="J50" s="264"/>
      <c r="K50" s="262"/>
      <c r="L50" s="264"/>
      <c r="M50" s="225"/>
      <c r="N50" s="209"/>
      <c r="O50" s="213"/>
      <c r="P50" s="228"/>
      <c r="Q50" s="222"/>
      <c r="R50" s="100" t="s">
        <v>12102</v>
      </c>
      <c r="S50" s="102" t="s">
        <v>12005</v>
      </c>
      <c r="T50" s="93" t="s">
        <v>19</v>
      </c>
      <c r="U50" s="101">
        <v>0.06</v>
      </c>
      <c r="V50" s="102" t="s">
        <v>3917</v>
      </c>
      <c r="W50" s="103" t="str">
        <f>IF(V50=""," ",VLOOKUP(V50,Listados!$O:$P,2,0))</f>
        <v xml:space="preserve">Servicios prestados a las empresas y servicios de producción </v>
      </c>
      <c r="X50" s="104" t="s">
        <v>3793</v>
      </c>
      <c r="Y50" s="105" t="str">
        <f>IF(X50=""," ",VLOOKUP(X50,Listados!$R:$S,2,0))</f>
        <v>R.F. Coljuegos 25%</v>
      </c>
      <c r="Z50" s="202">
        <v>58433920</v>
      </c>
      <c r="AA50" s="107"/>
      <c r="AB50" s="112"/>
      <c r="AC50" s="112"/>
    </row>
    <row r="51" spans="1:31" s="83" customFormat="1" ht="51" customHeight="1" x14ac:dyDescent="0.25">
      <c r="A51" s="233"/>
      <c r="B51" s="217"/>
      <c r="C51" s="225"/>
      <c r="D51" s="209"/>
      <c r="E51" s="211"/>
      <c r="F51" s="213"/>
      <c r="G51" s="215"/>
      <c r="H51" s="217"/>
      <c r="I51" s="262"/>
      <c r="J51" s="264"/>
      <c r="K51" s="262"/>
      <c r="L51" s="264"/>
      <c r="M51" s="225"/>
      <c r="N51" s="209"/>
      <c r="O51" s="213"/>
      <c r="P51" s="228"/>
      <c r="Q51" s="222"/>
      <c r="R51" s="149" t="s">
        <v>12074</v>
      </c>
      <c r="S51" s="152" t="s">
        <v>12005</v>
      </c>
      <c r="T51" s="151" t="s">
        <v>19</v>
      </c>
      <c r="U51" s="161">
        <v>0</v>
      </c>
      <c r="V51" s="165" t="s">
        <v>3917</v>
      </c>
      <c r="W51" s="166" t="str">
        <f>IF(V51=""," ",VLOOKUP(V51,[2]Listados!$O:$P,2,0))</f>
        <v xml:space="preserve">Servicios prestados a las empresas y servicios de producción </v>
      </c>
      <c r="X51" s="167" t="s">
        <v>2654</v>
      </c>
      <c r="Y51" s="174" t="str">
        <f>IF(X51=""," ",VLOOKUP(X51,[2]Listados!$R:$S,2,0))</f>
        <v>R.F. C.M.O. Gastos Salud e Inv.</v>
      </c>
      <c r="Z51" s="202"/>
      <c r="AA51" s="107"/>
      <c r="AB51" s="112"/>
      <c r="AC51" s="112"/>
    </row>
    <row r="52" spans="1:31" s="83" customFormat="1" ht="51" customHeight="1" x14ac:dyDescent="0.25">
      <c r="A52" s="233"/>
      <c r="B52" s="217"/>
      <c r="C52" s="225"/>
      <c r="D52" s="209"/>
      <c r="E52" s="211"/>
      <c r="F52" s="213"/>
      <c r="G52" s="215"/>
      <c r="H52" s="217"/>
      <c r="I52" s="262"/>
      <c r="J52" s="264"/>
      <c r="K52" s="262"/>
      <c r="L52" s="264"/>
      <c r="M52" s="225"/>
      <c r="N52" s="209"/>
      <c r="O52" s="213"/>
      <c r="P52" s="228"/>
      <c r="Q52" s="222"/>
      <c r="R52" s="149" t="s">
        <v>12075</v>
      </c>
      <c r="S52" s="152" t="s">
        <v>12005</v>
      </c>
      <c r="T52" s="151" t="s">
        <v>19</v>
      </c>
      <c r="U52" s="168">
        <v>0</v>
      </c>
      <c r="V52" s="169" t="s">
        <v>2920</v>
      </c>
      <c r="W52" s="170" t="str">
        <f>IF(V52=""," ",VLOOKUP(V52,[2]Listados!$O:$P,2,0))</f>
        <v>Otras obras de ingeniería civil</v>
      </c>
      <c r="X52" s="144" t="s">
        <v>2654</v>
      </c>
      <c r="Y52" s="174" t="str">
        <f>IF(X52=""," ",VLOOKUP(X52,[2]Listados!$R:$S,2,0))</f>
        <v>R.F. C.M.O. Gastos Salud e Inv.</v>
      </c>
      <c r="Z52" s="202"/>
      <c r="AA52" s="107"/>
      <c r="AB52" s="112"/>
      <c r="AC52" s="112"/>
    </row>
    <row r="53" spans="1:31" s="83" customFormat="1" ht="51" customHeight="1" x14ac:dyDescent="0.25">
      <c r="A53" s="233"/>
      <c r="B53" s="217"/>
      <c r="C53" s="225"/>
      <c r="D53" s="209"/>
      <c r="E53" s="211"/>
      <c r="F53" s="213"/>
      <c r="G53" s="215"/>
      <c r="H53" s="217"/>
      <c r="I53" s="262"/>
      <c r="J53" s="264"/>
      <c r="K53" s="262"/>
      <c r="L53" s="264"/>
      <c r="M53" s="225"/>
      <c r="N53" s="209"/>
      <c r="O53" s="213"/>
      <c r="P53" s="228"/>
      <c r="Q53" s="222"/>
      <c r="R53" s="149" t="s">
        <v>12076</v>
      </c>
      <c r="S53" s="152" t="s">
        <v>12005</v>
      </c>
      <c r="T53" s="151" t="s">
        <v>19</v>
      </c>
      <c r="U53" s="161">
        <v>0</v>
      </c>
      <c r="V53" s="171" t="s">
        <v>3917</v>
      </c>
      <c r="W53" s="170" t="str">
        <f>IF(V53=""," ",VLOOKUP(V53,[2]Listados!$O:$P,2,0))</f>
        <v xml:space="preserve">Servicios prestados a las empresas y servicios de producción </v>
      </c>
      <c r="X53" s="172" t="s">
        <v>5881</v>
      </c>
      <c r="Y53" s="174" t="str">
        <f>IF(X53=""," ",VLOOKUP(X53,[2]Listados!$R:$S,2,0))</f>
        <v>R.B. Coljuegos 25%</v>
      </c>
      <c r="Z53" s="202"/>
      <c r="AA53" s="107"/>
      <c r="AB53" s="112"/>
      <c r="AC53" s="112"/>
    </row>
    <row r="54" spans="1:31" s="83" customFormat="1" ht="51" customHeight="1" x14ac:dyDescent="0.25">
      <c r="A54" s="233"/>
      <c r="B54" s="217"/>
      <c r="C54" s="225"/>
      <c r="D54" s="209"/>
      <c r="E54" s="211"/>
      <c r="F54" s="213"/>
      <c r="G54" s="215"/>
      <c r="H54" s="217"/>
      <c r="I54" s="262"/>
      <c r="J54" s="264"/>
      <c r="K54" s="262"/>
      <c r="L54" s="264"/>
      <c r="M54" s="225"/>
      <c r="N54" s="209"/>
      <c r="O54" s="213"/>
      <c r="P54" s="228"/>
      <c r="Q54" s="223"/>
      <c r="R54" s="149" t="s">
        <v>12077</v>
      </c>
      <c r="S54" s="152" t="s">
        <v>12005</v>
      </c>
      <c r="T54" s="151" t="s">
        <v>19</v>
      </c>
      <c r="U54" s="161">
        <v>0</v>
      </c>
      <c r="V54" s="136" t="s">
        <v>2920</v>
      </c>
      <c r="W54" s="173" t="str">
        <f>IF(V54=""," ",VLOOKUP(V54,[2]Listados!$O:$P,2,0))</f>
        <v>Otras obras de ingeniería civil</v>
      </c>
      <c r="X54" s="172" t="s">
        <v>5881</v>
      </c>
      <c r="Y54" s="173" t="str">
        <f>IF(X54=""," ",VLOOKUP(X54,[2]Listados!$R:$S,2,0))</f>
        <v>R.B. Coljuegos 25%</v>
      </c>
      <c r="Z54" s="202"/>
      <c r="AA54" s="107"/>
      <c r="AB54" s="112"/>
      <c r="AC54" s="112"/>
    </row>
    <row r="55" spans="1:31" ht="42.75" customHeight="1" x14ac:dyDescent="0.25">
      <c r="A55" s="233"/>
      <c r="B55" s="217"/>
      <c r="C55" s="225"/>
      <c r="D55" s="209"/>
      <c r="E55" s="211"/>
      <c r="F55" s="213"/>
      <c r="G55" s="215"/>
      <c r="H55" s="217"/>
      <c r="I55" s="262"/>
      <c r="J55" s="264"/>
      <c r="K55" s="262"/>
      <c r="L55" s="264"/>
      <c r="M55" s="225"/>
      <c r="N55" s="209"/>
      <c r="O55" s="213"/>
      <c r="P55" s="228"/>
      <c r="Q55" s="218" t="s">
        <v>12006</v>
      </c>
      <c r="R55" s="175" t="s">
        <v>12078</v>
      </c>
      <c r="S55" s="176" t="s">
        <v>12007</v>
      </c>
      <c r="T55" s="177" t="s">
        <v>19</v>
      </c>
      <c r="U55" s="178">
        <v>0</v>
      </c>
      <c r="V55" s="179" t="s">
        <v>3427</v>
      </c>
      <c r="W55" s="173" t="str">
        <f>IF(V55=""," ",VLOOKUP(V55,[2]Listados!$O:$P,2,0))</f>
        <v>Muebles del tipo utilizado en la oficina</v>
      </c>
      <c r="X55" s="180" t="s">
        <v>5881</v>
      </c>
      <c r="Y55" s="173" t="str">
        <f>IF(X55=""," ",VLOOKUP(X55,[2]Listados!$R:$S,2,0))</f>
        <v>R.B. Coljuegos 25%</v>
      </c>
      <c r="Z55" s="191">
        <v>0</v>
      </c>
      <c r="AA55" s="99"/>
      <c r="AB55" s="112"/>
      <c r="AC55" s="112"/>
    </row>
    <row r="56" spans="1:31" s="83" customFormat="1" ht="42.75" customHeight="1" x14ac:dyDescent="0.25">
      <c r="A56" s="233"/>
      <c r="B56" s="217"/>
      <c r="C56" s="225"/>
      <c r="D56" s="209"/>
      <c r="E56" s="211"/>
      <c r="F56" s="213"/>
      <c r="G56" s="215"/>
      <c r="H56" s="217"/>
      <c r="I56" s="262"/>
      <c r="J56" s="264"/>
      <c r="K56" s="262"/>
      <c r="L56" s="264"/>
      <c r="M56" s="225"/>
      <c r="N56" s="209"/>
      <c r="O56" s="213"/>
      <c r="P56" s="228"/>
      <c r="Q56" s="219"/>
      <c r="R56" s="149" t="s">
        <v>12079</v>
      </c>
      <c r="S56" s="176" t="s">
        <v>12007</v>
      </c>
      <c r="T56" s="151" t="s">
        <v>19</v>
      </c>
      <c r="U56" s="181">
        <v>0</v>
      </c>
      <c r="V56" s="182" t="s">
        <v>3427</v>
      </c>
      <c r="W56" s="183" t="str">
        <f>IF(V56=""," ",VLOOKUP(V56,[2]Listados!$O:$P,2,0))</f>
        <v>Muebles del tipo utilizado en la oficina</v>
      </c>
      <c r="X56" s="122" t="s">
        <v>27</v>
      </c>
      <c r="Y56" s="184" t="str">
        <f>IF(X56=""," ",VLOOKUP(X56,[2]Listados!$R:$S,2,0))</f>
        <v>Ingresos corrientes de Libre Destinación</v>
      </c>
      <c r="Z56" s="106"/>
      <c r="AA56" s="190"/>
      <c r="AB56" s="112"/>
      <c r="AC56" s="112"/>
    </row>
    <row r="57" spans="1:31" s="83" customFormat="1" ht="42.75" customHeight="1" x14ac:dyDescent="0.25">
      <c r="A57" s="233"/>
      <c r="B57" s="217"/>
      <c r="C57" s="225"/>
      <c r="D57" s="209"/>
      <c r="E57" s="211"/>
      <c r="F57" s="213"/>
      <c r="G57" s="215"/>
      <c r="H57" s="217"/>
      <c r="I57" s="262"/>
      <c r="J57" s="264"/>
      <c r="K57" s="262"/>
      <c r="L57" s="264"/>
      <c r="M57" s="225"/>
      <c r="N57" s="209"/>
      <c r="O57" s="213"/>
      <c r="P57" s="228"/>
      <c r="Q57" s="219"/>
      <c r="R57" s="185" t="s">
        <v>12080</v>
      </c>
      <c r="S57" s="176" t="s">
        <v>12007</v>
      </c>
      <c r="T57" s="159" t="s">
        <v>19</v>
      </c>
      <c r="U57" s="186">
        <v>0</v>
      </c>
      <c r="V57" s="187" t="s">
        <v>3427</v>
      </c>
      <c r="W57" s="188" t="str">
        <f>IF(V57=""," ",VLOOKUP(V57,[2]Listados!$O:$P,2,0))</f>
        <v>Muebles del tipo utilizado en la oficina</v>
      </c>
      <c r="X57" s="144" t="s">
        <v>3793</v>
      </c>
      <c r="Y57" s="189" t="str">
        <f>IF(X57=""," ",VLOOKUP(X57,[2]Listados!$R:$S,2,0))</f>
        <v>R.F. Coljuegos 25%</v>
      </c>
      <c r="Z57" s="106"/>
      <c r="AA57" s="190"/>
      <c r="AB57" s="112"/>
      <c r="AC57" s="112"/>
    </row>
    <row r="58" spans="1:31" s="83" customFormat="1" ht="42.75" customHeight="1" x14ac:dyDescent="0.25">
      <c r="A58" s="233"/>
      <c r="B58" s="217"/>
      <c r="C58" s="225"/>
      <c r="D58" s="209"/>
      <c r="E58" s="211"/>
      <c r="F58" s="213"/>
      <c r="G58" s="215"/>
      <c r="H58" s="217"/>
      <c r="I58" s="262"/>
      <c r="J58" s="264"/>
      <c r="K58" s="262"/>
      <c r="L58" s="264"/>
      <c r="M58" s="225"/>
      <c r="N58" s="209"/>
      <c r="O58" s="213"/>
      <c r="P58" s="228"/>
      <c r="Q58" s="220"/>
      <c r="R58" s="149" t="s">
        <v>12081</v>
      </c>
      <c r="S58" s="176" t="s">
        <v>12007</v>
      </c>
      <c r="T58" s="151" t="s">
        <v>19</v>
      </c>
      <c r="U58" s="161">
        <v>0</v>
      </c>
      <c r="V58" s="139" t="s">
        <v>3427</v>
      </c>
      <c r="W58" s="188" t="str">
        <f>IF(V58=""," ",VLOOKUP(V58,[2]Listados!$O:$P,2,0))</f>
        <v>Muebles del tipo utilizado en la oficina</v>
      </c>
      <c r="X58" s="192" t="s">
        <v>1485</v>
      </c>
      <c r="Y58" s="194" t="str">
        <f>IF(X58=""," ",VLOOKUP(X58,[2]Listados!$R:$S,2,0))</f>
        <v>Coljuegos  25%</v>
      </c>
      <c r="Z58" s="106"/>
      <c r="AA58" s="190"/>
      <c r="AB58" s="112"/>
      <c r="AC58" s="112"/>
    </row>
    <row r="59" spans="1:31" ht="54" customHeight="1" x14ac:dyDescent="0.25">
      <c r="A59" s="233"/>
      <c r="B59" s="217"/>
      <c r="C59" s="225"/>
      <c r="D59" s="209"/>
      <c r="E59" s="211"/>
      <c r="F59" s="213"/>
      <c r="G59" s="215"/>
      <c r="H59" s="217"/>
      <c r="I59" s="262"/>
      <c r="J59" s="264"/>
      <c r="K59" s="262"/>
      <c r="L59" s="264"/>
      <c r="M59" s="225"/>
      <c r="N59" s="209"/>
      <c r="O59" s="213"/>
      <c r="P59" s="228"/>
      <c r="Q59" s="55" t="s">
        <v>12008</v>
      </c>
      <c r="R59" s="195" t="s">
        <v>12082</v>
      </c>
      <c r="S59" s="56" t="s">
        <v>12009</v>
      </c>
      <c r="T59" s="54" t="s">
        <v>37</v>
      </c>
      <c r="U59" s="41">
        <v>0</v>
      </c>
      <c r="V59" s="44" t="s">
        <v>3909</v>
      </c>
      <c r="W59" s="49" t="str">
        <f>IF(V59=""," ",VLOOKUP(V59,Listados!$O:$P,2,0))</f>
        <v>Servicios financieros y servicios conexos, servicios inmobiliarios y servicios de leasing</v>
      </c>
      <c r="X59" s="193" t="s">
        <v>27</v>
      </c>
      <c r="Y59" s="194" t="str">
        <f>IF(X59=""," ",VLOOKUP(X59,[2]Listados!$R:$S,2,0))</f>
        <v>Ingresos corrientes de Libre Destinación</v>
      </c>
      <c r="Z59" s="106">
        <v>0</v>
      </c>
      <c r="AA59" s="58"/>
      <c r="AB59" s="113"/>
      <c r="AC59" s="113"/>
      <c r="AD59" s="42"/>
      <c r="AE59" s="42"/>
    </row>
    <row r="60" spans="1:31" ht="54" customHeight="1" x14ac:dyDescent="0.25">
      <c r="A60" s="233"/>
      <c r="B60" s="217"/>
      <c r="C60" s="225"/>
      <c r="D60" s="209"/>
      <c r="E60" s="211"/>
      <c r="F60" s="213"/>
      <c r="G60" s="215"/>
      <c r="H60" s="217"/>
      <c r="I60" s="262"/>
      <c r="J60" s="264"/>
      <c r="K60" s="262"/>
      <c r="L60" s="264"/>
      <c r="M60" s="225"/>
      <c r="N60" s="209"/>
      <c r="O60" s="213"/>
      <c r="P60" s="228"/>
      <c r="Q60" s="45" t="s">
        <v>12010</v>
      </c>
      <c r="R60" s="119" t="s">
        <v>12083</v>
      </c>
      <c r="S60" s="57" t="s">
        <v>12099</v>
      </c>
      <c r="T60" s="54" t="s">
        <v>37</v>
      </c>
      <c r="U60" s="41">
        <v>0</v>
      </c>
      <c r="V60" s="44" t="s">
        <v>3876</v>
      </c>
      <c r="W60" s="49" t="str">
        <f>IF(V60=""," ",VLOOKUP(V60,Listados!$O:$P,2,0))</f>
        <v>Productos metálicos y paquetes de software</v>
      </c>
      <c r="X60" s="144" t="s">
        <v>2654</v>
      </c>
      <c r="Y60" s="188" t="str">
        <f>IF(X60=""," ",VLOOKUP(X60,[2]Listados!$R:$S,2,0))</f>
        <v>R.F. C.M.O. Gastos Salud e Inv.</v>
      </c>
      <c r="Z60" s="98">
        <v>0</v>
      </c>
      <c r="AA60" s="58"/>
      <c r="AB60" s="113"/>
      <c r="AC60" s="113"/>
      <c r="AD60" s="42"/>
      <c r="AE60" s="42"/>
    </row>
    <row r="61" spans="1:31" ht="54" customHeight="1" x14ac:dyDescent="0.25">
      <c r="A61" s="233"/>
      <c r="B61" s="217"/>
      <c r="C61" s="225"/>
      <c r="D61" s="209"/>
      <c r="E61" s="211"/>
      <c r="F61" s="213"/>
      <c r="G61" s="215"/>
      <c r="H61" s="217"/>
      <c r="I61" s="262"/>
      <c r="J61" s="264"/>
      <c r="K61" s="262"/>
      <c r="L61" s="264"/>
      <c r="M61" s="225"/>
      <c r="N61" s="209"/>
      <c r="O61" s="213"/>
      <c r="P61" s="228"/>
      <c r="Q61" s="45" t="s">
        <v>12011</v>
      </c>
      <c r="R61" s="196" t="s">
        <v>12084</v>
      </c>
      <c r="S61" s="57" t="s">
        <v>12012</v>
      </c>
      <c r="T61" s="46" t="s">
        <v>37</v>
      </c>
      <c r="U61" s="41">
        <v>0</v>
      </c>
      <c r="V61" s="14" t="s">
        <v>3350</v>
      </c>
      <c r="W61" s="37" t="str">
        <f>IF(V61=""," ",VLOOKUP(V61,Listados!$O:$P,2,0))</f>
        <v>Motocicletas y sidecares (vehículos laterales a las motocicletas)</v>
      </c>
      <c r="X61" s="144" t="s">
        <v>2654</v>
      </c>
      <c r="Y61" s="154" t="str">
        <f>IF(X61=""," ",VLOOKUP(X61,[2]Listados!$R:$S,2,0))</f>
        <v>R.F. C.M.O. Gastos Salud e Inv.</v>
      </c>
      <c r="Z61" s="38">
        <v>0</v>
      </c>
      <c r="AA61" s="58"/>
      <c r="AB61" s="113"/>
      <c r="AC61" s="113"/>
      <c r="AD61" s="42"/>
      <c r="AE61" s="42"/>
    </row>
    <row r="62" spans="1:31" s="83" customFormat="1" ht="54" customHeight="1" x14ac:dyDescent="0.25">
      <c r="A62" s="233"/>
      <c r="B62" s="217"/>
      <c r="C62" s="225"/>
      <c r="D62" s="209"/>
      <c r="E62" s="211"/>
      <c r="F62" s="213"/>
      <c r="G62" s="215"/>
      <c r="H62" s="217"/>
      <c r="I62" s="262"/>
      <c r="J62" s="264"/>
      <c r="K62" s="262"/>
      <c r="L62" s="264"/>
      <c r="M62" s="225"/>
      <c r="N62" s="209"/>
      <c r="O62" s="213"/>
      <c r="P62" s="228"/>
      <c r="Q62" s="206" t="s">
        <v>12096</v>
      </c>
      <c r="R62" s="149" t="s">
        <v>12085</v>
      </c>
      <c r="S62" s="176" t="s">
        <v>12086</v>
      </c>
      <c r="T62" s="151" t="s">
        <v>37</v>
      </c>
      <c r="U62" s="161">
        <v>0</v>
      </c>
      <c r="V62" s="139" t="s">
        <v>3277</v>
      </c>
      <c r="W62" s="154" t="str">
        <f>IF(V62=""," ",VLOOKUP(V62,[2]Listados!$O:$P,2,0))</f>
        <v>Vehículos automotores, remolques y semirremolques; y sus partes, piezas y accesorios</v>
      </c>
      <c r="X62" s="145" t="s">
        <v>27</v>
      </c>
      <c r="Y62" s="154" t="str">
        <f>IF(X62=""," ",VLOOKUP(X62,[2]Listados!$R:$S,2,0))</f>
        <v>Ingresos corrientes de Libre Destinación</v>
      </c>
      <c r="Z62" s="98"/>
      <c r="AA62" s="58"/>
      <c r="AB62" s="113"/>
      <c r="AC62" s="113"/>
      <c r="AD62" s="42"/>
      <c r="AE62" s="42"/>
    </row>
    <row r="63" spans="1:31" s="83" customFormat="1" ht="54" customHeight="1" x14ac:dyDescent="0.25">
      <c r="A63" s="233"/>
      <c r="B63" s="217"/>
      <c r="C63" s="225"/>
      <c r="D63" s="209"/>
      <c r="E63" s="211"/>
      <c r="F63" s="213"/>
      <c r="G63" s="215"/>
      <c r="H63" s="217"/>
      <c r="I63" s="262"/>
      <c r="J63" s="264"/>
      <c r="K63" s="262"/>
      <c r="L63" s="264"/>
      <c r="M63" s="225"/>
      <c r="N63" s="209"/>
      <c r="O63" s="213"/>
      <c r="P63" s="228"/>
      <c r="Q63" s="208"/>
      <c r="R63" s="185" t="s">
        <v>12087</v>
      </c>
      <c r="S63" s="176" t="s">
        <v>12086</v>
      </c>
      <c r="T63" s="159" t="s">
        <v>37</v>
      </c>
      <c r="U63" s="160">
        <v>0</v>
      </c>
      <c r="V63" s="197" t="s">
        <v>3277</v>
      </c>
      <c r="W63" s="198" t="str">
        <f>IF(V63=""," ",VLOOKUP(V63,[2]Listados!$O:$P,2,0))</f>
        <v>Vehículos automotores, remolques y semirremolques; y sus partes, piezas y accesorios</v>
      </c>
      <c r="X63" s="146" t="s">
        <v>2654</v>
      </c>
      <c r="Y63" s="154" t="str">
        <f>IF(X63=""," ",VLOOKUP(X63,[2]Listados!$R:$S,2,0))</f>
        <v>R.F. C.M.O. Gastos Salud e Inv.</v>
      </c>
      <c r="Z63" s="98"/>
      <c r="AA63" s="58"/>
      <c r="AB63" s="113"/>
      <c r="AC63" s="113"/>
      <c r="AD63" s="42"/>
      <c r="AE63" s="42"/>
    </row>
    <row r="64" spans="1:31" s="83" customFormat="1" ht="54" customHeight="1" x14ac:dyDescent="0.25">
      <c r="A64" s="233"/>
      <c r="B64" s="217"/>
      <c r="C64" s="225"/>
      <c r="D64" s="209"/>
      <c r="E64" s="211"/>
      <c r="F64" s="213"/>
      <c r="G64" s="215"/>
      <c r="H64" s="217"/>
      <c r="I64" s="262"/>
      <c r="J64" s="264"/>
      <c r="K64" s="262"/>
      <c r="L64" s="264"/>
      <c r="M64" s="225"/>
      <c r="N64" s="209"/>
      <c r="O64" s="213"/>
      <c r="P64" s="228"/>
      <c r="Q64" s="207"/>
      <c r="R64" s="149" t="s">
        <v>12088</v>
      </c>
      <c r="S64" s="199" t="s">
        <v>12045</v>
      </c>
      <c r="T64" s="151"/>
      <c r="U64" s="161">
        <v>0</v>
      </c>
      <c r="V64" s="197"/>
      <c r="W64" s="198" t="str">
        <f>IF(V64=""," ",VLOOKUP(V64,[2]Listados!$O:$P,2,0))</f>
        <v xml:space="preserve"> </v>
      </c>
      <c r="X64" s="146"/>
      <c r="Y64" s="154" t="str">
        <f>IF(X64=""," ",VLOOKUP(X64,[2]Listados!$R:$S,2,0))</f>
        <v xml:space="preserve"> </v>
      </c>
      <c r="Z64" s="98"/>
      <c r="AA64" s="58"/>
      <c r="AB64" s="113"/>
      <c r="AC64" s="113"/>
      <c r="AD64" s="42"/>
      <c r="AE64" s="42"/>
    </row>
    <row r="65" spans="1:31" s="83" customFormat="1" ht="54" customHeight="1" x14ac:dyDescent="0.25">
      <c r="A65" s="233"/>
      <c r="B65" s="217"/>
      <c r="C65" s="225"/>
      <c r="D65" s="209"/>
      <c r="E65" s="211"/>
      <c r="F65" s="213"/>
      <c r="G65" s="215"/>
      <c r="H65" s="217"/>
      <c r="I65" s="262"/>
      <c r="J65" s="264"/>
      <c r="K65" s="262"/>
      <c r="L65" s="264"/>
      <c r="M65" s="225"/>
      <c r="N65" s="209"/>
      <c r="O65" s="213"/>
      <c r="P65" s="228"/>
      <c r="Q65" s="206" t="s">
        <v>12097</v>
      </c>
      <c r="R65" s="136" t="s">
        <v>12089</v>
      </c>
      <c r="S65" s="136" t="s">
        <v>12090</v>
      </c>
      <c r="T65" s="151" t="s">
        <v>37</v>
      </c>
      <c r="U65" s="161">
        <v>0</v>
      </c>
      <c r="V65" s="197" t="s">
        <v>3867</v>
      </c>
      <c r="W65" s="198" t="str">
        <f>IF(V65=""," ",VLOOKUP(V65,[2]Listados!$O:$P,2,0))</f>
        <v>Otros bienes transportables (excepto productos metálicos, maquinaria y equipo)</v>
      </c>
      <c r="X65" s="146" t="s">
        <v>5881</v>
      </c>
      <c r="Y65" s="154" t="str">
        <f>IF(X65=""," ",VLOOKUP(X65,[2]Listados!$R:$S,2,0))</f>
        <v>R.B. Coljuegos 25%</v>
      </c>
      <c r="Z65" s="98"/>
      <c r="AA65" s="58"/>
      <c r="AB65" s="113"/>
      <c r="AC65" s="113"/>
      <c r="AD65" s="42"/>
      <c r="AE65" s="42"/>
    </row>
    <row r="66" spans="1:31" s="83" customFormat="1" ht="54" customHeight="1" x14ac:dyDescent="0.25">
      <c r="A66" s="233"/>
      <c r="B66" s="217"/>
      <c r="C66" s="225"/>
      <c r="D66" s="209"/>
      <c r="E66" s="211"/>
      <c r="F66" s="213"/>
      <c r="G66" s="215"/>
      <c r="H66" s="217"/>
      <c r="I66" s="262"/>
      <c r="J66" s="264"/>
      <c r="K66" s="262"/>
      <c r="L66" s="264"/>
      <c r="M66" s="225"/>
      <c r="N66" s="209"/>
      <c r="O66" s="213"/>
      <c r="P66" s="228"/>
      <c r="Q66" s="207"/>
      <c r="R66" s="179" t="s">
        <v>12091</v>
      </c>
      <c r="S66" s="136" t="s">
        <v>12090</v>
      </c>
      <c r="T66" s="151" t="s">
        <v>37</v>
      </c>
      <c r="U66" s="161">
        <v>0</v>
      </c>
      <c r="V66" s="197" t="s">
        <v>3876</v>
      </c>
      <c r="W66" s="198" t="str">
        <f>IF(V66=""," ",VLOOKUP(V66,[2]Listados!$O:$P,2,0))</f>
        <v>Productos metálicos y paquetes de software</v>
      </c>
      <c r="X66" s="146" t="s">
        <v>5881</v>
      </c>
      <c r="Y66" s="154" t="str">
        <f>IF(X66=""," ",VLOOKUP(X66,[2]Listados!$R:$S,2,0))</f>
        <v>R.B. Coljuegos 25%</v>
      </c>
      <c r="Z66" s="98"/>
      <c r="AA66" s="58"/>
      <c r="AB66" s="113"/>
      <c r="AC66" s="113"/>
      <c r="AD66" s="42"/>
      <c r="AE66" s="42"/>
    </row>
    <row r="67" spans="1:31" s="83" customFormat="1" ht="54" customHeight="1" x14ac:dyDescent="0.25">
      <c r="A67" s="233"/>
      <c r="B67" s="217"/>
      <c r="C67" s="225"/>
      <c r="D67" s="209"/>
      <c r="E67" s="211"/>
      <c r="F67" s="213"/>
      <c r="G67" s="215"/>
      <c r="H67" s="217"/>
      <c r="I67" s="262"/>
      <c r="J67" s="264"/>
      <c r="K67" s="262"/>
      <c r="L67" s="264"/>
      <c r="M67" s="225"/>
      <c r="N67" s="209"/>
      <c r="O67" s="213"/>
      <c r="P67" s="228"/>
      <c r="Q67" s="206" t="s">
        <v>12098</v>
      </c>
      <c r="R67" s="176" t="s">
        <v>12092</v>
      </c>
      <c r="S67" s="199" t="s">
        <v>12045</v>
      </c>
      <c r="T67" s="151"/>
      <c r="U67" s="161">
        <v>0</v>
      </c>
      <c r="V67" s="197"/>
      <c r="W67" s="198" t="str">
        <f>IF(V67=""," ",VLOOKUP(V67,[2]Listados!$O:$P,2,0))</f>
        <v xml:space="preserve"> </v>
      </c>
      <c r="X67" s="145"/>
      <c r="Y67" s="154" t="str">
        <f>IF(X67=""," ",VLOOKUP(X67,[2]Listados!$R:$S,2,0))</f>
        <v xml:space="preserve"> </v>
      </c>
      <c r="Z67" s="98"/>
      <c r="AA67" s="58"/>
      <c r="AB67" s="113"/>
      <c r="AC67" s="113"/>
      <c r="AD67" s="42"/>
      <c r="AE67" s="42"/>
    </row>
    <row r="68" spans="1:31" s="83" customFormat="1" ht="54" customHeight="1" x14ac:dyDescent="0.25">
      <c r="A68" s="233"/>
      <c r="B68" s="217"/>
      <c r="C68" s="225"/>
      <c r="D68" s="209"/>
      <c r="E68" s="211"/>
      <c r="F68" s="213"/>
      <c r="G68" s="215"/>
      <c r="H68" s="217"/>
      <c r="I68" s="262"/>
      <c r="J68" s="264"/>
      <c r="K68" s="262"/>
      <c r="L68" s="264"/>
      <c r="M68" s="225"/>
      <c r="N68" s="209"/>
      <c r="O68" s="213"/>
      <c r="P68" s="228"/>
      <c r="Q68" s="208"/>
      <c r="R68" s="199" t="s">
        <v>12093</v>
      </c>
      <c r="S68" s="199" t="s">
        <v>12045</v>
      </c>
      <c r="T68" s="151"/>
      <c r="U68" s="161">
        <v>0</v>
      </c>
      <c r="V68" s="197"/>
      <c r="W68" s="198" t="str">
        <f>IF(V68=""," ",VLOOKUP(V68,[2]Listados!$O:$P,2,0))</f>
        <v xml:space="preserve"> </v>
      </c>
      <c r="X68" s="158"/>
      <c r="Y68" s="154" t="str">
        <f>IF(X68=""," ",VLOOKUP(X68,[2]Listados!$R:$S,2,0))</f>
        <v xml:space="preserve"> </v>
      </c>
      <c r="Z68" s="98"/>
      <c r="AA68" s="58"/>
      <c r="AB68" s="113"/>
      <c r="AC68" s="113"/>
      <c r="AD68" s="42"/>
      <c r="AE68" s="42"/>
    </row>
    <row r="69" spans="1:31" s="83" customFormat="1" ht="54" customHeight="1" x14ac:dyDescent="0.25">
      <c r="A69" s="234"/>
      <c r="B69" s="217"/>
      <c r="C69" s="226"/>
      <c r="D69" s="209"/>
      <c r="E69" s="212"/>
      <c r="F69" s="213"/>
      <c r="G69" s="216"/>
      <c r="H69" s="217"/>
      <c r="I69" s="263"/>
      <c r="J69" s="264"/>
      <c r="K69" s="263"/>
      <c r="L69" s="264"/>
      <c r="M69" s="226"/>
      <c r="N69" s="209"/>
      <c r="O69" s="213"/>
      <c r="P69" s="229"/>
      <c r="Q69" s="207"/>
      <c r="R69" s="199" t="s">
        <v>12094</v>
      </c>
      <c r="S69" s="176" t="s">
        <v>12095</v>
      </c>
      <c r="T69" s="151" t="s">
        <v>37</v>
      </c>
      <c r="U69" s="161">
        <v>0</v>
      </c>
      <c r="V69" s="139" t="s">
        <v>3900</v>
      </c>
      <c r="W69" s="194" t="str">
        <f>IF(V69=""," ",VLOOKUP(V69,[2]Listados!$O:$P,2,0))</f>
        <v>Servicios de alojamiento; servicios de suministro de comidas y bebidas; servicios de transporte; y servicios de distribución de electricidad, gas y agua</v>
      </c>
      <c r="X69" s="145" t="s">
        <v>5881</v>
      </c>
      <c r="Y69" s="194" t="str">
        <f>IF(X69=""," ",VLOOKUP(X69,[2]Listados!$R:$S,2,0))</f>
        <v>R.B. Coljuegos 25%</v>
      </c>
      <c r="Z69" s="98"/>
      <c r="AA69" s="58"/>
      <c r="AB69" s="113"/>
      <c r="AC69" s="113"/>
      <c r="AD69" s="42"/>
      <c r="AE69" s="42"/>
    </row>
    <row r="70" spans="1:31" ht="49.5" customHeight="1" x14ac:dyDescent="0.25">
      <c r="A70" s="246" t="s">
        <v>12013</v>
      </c>
      <c r="B70" s="247"/>
      <c r="C70" s="247"/>
      <c r="D70" s="247"/>
      <c r="E70" s="247"/>
      <c r="F70" s="247"/>
      <c r="G70" s="247"/>
      <c r="H70" s="247"/>
      <c r="I70" s="247"/>
      <c r="J70" s="247"/>
      <c r="K70" s="247"/>
      <c r="L70" s="247"/>
      <c r="M70" s="247"/>
      <c r="N70" s="247"/>
      <c r="O70" s="247"/>
      <c r="P70" s="248"/>
      <c r="Q70" s="246"/>
      <c r="R70" s="247"/>
      <c r="S70" s="247"/>
      <c r="T70" s="247"/>
      <c r="U70" s="247"/>
      <c r="V70" s="247"/>
      <c r="W70" s="247"/>
      <c r="X70" s="248"/>
      <c r="Y70" s="59" t="s">
        <v>12014</v>
      </c>
      <c r="Z70" s="60">
        <f>SUM(Z15:Z69)</f>
        <v>2994080427</v>
      </c>
      <c r="AA70" s="61">
        <f>SUM(AA15:AA55)</f>
        <v>0</v>
      </c>
      <c r="AB70" s="112"/>
      <c r="AC70" s="112"/>
    </row>
    <row r="71" spans="1:31" ht="15.75" customHeight="1" x14ac:dyDescent="0.25">
      <c r="A71" s="249"/>
      <c r="B71" s="250"/>
      <c r="C71" s="250"/>
      <c r="D71" s="250"/>
      <c r="E71" s="250"/>
      <c r="F71" s="250"/>
      <c r="G71" s="250"/>
      <c r="H71" s="250"/>
      <c r="I71" s="250"/>
      <c r="J71" s="250"/>
      <c r="K71" s="250"/>
      <c r="L71" s="250"/>
      <c r="M71" s="250"/>
      <c r="N71" s="250"/>
      <c r="O71" s="250"/>
      <c r="P71" s="250"/>
      <c r="Q71" s="250"/>
      <c r="R71" s="250"/>
      <c r="S71" s="250"/>
      <c r="T71" s="250"/>
      <c r="U71" s="250"/>
      <c r="V71" s="250"/>
      <c r="W71" s="250"/>
      <c r="X71" s="62"/>
      <c r="Y71" s="2"/>
      <c r="Z71" s="63"/>
      <c r="AA71" s="63"/>
    </row>
    <row r="72" spans="1:31" ht="15.75" customHeight="1" x14ac:dyDescent="0.25">
      <c r="A72" s="63"/>
      <c r="B72" s="63"/>
      <c r="C72" s="63"/>
      <c r="D72" s="63"/>
      <c r="E72" s="63"/>
      <c r="F72" s="63"/>
      <c r="G72" s="63"/>
      <c r="H72" s="63"/>
      <c r="I72" s="63"/>
      <c r="J72" s="63"/>
      <c r="K72" s="63"/>
      <c r="L72" s="63"/>
      <c r="M72" s="63"/>
      <c r="N72" s="63"/>
      <c r="O72" s="63"/>
      <c r="P72" s="63"/>
      <c r="Q72" s="63"/>
      <c r="R72" s="63"/>
      <c r="S72" s="63"/>
      <c r="T72" s="63"/>
      <c r="U72" s="63"/>
      <c r="V72" s="64"/>
      <c r="W72" s="63"/>
      <c r="X72" s="62"/>
      <c r="Y72" s="62"/>
      <c r="Z72" s="63"/>
      <c r="AA72" s="63"/>
    </row>
    <row r="73" spans="1:31" ht="15.75" customHeight="1" x14ac:dyDescent="0.25">
      <c r="A73" s="63"/>
      <c r="B73" s="63"/>
      <c r="C73" s="63"/>
      <c r="D73" s="63"/>
      <c r="E73" s="63"/>
      <c r="F73" s="63"/>
      <c r="G73" s="63"/>
      <c r="H73" s="63"/>
      <c r="I73" s="63"/>
      <c r="J73" s="63"/>
      <c r="K73" s="63"/>
      <c r="L73" s="63"/>
      <c r="M73" s="63"/>
      <c r="N73" s="63"/>
      <c r="O73" s="63"/>
      <c r="P73" s="63"/>
      <c r="Q73" s="63"/>
      <c r="R73" s="63"/>
      <c r="S73" s="63"/>
      <c r="T73" s="63"/>
      <c r="U73" s="63"/>
      <c r="V73" s="64"/>
      <c r="W73" s="63"/>
      <c r="X73" s="62"/>
      <c r="Y73" s="62"/>
      <c r="Z73" s="63"/>
      <c r="AA73" s="63"/>
    </row>
    <row r="74" spans="1:31" ht="15.75" customHeight="1" x14ac:dyDescent="0.25">
      <c r="A74" s="63"/>
      <c r="B74" s="63"/>
      <c r="C74" s="63"/>
      <c r="D74" s="63"/>
      <c r="E74" s="63"/>
      <c r="F74" s="63"/>
      <c r="G74" s="63"/>
      <c r="H74" s="63"/>
      <c r="I74" s="63"/>
      <c r="J74" s="63"/>
      <c r="K74" s="63"/>
      <c r="L74" s="63"/>
      <c r="M74" s="63"/>
      <c r="N74" s="63"/>
      <c r="O74" s="63"/>
      <c r="P74" s="63"/>
      <c r="Q74" s="63"/>
      <c r="R74" s="63"/>
      <c r="S74" s="63"/>
      <c r="T74" s="63"/>
      <c r="U74" s="63"/>
      <c r="V74" s="64"/>
      <c r="W74" s="63"/>
      <c r="X74" s="62"/>
      <c r="Y74" s="65"/>
      <c r="Z74" s="48"/>
      <c r="AA74" s="65"/>
    </row>
    <row r="75" spans="1:31" ht="15.75" customHeight="1" x14ac:dyDescent="0.25">
      <c r="A75" s="63"/>
      <c r="B75" s="63"/>
      <c r="C75" s="63"/>
      <c r="D75" s="63"/>
      <c r="E75" s="63"/>
      <c r="F75" s="63"/>
      <c r="G75" s="63"/>
      <c r="H75" s="63"/>
      <c r="I75" s="63"/>
      <c r="J75" s="63"/>
      <c r="K75" s="63"/>
      <c r="L75" s="63"/>
      <c r="M75" s="63"/>
      <c r="N75" s="63"/>
      <c r="O75" s="63"/>
      <c r="P75" s="63"/>
      <c r="Q75" s="63"/>
      <c r="R75" s="63"/>
      <c r="S75" s="63"/>
      <c r="T75" s="63"/>
      <c r="U75" s="63"/>
      <c r="V75" s="64"/>
      <c r="W75" s="63"/>
      <c r="X75" s="62"/>
      <c r="Y75" s="65"/>
      <c r="Z75" s="40"/>
      <c r="AA75" s="65"/>
    </row>
    <row r="76" spans="1:31" ht="15.75" customHeight="1" x14ac:dyDescent="0.25">
      <c r="A76" s="63"/>
      <c r="B76" s="63"/>
      <c r="C76" s="63"/>
      <c r="D76" s="63"/>
      <c r="E76" s="63"/>
      <c r="F76" s="63"/>
      <c r="G76" s="63"/>
      <c r="H76" s="63"/>
      <c r="I76" s="63"/>
      <c r="J76" s="63"/>
      <c r="K76" s="63"/>
      <c r="L76" s="63"/>
      <c r="M76" s="63"/>
      <c r="N76" s="63"/>
      <c r="O76" s="63"/>
      <c r="P76" s="63"/>
      <c r="Q76" s="63"/>
      <c r="R76" s="63"/>
      <c r="S76" s="63"/>
      <c r="T76" s="63"/>
      <c r="U76" s="63"/>
      <c r="V76" s="64"/>
      <c r="W76" s="63"/>
      <c r="X76" s="62"/>
      <c r="Y76" s="65"/>
      <c r="Z76" s="116"/>
      <c r="AA76" s="65"/>
    </row>
    <row r="77" spans="1:31" ht="15.75" customHeight="1" x14ac:dyDescent="0.25">
      <c r="A77" s="63"/>
      <c r="B77" s="63"/>
      <c r="C77" s="63"/>
      <c r="D77" s="63"/>
      <c r="E77" s="63"/>
      <c r="F77" s="63"/>
      <c r="G77" s="63"/>
      <c r="H77" s="63"/>
      <c r="I77" s="63"/>
      <c r="J77" s="63"/>
      <c r="K77" s="63"/>
      <c r="L77" s="63"/>
      <c r="M77" s="63"/>
      <c r="N77" s="63"/>
      <c r="O77" s="63"/>
      <c r="P77" s="63"/>
      <c r="Q77" s="63"/>
      <c r="R77" s="63"/>
      <c r="S77" s="63"/>
      <c r="T77" s="63"/>
      <c r="U77" s="63"/>
      <c r="V77" s="64"/>
      <c r="W77" s="63"/>
      <c r="X77" s="62"/>
      <c r="Y77" s="65"/>
      <c r="Z77" s="48"/>
      <c r="AA77" s="65"/>
    </row>
    <row r="78" spans="1:31" ht="15.75" customHeight="1" x14ac:dyDescent="0.25">
      <c r="A78" s="63"/>
      <c r="B78" s="63"/>
      <c r="C78" s="63"/>
      <c r="D78" s="63"/>
      <c r="E78" s="63"/>
      <c r="F78" s="63"/>
      <c r="G78" s="63"/>
      <c r="H78" s="63"/>
      <c r="I78" s="63"/>
      <c r="J78" s="63"/>
      <c r="K78" s="63"/>
      <c r="L78" s="63"/>
      <c r="M78" s="63"/>
      <c r="N78" s="63"/>
      <c r="O78" s="63"/>
      <c r="P78" s="63"/>
      <c r="Q78" s="63"/>
      <c r="R78" s="63"/>
      <c r="S78" s="63"/>
      <c r="T78" s="63"/>
      <c r="U78" s="63"/>
      <c r="V78" s="64"/>
      <c r="W78" s="63"/>
      <c r="X78" s="62"/>
      <c r="Y78" s="66"/>
      <c r="AA78" s="65"/>
    </row>
    <row r="79" spans="1:31" ht="15.75" customHeight="1" x14ac:dyDescent="0.25">
      <c r="A79" s="63"/>
      <c r="B79" s="63"/>
      <c r="C79" s="63"/>
      <c r="D79" s="63"/>
      <c r="E79" s="63"/>
      <c r="F79" s="63"/>
      <c r="G79" s="63"/>
      <c r="H79" s="63"/>
      <c r="I79" s="63"/>
      <c r="J79" s="63"/>
      <c r="K79" s="63"/>
      <c r="L79" s="63"/>
      <c r="M79" s="63"/>
      <c r="N79" s="63"/>
      <c r="O79" s="63"/>
      <c r="P79" s="63"/>
      <c r="Q79" s="63"/>
      <c r="R79" s="63"/>
      <c r="S79" s="63"/>
      <c r="T79" s="63"/>
      <c r="U79" s="63"/>
      <c r="V79" s="64"/>
      <c r="W79" s="63"/>
      <c r="X79" s="62"/>
      <c r="Y79" s="67"/>
      <c r="Z79" s="63"/>
      <c r="AA79" s="65"/>
    </row>
    <row r="80" spans="1:31" ht="15.75" customHeight="1" x14ac:dyDescent="0.25">
      <c r="A80" s="63"/>
      <c r="B80" s="63"/>
      <c r="C80" s="63"/>
      <c r="D80" s="63"/>
      <c r="E80" s="63"/>
      <c r="F80" s="63"/>
      <c r="G80" s="63"/>
      <c r="H80" s="63"/>
      <c r="I80" s="63"/>
      <c r="J80" s="63"/>
      <c r="K80" s="63"/>
      <c r="L80" s="63"/>
      <c r="M80" s="63"/>
      <c r="N80" s="63"/>
      <c r="O80" s="63"/>
      <c r="P80" s="63"/>
      <c r="Q80" s="63"/>
      <c r="R80" s="63"/>
      <c r="S80" s="63"/>
      <c r="T80" s="63"/>
      <c r="U80" s="63"/>
      <c r="V80" s="64"/>
      <c r="W80" s="63"/>
      <c r="X80" s="62"/>
      <c r="Y80" s="62"/>
      <c r="Z80" s="48"/>
      <c r="AA80" s="86"/>
    </row>
    <row r="81" spans="1:27" ht="15.75" customHeight="1" x14ac:dyDescent="0.25">
      <c r="A81" s="63"/>
      <c r="B81" s="63"/>
      <c r="C81" s="63"/>
      <c r="D81" s="63"/>
      <c r="E81" s="63"/>
      <c r="F81" s="63"/>
      <c r="G81" s="63"/>
      <c r="H81" s="63"/>
      <c r="I81" s="63"/>
      <c r="J81" s="63"/>
      <c r="K81" s="63"/>
      <c r="L81" s="63"/>
      <c r="M81" s="63"/>
      <c r="N81" s="63"/>
      <c r="O81" s="63"/>
      <c r="P81" s="63"/>
      <c r="Q81" s="63"/>
      <c r="R81" s="63"/>
      <c r="S81" s="63"/>
      <c r="T81" s="63"/>
      <c r="U81" s="63"/>
      <c r="V81" s="64"/>
      <c r="W81" s="63"/>
      <c r="X81" s="62"/>
      <c r="Y81" s="62"/>
      <c r="Z81" s="63"/>
      <c r="AA81" s="63"/>
    </row>
    <row r="82" spans="1:27" ht="15.75" customHeight="1" x14ac:dyDescent="0.25">
      <c r="A82" s="63"/>
      <c r="B82" s="63"/>
      <c r="C82" s="63"/>
      <c r="D82" s="63"/>
      <c r="E82" s="63"/>
      <c r="F82" s="63"/>
      <c r="G82" s="63"/>
      <c r="H82" s="63"/>
      <c r="I82" s="63"/>
      <c r="J82" s="63"/>
      <c r="K82" s="63"/>
      <c r="L82" s="63"/>
      <c r="M82" s="63"/>
      <c r="N82" s="63"/>
      <c r="O82" s="63"/>
      <c r="P82" s="63"/>
      <c r="Q82" s="63"/>
      <c r="R82" s="63"/>
      <c r="S82" s="63"/>
      <c r="T82" s="63"/>
      <c r="U82" s="63"/>
      <c r="V82" s="64"/>
      <c r="W82" s="63"/>
      <c r="X82" s="62"/>
      <c r="Y82" s="67"/>
      <c r="Z82" s="86"/>
      <c r="AA82" s="63"/>
    </row>
    <row r="83" spans="1:27" ht="15.75" customHeight="1" x14ac:dyDescent="0.25">
      <c r="A83" s="63"/>
      <c r="B83" s="63"/>
      <c r="C83" s="63"/>
      <c r="D83" s="63"/>
      <c r="E83" s="63"/>
      <c r="F83" s="63"/>
      <c r="G83" s="63"/>
      <c r="H83" s="63"/>
      <c r="I83" s="63"/>
      <c r="J83" s="63"/>
      <c r="K83" s="63"/>
      <c r="L83" s="63"/>
      <c r="M83" s="63"/>
      <c r="N83" s="63"/>
      <c r="O83" s="63"/>
      <c r="P83" s="63"/>
      <c r="Q83" s="63"/>
      <c r="R83" s="63"/>
      <c r="S83" s="63"/>
      <c r="T83" s="63"/>
      <c r="U83" s="63"/>
      <c r="V83" s="64"/>
      <c r="W83" s="63"/>
      <c r="X83" s="62"/>
      <c r="Y83" s="67"/>
      <c r="Z83" s="63"/>
      <c r="AA83" s="63"/>
    </row>
    <row r="84" spans="1:27" ht="15.75" customHeight="1" x14ac:dyDescent="0.25">
      <c r="A84" s="63"/>
      <c r="B84" s="63"/>
      <c r="C84" s="63"/>
      <c r="D84" s="63"/>
      <c r="E84" s="63"/>
      <c r="F84" s="63"/>
      <c r="G84" s="63"/>
      <c r="H84" s="63"/>
      <c r="I84" s="63"/>
      <c r="J84" s="63"/>
      <c r="K84" s="63"/>
      <c r="L84" s="63"/>
      <c r="M84" s="63"/>
      <c r="N84" s="63"/>
      <c r="O84" s="63"/>
      <c r="P84" s="63"/>
      <c r="Q84" s="63"/>
      <c r="R84" s="63"/>
      <c r="S84" s="63"/>
      <c r="T84" s="63"/>
      <c r="U84" s="63"/>
      <c r="V84" s="64"/>
      <c r="W84" s="63"/>
      <c r="X84" s="62"/>
      <c r="Y84" s="62"/>
      <c r="Z84" s="63"/>
      <c r="AA84" s="63"/>
    </row>
    <row r="85" spans="1:27" ht="15.75" customHeight="1" x14ac:dyDescent="0.25">
      <c r="A85" s="63"/>
      <c r="B85" s="63"/>
      <c r="C85" s="63"/>
      <c r="D85" s="63"/>
      <c r="E85" s="63"/>
      <c r="F85" s="63"/>
      <c r="G85" s="63"/>
      <c r="H85" s="63"/>
      <c r="I85" s="63"/>
      <c r="J85" s="63"/>
      <c r="K85" s="63"/>
      <c r="L85" s="63"/>
      <c r="M85" s="63"/>
      <c r="N85" s="63"/>
      <c r="O85" s="63"/>
      <c r="P85" s="63"/>
      <c r="Q85" s="63"/>
      <c r="R85" s="63"/>
      <c r="S85" s="63"/>
      <c r="T85" s="63"/>
      <c r="U85" s="63"/>
      <c r="V85" s="64"/>
      <c r="W85" s="63"/>
      <c r="X85" s="62"/>
      <c r="Y85" s="62"/>
      <c r="Z85" s="63"/>
      <c r="AA85" s="63"/>
    </row>
    <row r="86" spans="1:27" ht="15.75" customHeight="1" x14ac:dyDescent="0.25">
      <c r="A86" s="63"/>
      <c r="B86" s="63"/>
      <c r="C86" s="63"/>
      <c r="D86" s="63"/>
      <c r="E86" s="63"/>
      <c r="F86" s="63"/>
      <c r="G86" s="63"/>
      <c r="H86" s="63"/>
      <c r="I86" s="63"/>
      <c r="J86" s="63"/>
      <c r="K86" s="63"/>
      <c r="L86" s="63"/>
      <c r="M86" s="63"/>
      <c r="N86" s="63"/>
      <c r="O86" s="63"/>
      <c r="P86" s="63"/>
      <c r="Q86" s="63"/>
      <c r="R86" s="63"/>
      <c r="S86" s="63"/>
      <c r="T86" s="63"/>
      <c r="U86" s="63"/>
      <c r="V86" s="64"/>
      <c r="W86" s="63"/>
      <c r="X86" s="62"/>
      <c r="Y86" s="62"/>
      <c r="Z86" s="63"/>
      <c r="AA86" s="63"/>
    </row>
    <row r="87" spans="1:27" ht="15.75" customHeight="1" x14ac:dyDescent="0.25">
      <c r="A87" s="63"/>
      <c r="B87" s="63"/>
      <c r="C87" s="63"/>
      <c r="D87" s="63"/>
      <c r="E87" s="63"/>
      <c r="F87" s="63"/>
      <c r="G87" s="63"/>
      <c r="H87" s="63"/>
      <c r="I87" s="63"/>
      <c r="J87" s="63"/>
      <c r="K87" s="63"/>
      <c r="L87" s="63"/>
      <c r="M87" s="63"/>
      <c r="N87" s="63"/>
      <c r="O87" s="63"/>
      <c r="P87" s="63"/>
      <c r="Q87" s="63"/>
      <c r="R87" s="63"/>
      <c r="S87" s="63"/>
      <c r="T87" s="63"/>
      <c r="U87" s="63"/>
      <c r="V87" s="64"/>
      <c r="W87" s="63"/>
      <c r="X87" s="62"/>
      <c r="Y87" s="62"/>
      <c r="Z87" s="63"/>
      <c r="AA87" s="63"/>
    </row>
    <row r="88" spans="1:27" ht="15.75" customHeight="1" x14ac:dyDescent="0.25">
      <c r="A88" s="63"/>
      <c r="B88" s="63"/>
      <c r="C88" s="63"/>
      <c r="D88" s="63"/>
      <c r="E88" s="63"/>
      <c r="F88" s="63"/>
      <c r="G88" s="63"/>
      <c r="H88" s="63"/>
      <c r="I88" s="63"/>
      <c r="J88" s="63"/>
      <c r="K88" s="63"/>
      <c r="L88" s="63"/>
      <c r="M88" s="63"/>
      <c r="N88" s="63"/>
      <c r="O88" s="63"/>
      <c r="P88" s="63"/>
      <c r="Q88" s="63"/>
      <c r="R88" s="63"/>
      <c r="S88" s="63"/>
      <c r="T88" s="63"/>
      <c r="U88" s="63"/>
      <c r="V88" s="64"/>
      <c r="W88" s="63"/>
      <c r="X88" s="62"/>
      <c r="Y88" s="62"/>
      <c r="Z88" s="63"/>
      <c r="AA88" s="63"/>
    </row>
    <row r="89" spans="1:27" ht="15.75" customHeight="1" x14ac:dyDescent="0.25">
      <c r="A89" s="63"/>
      <c r="B89" s="63"/>
      <c r="C89" s="63"/>
      <c r="D89" s="63"/>
      <c r="E89" s="63"/>
      <c r="F89" s="63"/>
      <c r="G89" s="63"/>
      <c r="H89" s="63"/>
      <c r="I89" s="63"/>
      <c r="J89" s="63"/>
      <c r="K89" s="63"/>
      <c r="L89" s="63"/>
      <c r="M89" s="63"/>
      <c r="N89" s="63"/>
      <c r="O89" s="63"/>
      <c r="P89" s="63"/>
      <c r="Q89" s="63"/>
      <c r="R89" s="63"/>
      <c r="S89" s="63"/>
      <c r="T89" s="63"/>
      <c r="U89" s="63"/>
      <c r="V89" s="64"/>
      <c r="W89" s="63"/>
      <c r="X89" s="62"/>
      <c r="Y89" s="62"/>
      <c r="Z89" s="63" t="s">
        <v>12015</v>
      </c>
      <c r="AA89" s="63"/>
    </row>
    <row r="90" spans="1:27" ht="15.75" customHeight="1" x14ac:dyDescent="0.25">
      <c r="A90" s="63"/>
      <c r="B90" s="63"/>
      <c r="C90" s="63"/>
      <c r="D90" s="63"/>
      <c r="E90" s="63"/>
      <c r="F90" s="63"/>
      <c r="G90" s="63"/>
      <c r="H90" s="63"/>
      <c r="I90" s="63"/>
      <c r="J90" s="63"/>
      <c r="K90" s="63"/>
      <c r="L90" s="63"/>
      <c r="M90" s="63"/>
      <c r="N90" s="63"/>
      <c r="O90" s="63"/>
      <c r="P90" s="63"/>
      <c r="Q90" s="63"/>
      <c r="R90" s="63"/>
      <c r="S90" s="63"/>
      <c r="T90" s="63"/>
      <c r="U90" s="63"/>
      <c r="V90" s="64"/>
      <c r="W90" s="63"/>
      <c r="X90" s="62"/>
      <c r="Y90" s="62"/>
      <c r="Z90" s="63"/>
      <c r="AA90" s="63"/>
    </row>
    <row r="91" spans="1:27" ht="15.75" customHeight="1" x14ac:dyDescent="0.25">
      <c r="A91" s="63"/>
      <c r="B91" s="63"/>
      <c r="C91" s="63"/>
      <c r="D91" s="63"/>
      <c r="E91" s="63"/>
      <c r="F91" s="63"/>
      <c r="G91" s="63"/>
      <c r="H91" s="63"/>
      <c r="I91" s="63"/>
      <c r="J91" s="63"/>
      <c r="K91" s="63"/>
      <c r="L91" s="63"/>
      <c r="M91" s="63"/>
      <c r="N91" s="63"/>
      <c r="O91" s="63"/>
      <c r="P91" s="63"/>
      <c r="Q91" s="63"/>
      <c r="R91" s="63"/>
      <c r="S91" s="63"/>
      <c r="T91" s="63"/>
      <c r="U91" s="63"/>
      <c r="V91" s="64"/>
      <c r="W91" s="63"/>
      <c r="X91" s="62"/>
      <c r="Y91" s="62"/>
      <c r="Z91" s="63"/>
      <c r="AA91" s="63"/>
    </row>
    <row r="92" spans="1:27" ht="15.75" customHeight="1" x14ac:dyDescent="0.25">
      <c r="A92" s="63"/>
      <c r="B92" s="63"/>
      <c r="C92" s="63"/>
      <c r="D92" s="63"/>
      <c r="E92" s="63"/>
      <c r="F92" s="63"/>
      <c r="G92" s="63"/>
      <c r="H92" s="63"/>
      <c r="I92" s="63"/>
      <c r="J92" s="63"/>
      <c r="K92" s="63"/>
      <c r="L92" s="63"/>
      <c r="M92" s="63"/>
      <c r="N92" s="63"/>
      <c r="O92" s="63"/>
      <c r="P92" s="63"/>
      <c r="Q92" s="63"/>
      <c r="R92" s="63"/>
      <c r="S92" s="63"/>
      <c r="T92" s="63"/>
      <c r="U92" s="63"/>
      <c r="V92" s="64"/>
      <c r="W92" s="63"/>
      <c r="X92" s="62"/>
      <c r="Y92" s="62"/>
      <c r="Z92" s="63"/>
      <c r="AA92" s="63"/>
    </row>
    <row r="93" spans="1:27" ht="15.75" customHeight="1" x14ac:dyDescent="0.25">
      <c r="A93" s="63"/>
      <c r="B93" s="63"/>
      <c r="C93" s="63"/>
      <c r="D93" s="63"/>
      <c r="E93" s="63"/>
      <c r="F93" s="63"/>
      <c r="G93" s="63"/>
      <c r="H93" s="63"/>
      <c r="I93" s="63"/>
      <c r="J93" s="63"/>
      <c r="K93" s="63"/>
      <c r="L93" s="63"/>
      <c r="M93" s="63"/>
      <c r="N93" s="63"/>
      <c r="O93" s="63"/>
      <c r="P93" s="63"/>
      <c r="Q93" s="63"/>
      <c r="R93" s="63"/>
      <c r="S93" s="63"/>
      <c r="T93" s="63"/>
      <c r="U93" s="63"/>
      <c r="V93" s="64"/>
      <c r="W93" s="63"/>
      <c r="X93" s="62"/>
      <c r="Y93" s="62"/>
      <c r="Z93" s="63"/>
      <c r="AA93" s="63"/>
    </row>
    <row r="94" spans="1:27" ht="15.75" customHeight="1" x14ac:dyDescent="0.25">
      <c r="A94" s="63"/>
      <c r="B94" s="63"/>
      <c r="C94" s="63"/>
      <c r="D94" s="63"/>
      <c r="E94" s="63"/>
      <c r="F94" s="63"/>
      <c r="G94" s="63"/>
      <c r="H94" s="63"/>
      <c r="I94" s="63"/>
      <c r="J94" s="63"/>
      <c r="K94" s="63"/>
      <c r="L94" s="63"/>
      <c r="M94" s="63"/>
      <c r="N94" s="63"/>
      <c r="O94" s="63"/>
      <c r="P94" s="63"/>
      <c r="Q94" s="63"/>
      <c r="R94" s="63"/>
      <c r="S94" s="63"/>
      <c r="T94" s="63"/>
      <c r="U94" s="63"/>
      <c r="V94" s="64"/>
      <c r="W94" s="63"/>
      <c r="X94" s="62"/>
      <c r="Y94" s="62"/>
      <c r="Z94" s="63"/>
      <c r="AA94" s="63"/>
    </row>
    <row r="95" spans="1:27" ht="15.75" customHeight="1" x14ac:dyDescent="0.25">
      <c r="A95" s="63"/>
      <c r="B95" s="63"/>
      <c r="C95" s="63"/>
      <c r="D95" s="63"/>
      <c r="E95" s="63"/>
      <c r="F95" s="63"/>
      <c r="G95" s="63"/>
      <c r="H95" s="63"/>
      <c r="I95" s="63"/>
      <c r="J95" s="63"/>
      <c r="K95" s="63"/>
      <c r="L95" s="63"/>
      <c r="M95" s="63"/>
      <c r="N95" s="63"/>
      <c r="O95" s="63"/>
      <c r="P95" s="63"/>
      <c r="Q95" s="63"/>
      <c r="R95" s="63"/>
      <c r="S95" s="63"/>
      <c r="T95" s="63"/>
      <c r="U95" s="63"/>
      <c r="V95" s="64"/>
      <c r="W95" s="63"/>
      <c r="X95" s="62"/>
      <c r="Y95" s="62"/>
      <c r="Z95" s="63"/>
      <c r="AA95" s="63"/>
    </row>
    <row r="96" spans="1:27" ht="15.75" customHeight="1" x14ac:dyDescent="0.25">
      <c r="A96" s="63"/>
      <c r="B96" s="63"/>
      <c r="C96" s="63"/>
      <c r="D96" s="63"/>
      <c r="E96" s="63"/>
      <c r="F96" s="63"/>
      <c r="G96" s="63"/>
      <c r="H96" s="63"/>
      <c r="I96" s="63"/>
      <c r="J96" s="63"/>
      <c r="K96" s="63"/>
      <c r="L96" s="63"/>
      <c r="M96" s="63"/>
      <c r="N96" s="63"/>
      <c r="O96" s="63"/>
      <c r="P96" s="63"/>
      <c r="Q96" s="63"/>
      <c r="R96" s="63"/>
      <c r="S96" s="63"/>
      <c r="T96" s="63"/>
      <c r="U96" s="63"/>
      <c r="V96" s="64"/>
      <c r="W96" s="63"/>
      <c r="X96" s="62"/>
      <c r="Y96" s="62"/>
      <c r="Z96" s="63"/>
      <c r="AA96" s="63"/>
    </row>
    <row r="97" spans="1:27" ht="15.75" customHeight="1" x14ac:dyDescent="0.25">
      <c r="A97" s="63"/>
      <c r="B97" s="63"/>
      <c r="C97" s="63"/>
      <c r="D97" s="63"/>
      <c r="E97" s="63"/>
      <c r="F97" s="63"/>
      <c r="G97" s="63"/>
      <c r="H97" s="63"/>
      <c r="I97" s="63"/>
      <c r="J97" s="63"/>
      <c r="K97" s="63"/>
      <c r="L97" s="63"/>
      <c r="M97" s="63"/>
      <c r="N97" s="63"/>
      <c r="O97" s="63"/>
      <c r="P97" s="63"/>
      <c r="Q97" s="63"/>
      <c r="R97" s="63"/>
      <c r="S97" s="63"/>
      <c r="T97" s="63"/>
      <c r="U97" s="63"/>
      <c r="V97" s="64"/>
      <c r="W97" s="63"/>
      <c r="X97" s="62"/>
      <c r="Y97" s="62"/>
      <c r="Z97" s="63"/>
      <c r="AA97" s="63"/>
    </row>
    <row r="98" spans="1:27" ht="15.75" customHeight="1" x14ac:dyDescent="0.25">
      <c r="A98" s="63"/>
      <c r="B98" s="63"/>
      <c r="C98" s="63"/>
      <c r="D98" s="63"/>
      <c r="E98" s="63"/>
      <c r="F98" s="63"/>
      <c r="G98" s="63"/>
      <c r="H98" s="63"/>
      <c r="I98" s="63"/>
      <c r="J98" s="63"/>
      <c r="K98" s="63"/>
      <c r="L98" s="63"/>
      <c r="M98" s="63"/>
      <c r="N98" s="63"/>
      <c r="O98" s="63"/>
      <c r="P98" s="63"/>
      <c r="Q98" s="63"/>
      <c r="R98" s="63"/>
      <c r="S98" s="63"/>
      <c r="T98" s="63"/>
      <c r="U98" s="63"/>
      <c r="V98" s="64"/>
      <c r="W98" s="63"/>
      <c r="X98" s="62"/>
      <c r="Y98" s="62"/>
      <c r="Z98" s="63"/>
      <c r="AA98" s="63"/>
    </row>
    <row r="99" spans="1:27" ht="15.75" customHeight="1" x14ac:dyDescent="0.25">
      <c r="A99" s="63"/>
      <c r="B99" s="63"/>
      <c r="C99" s="63"/>
      <c r="D99" s="63"/>
      <c r="E99" s="63"/>
      <c r="F99" s="63"/>
      <c r="G99" s="63"/>
      <c r="H99" s="63"/>
      <c r="I99" s="63"/>
      <c r="J99" s="63"/>
      <c r="K99" s="63"/>
      <c r="L99" s="63"/>
      <c r="M99" s="63"/>
      <c r="N99" s="63"/>
      <c r="O99" s="63"/>
      <c r="P99" s="63"/>
      <c r="Q99" s="63"/>
      <c r="R99" s="63"/>
      <c r="S99" s="63"/>
      <c r="T99" s="63"/>
      <c r="U99" s="63"/>
      <c r="V99" s="64"/>
      <c r="W99" s="63"/>
      <c r="X99" s="62"/>
      <c r="Y99" s="62"/>
      <c r="Z99" s="63"/>
      <c r="AA99" s="63"/>
    </row>
    <row r="100" spans="1:27" ht="15.75" customHeight="1" x14ac:dyDescent="0.25">
      <c r="A100" s="63"/>
      <c r="B100" s="63"/>
      <c r="C100" s="63"/>
      <c r="D100" s="63"/>
      <c r="E100" s="63"/>
      <c r="F100" s="63"/>
      <c r="G100" s="63"/>
      <c r="H100" s="63"/>
      <c r="I100" s="63"/>
      <c r="J100" s="63"/>
      <c r="K100" s="63"/>
      <c r="L100" s="63"/>
      <c r="M100" s="63"/>
      <c r="N100" s="63"/>
      <c r="O100" s="63"/>
      <c r="P100" s="63"/>
      <c r="Q100" s="63"/>
      <c r="R100" s="63"/>
      <c r="S100" s="63"/>
      <c r="T100" s="63"/>
      <c r="U100" s="63"/>
      <c r="V100" s="64"/>
      <c r="W100" s="63"/>
      <c r="X100" s="62"/>
      <c r="Y100" s="62"/>
      <c r="Z100" s="63"/>
      <c r="AA100" s="63"/>
    </row>
    <row r="101" spans="1:27" ht="15.75" customHeight="1" x14ac:dyDescent="0.25">
      <c r="A101" s="63"/>
      <c r="B101" s="63"/>
      <c r="C101" s="63"/>
      <c r="D101" s="63"/>
      <c r="E101" s="63"/>
      <c r="F101" s="63"/>
      <c r="G101" s="63"/>
      <c r="H101" s="63"/>
      <c r="I101" s="63"/>
      <c r="J101" s="63"/>
      <c r="K101" s="63"/>
      <c r="L101" s="63"/>
      <c r="M101" s="63"/>
      <c r="N101" s="63"/>
      <c r="O101" s="63"/>
      <c r="P101" s="63"/>
      <c r="Q101" s="63"/>
      <c r="R101" s="63"/>
      <c r="S101" s="63"/>
      <c r="T101" s="63"/>
      <c r="U101" s="63"/>
      <c r="V101" s="64"/>
      <c r="W101" s="63"/>
      <c r="X101" s="62"/>
      <c r="Y101" s="62"/>
      <c r="Z101" s="63"/>
      <c r="AA101" s="63"/>
    </row>
    <row r="102" spans="1:27" ht="15.75" customHeight="1" x14ac:dyDescent="0.25">
      <c r="A102" s="63"/>
      <c r="B102" s="63"/>
      <c r="C102" s="63"/>
      <c r="D102" s="63"/>
      <c r="E102" s="63"/>
      <c r="F102" s="63"/>
      <c r="G102" s="63"/>
      <c r="H102" s="63"/>
      <c r="I102" s="63"/>
      <c r="J102" s="63"/>
      <c r="K102" s="63"/>
      <c r="L102" s="63"/>
      <c r="M102" s="63"/>
      <c r="N102" s="63"/>
      <c r="O102" s="63"/>
      <c r="P102" s="63"/>
      <c r="Q102" s="63"/>
      <c r="R102" s="63"/>
      <c r="S102" s="63"/>
      <c r="T102" s="63"/>
      <c r="U102" s="63"/>
      <c r="V102" s="64"/>
      <c r="W102" s="63"/>
      <c r="X102" s="62"/>
      <c r="Y102" s="62"/>
      <c r="Z102" s="63"/>
      <c r="AA102" s="63"/>
    </row>
    <row r="103" spans="1:27" ht="15.75" customHeight="1" x14ac:dyDescent="0.25">
      <c r="A103" s="63"/>
      <c r="B103" s="63"/>
      <c r="C103" s="63"/>
      <c r="D103" s="63"/>
      <c r="E103" s="63"/>
      <c r="F103" s="63"/>
      <c r="G103" s="63"/>
      <c r="H103" s="63"/>
      <c r="I103" s="63"/>
      <c r="J103" s="63"/>
      <c r="K103" s="63"/>
      <c r="L103" s="63"/>
      <c r="M103" s="63"/>
      <c r="N103" s="63"/>
      <c r="O103" s="63"/>
      <c r="P103" s="63"/>
      <c r="Q103" s="63"/>
      <c r="R103" s="63"/>
      <c r="S103" s="63"/>
      <c r="T103" s="63"/>
      <c r="U103" s="63"/>
      <c r="V103" s="64"/>
      <c r="W103" s="63"/>
      <c r="X103" s="62"/>
      <c r="Y103" s="62"/>
      <c r="Z103" s="63"/>
      <c r="AA103" s="63"/>
    </row>
    <row r="104" spans="1:27" ht="15.75" customHeight="1" x14ac:dyDescent="0.25">
      <c r="A104" s="63"/>
      <c r="B104" s="63"/>
      <c r="C104" s="63"/>
      <c r="D104" s="63"/>
      <c r="E104" s="63"/>
      <c r="F104" s="63"/>
      <c r="G104" s="63"/>
      <c r="H104" s="63"/>
      <c r="I104" s="63"/>
      <c r="J104" s="63"/>
      <c r="K104" s="63"/>
      <c r="L104" s="63"/>
      <c r="M104" s="63"/>
      <c r="N104" s="63"/>
      <c r="O104" s="63"/>
      <c r="P104" s="63"/>
      <c r="Q104" s="63"/>
      <c r="R104" s="63"/>
      <c r="S104" s="63"/>
      <c r="T104" s="63"/>
      <c r="U104" s="63"/>
      <c r="V104" s="64"/>
      <c r="W104" s="63"/>
      <c r="X104" s="62"/>
      <c r="Y104" s="62"/>
      <c r="Z104" s="63"/>
      <c r="AA104" s="63"/>
    </row>
    <row r="105" spans="1:27" ht="15.75" customHeight="1" x14ac:dyDescent="0.25">
      <c r="A105" s="63"/>
      <c r="B105" s="63"/>
      <c r="C105" s="63"/>
      <c r="D105" s="63"/>
      <c r="E105" s="63"/>
      <c r="F105" s="63"/>
      <c r="G105" s="63"/>
      <c r="H105" s="63"/>
      <c r="I105" s="63"/>
      <c r="J105" s="63"/>
      <c r="K105" s="63"/>
      <c r="L105" s="63"/>
      <c r="M105" s="63"/>
      <c r="N105" s="63"/>
      <c r="O105" s="63"/>
      <c r="P105" s="63"/>
      <c r="Q105" s="63"/>
      <c r="R105" s="63"/>
      <c r="S105" s="63"/>
      <c r="T105" s="63"/>
      <c r="U105" s="63"/>
      <c r="V105" s="64"/>
      <c r="W105" s="63"/>
      <c r="X105" s="62"/>
      <c r="Y105" s="62"/>
      <c r="Z105" s="63"/>
      <c r="AA105" s="63"/>
    </row>
    <row r="106" spans="1:27" ht="15.75" customHeight="1" x14ac:dyDescent="0.25">
      <c r="A106" s="63"/>
      <c r="B106" s="63"/>
      <c r="C106" s="63"/>
      <c r="D106" s="63"/>
      <c r="E106" s="63"/>
      <c r="F106" s="63"/>
      <c r="G106" s="63"/>
      <c r="H106" s="63"/>
      <c r="I106" s="63"/>
      <c r="J106" s="63"/>
      <c r="K106" s="63"/>
      <c r="L106" s="63"/>
      <c r="M106" s="63"/>
      <c r="N106" s="63"/>
      <c r="O106" s="63"/>
      <c r="P106" s="63"/>
      <c r="Q106" s="63"/>
      <c r="R106" s="63"/>
      <c r="S106" s="63"/>
      <c r="T106" s="63"/>
      <c r="U106" s="63"/>
      <c r="V106" s="64"/>
      <c r="W106" s="63"/>
      <c r="X106" s="62"/>
      <c r="Y106" s="62"/>
      <c r="Z106" s="63"/>
      <c r="AA106" s="63"/>
    </row>
    <row r="107" spans="1:27" ht="15.75" customHeight="1" x14ac:dyDescent="0.25">
      <c r="A107" s="63"/>
      <c r="B107" s="63"/>
      <c r="C107" s="63"/>
      <c r="D107" s="63"/>
      <c r="E107" s="63"/>
      <c r="F107" s="63"/>
      <c r="G107" s="63"/>
      <c r="H107" s="63"/>
      <c r="I107" s="63"/>
      <c r="J107" s="63"/>
      <c r="K107" s="63"/>
      <c r="L107" s="63"/>
      <c r="M107" s="63"/>
      <c r="N107" s="63"/>
      <c r="O107" s="63"/>
      <c r="P107" s="63"/>
      <c r="Q107" s="63"/>
      <c r="R107" s="63"/>
      <c r="S107" s="63"/>
      <c r="T107" s="63"/>
      <c r="U107" s="63"/>
      <c r="V107" s="64"/>
      <c r="W107" s="63"/>
      <c r="X107" s="62"/>
      <c r="Y107" s="62"/>
      <c r="Z107" s="63"/>
      <c r="AA107" s="63"/>
    </row>
    <row r="108" spans="1:27" ht="15.75" customHeight="1" x14ac:dyDescent="0.25">
      <c r="A108" s="63"/>
      <c r="B108" s="63"/>
      <c r="C108" s="63"/>
      <c r="D108" s="63"/>
      <c r="E108" s="63"/>
      <c r="F108" s="63"/>
      <c r="G108" s="63"/>
      <c r="H108" s="63"/>
      <c r="I108" s="63"/>
      <c r="J108" s="63"/>
      <c r="K108" s="63"/>
      <c r="L108" s="63"/>
      <c r="M108" s="63"/>
      <c r="N108" s="63"/>
      <c r="O108" s="63"/>
      <c r="P108" s="63"/>
      <c r="Q108" s="63"/>
      <c r="R108" s="63"/>
      <c r="S108" s="63"/>
      <c r="T108" s="63"/>
      <c r="U108" s="63"/>
      <c r="V108" s="64"/>
      <c r="W108" s="63"/>
      <c r="X108" s="62"/>
      <c r="Y108" s="62"/>
      <c r="Z108" s="63"/>
      <c r="AA108" s="63"/>
    </row>
    <row r="109" spans="1:27" ht="15.75" customHeight="1" x14ac:dyDescent="0.25">
      <c r="A109" s="63"/>
      <c r="B109" s="63"/>
      <c r="C109" s="63"/>
      <c r="D109" s="63"/>
      <c r="E109" s="63"/>
      <c r="F109" s="63"/>
      <c r="G109" s="63"/>
      <c r="H109" s="63"/>
      <c r="I109" s="63"/>
      <c r="J109" s="63"/>
      <c r="K109" s="63"/>
      <c r="L109" s="63"/>
      <c r="M109" s="63"/>
      <c r="N109" s="63"/>
      <c r="O109" s="63"/>
      <c r="P109" s="63"/>
      <c r="Q109" s="63"/>
      <c r="R109" s="63"/>
      <c r="S109" s="63"/>
      <c r="T109" s="63"/>
      <c r="U109" s="63"/>
      <c r="V109" s="64"/>
      <c r="W109" s="63"/>
      <c r="X109" s="62"/>
      <c r="Y109" s="62"/>
      <c r="Z109" s="63"/>
      <c r="AA109" s="63"/>
    </row>
    <row r="110" spans="1:27" ht="15.75" customHeight="1" x14ac:dyDescent="0.25">
      <c r="A110" s="63"/>
      <c r="B110" s="63"/>
      <c r="C110" s="63"/>
      <c r="D110" s="63"/>
      <c r="E110" s="63"/>
      <c r="F110" s="63"/>
      <c r="G110" s="63"/>
      <c r="H110" s="63"/>
      <c r="I110" s="63"/>
      <c r="J110" s="63"/>
      <c r="K110" s="63"/>
      <c r="L110" s="63"/>
      <c r="M110" s="63"/>
      <c r="N110" s="63"/>
      <c r="O110" s="63"/>
      <c r="P110" s="63"/>
      <c r="Q110" s="63"/>
      <c r="R110" s="63"/>
      <c r="S110" s="63"/>
      <c r="T110" s="63"/>
      <c r="U110" s="63"/>
      <c r="V110" s="64"/>
      <c r="W110" s="63"/>
      <c r="X110" s="62"/>
      <c r="Y110" s="62"/>
      <c r="Z110" s="63"/>
      <c r="AA110" s="63"/>
    </row>
    <row r="111" spans="1:27" ht="15.75" customHeight="1" x14ac:dyDescent="0.25">
      <c r="A111" s="63"/>
      <c r="B111" s="63"/>
      <c r="C111" s="63"/>
      <c r="D111" s="63"/>
      <c r="E111" s="63"/>
      <c r="F111" s="63"/>
      <c r="G111" s="63"/>
      <c r="H111" s="63"/>
      <c r="I111" s="63"/>
      <c r="J111" s="63"/>
      <c r="K111" s="63"/>
      <c r="L111" s="63"/>
      <c r="M111" s="63"/>
      <c r="N111" s="63"/>
      <c r="O111" s="63"/>
      <c r="P111" s="63"/>
      <c r="Q111" s="63"/>
      <c r="R111" s="63"/>
      <c r="S111" s="63"/>
      <c r="T111" s="63"/>
      <c r="U111" s="63"/>
      <c r="V111" s="64"/>
      <c r="W111" s="63"/>
      <c r="X111" s="62"/>
      <c r="Y111" s="62"/>
      <c r="Z111" s="63"/>
      <c r="AA111" s="63"/>
    </row>
    <row r="112" spans="1:27" ht="15.75" customHeight="1" x14ac:dyDescent="0.25">
      <c r="A112" s="63"/>
      <c r="B112" s="63"/>
      <c r="C112" s="63"/>
      <c r="D112" s="63"/>
      <c r="E112" s="63"/>
      <c r="F112" s="63"/>
      <c r="G112" s="63"/>
      <c r="H112" s="63"/>
      <c r="I112" s="63"/>
      <c r="J112" s="63"/>
      <c r="K112" s="63"/>
      <c r="L112" s="63"/>
      <c r="M112" s="63"/>
      <c r="N112" s="63"/>
      <c r="O112" s="63"/>
      <c r="P112" s="63"/>
      <c r="Q112" s="63"/>
      <c r="R112" s="63"/>
      <c r="S112" s="63"/>
      <c r="T112" s="63"/>
      <c r="U112" s="63"/>
      <c r="V112" s="64"/>
      <c r="W112" s="63"/>
      <c r="X112" s="62"/>
      <c r="Y112" s="62"/>
      <c r="Z112" s="63"/>
      <c r="AA112" s="63"/>
    </row>
    <row r="113" spans="1:27" ht="15.75" customHeight="1" x14ac:dyDescent="0.25">
      <c r="A113" s="63"/>
      <c r="B113" s="63"/>
      <c r="C113" s="63"/>
      <c r="D113" s="63"/>
      <c r="E113" s="63"/>
      <c r="F113" s="63"/>
      <c r="G113" s="63"/>
      <c r="H113" s="63"/>
      <c r="I113" s="63"/>
      <c r="J113" s="63"/>
      <c r="K113" s="63"/>
      <c r="L113" s="63"/>
      <c r="M113" s="63"/>
      <c r="N113" s="63"/>
      <c r="O113" s="63"/>
      <c r="P113" s="63"/>
      <c r="Q113" s="63"/>
      <c r="R113" s="63"/>
      <c r="S113" s="63"/>
      <c r="T113" s="63"/>
      <c r="U113" s="63"/>
      <c r="V113" s="64"/>
      <c r="W113" s="63"/>
      <c r="X113" s="62"/>
      <c r="Y113" s="62"/>
      <c r="Z113" s="63"/>
      <c r="AA113" s="63"/>
    </row>
    <row r="114" spans="1:27" ht="15.75" customHeight="1" x14ac:dyDescent="0.25">
      <c r="A114" s="63"/>
      <c r="B114" s="63"/>
      <c r="C114" s="63"/>
      <c r="D114" s="63"/>
      <c r="E114" s="63"/>
      <c r="F114" s="63"/>
      <c r="G114" s="63"/>
      <c r="H114" s="63"/>
      <c r="I114" s="63"/>
      <c r="J114" s="63"/>
      <c r="K114" s="63"/>
      <c r="L114" s="63"/>
      <c r="M114" s="63"/>
      <c r="N114" s="63"/>
      <c r="O114" s="63"/>
      <c r="P114" s="63"/>
      <c r="Q114" s="63"/>
      <c r="R114" s="63"/>
      <c r="S114" s="63"/>
      <c r="T114" s="63"/>
      <c r="U114" s="63"/>
      <c r="V114" s="64"/>
      <c r="W114" s="63"/>
      <c r="X114" s="62"/>
      <c r="Y114" s="62"/>
      <c r="Z114" s="63"/>
      <c r="AA114" s="63"/>
    </row>
    <row r="115" spans="1:27" ht="15.75" customHeight="1" x14ac:dyDescent="0.25">
      <c r="A115" s="63"/>
      <c r="B115" s="63"/>
      <c r="C115" s="63"/>
      <c r="D115" s="63"/>
      <c r="E115" s="63"/>
      <c r="F115" s="63"/>
      <c r="G115" s="63"/>
      <c r="H115" s="63"/>
      <c r="I115" s="63"/>
      <c r="J115" s="63"/>
      <c r="K115" s="63"/>
      <c r="L115" s="63"/>
      <c r="M115" s="63"/>
      <c r="N115" s="63"/>
      <c r="O115" s="63"/>
      <c r="P115" s="63"/>
      <c r="Q115" s="63"/>
      <c r="R115" s="63"/>
      <c r="S115" s="63"/>
      <c r="T115" s="63"/>
      <c r="U115" s="63"/>
      <c r="V115" s="64"/>
      <c r="W115" s="63"/>
      <c r="X115" s="62"/>
      <c r="Y115" s="62"/>
      <c r="Z115" s="63"/>
      <c r="AA115" s="63"/>
    </row>
    <row r="116" spans="1:27" ht="15.75" customHeight="1" x14ac:dyDescent="0.25">
      <c r="A116" s="63"/>
      <c r="B116" s="63"/>
      <c r="C116" s="63"/>
      <c r="D116" s="63"/>
      <c r="E116" s="63"/>
      <c r="F116" s="63"/>
      <c r="G116" s="63"/>
      <c r="H116" s="63"/>
      <c r="I116" s="63"/>
      <c r="J116" s="63"/>
      <c r="K116" s="63"/>
      <c r="L116" s="63"/>
      <c r="M116" s="63"/>
      <c r="N116" s="63"/>
      <c r="O116" s="63"/>
      <c r="P116" s="63"/>
      <c r="Q116" s="63"/>
      <c r="R116" s="63"/>
      <c r="S116" s="63"/>
      <c r="T116" s="63"/>
      <c r="U116" s="63"/>
      <c r="V116" s="64"/>
      <c r="W116" s="63"/>
      <c r="X116" s="62"/>
      <c r="Y116" s="62"/>
      <c r="Z116" s="63"/>
      <c r="AA116" s="63"/>
    </row>
    <row r="117" spans="1:27" ht="15.75" customHeight="1" x14ac:dyDescent="0.25">
      <c r="A117" s="63"/>
      <c r="B117" s="63"/>
      <c r="C117" s="63"/>
      <c r="D117" s="63"/>
      <c r="E117" s="63"/>
      <c r="F117" s="63"/>
      <c r="G117" s="63"/>
      <c r="H117" s="63"/>
      <c r="I117" s="63"/>
      <c r="J117" s="63"/>
      <c r="K117" s="63"/>
      <c r="L117" s="63"/>
      <c r="M117" s="63"/>
      <c r="N117" s="63"/>
      <c r="O117" s="63"/>
      <c r="P117" s="63"/>
      <c r="Q117" s="63"/>
      <c r="R117" s="63"/>
      <c r="S117" s="63"/>
      <c r="T117" s="63"/>
      <c r="U117" s="63"/>
      <c r="V117" s="64"/>
      <c r="W117" s="63"/>
      <c r="X117" s="62"/>
      <c r="Y117" s="62"/>
      <c r="Z117" s="63"/>
      <c r="AA117" s="63"/>
    </row>
    <row r="118" spans="1:27" ht="15.75" customHeight="1" x14ac:dyDescent="0.25">
      <c r="A118" s="63"/>
      <c r="B118" s="63"/>
      <c r="C118" s="63"/>
      <c r="D118" s="63"/>
      <c r="E118" s="63"/>
      <c r="F118" s="63"/>
      <c r="G118" s="63"/>
      <c r="H118" s="63"/>
      <c r="I118" s="63"/>
      <c r="J118" s="63"/>
      <c r="K118" s="63"/>
      <c r="L118" s="63"/>
      <c r="M118" s="63"/>
      <c r="N118" s="63"/>
      <c r="O118" s="63"/>
      <c r="P118" s="63"/>
      <c r="Q118" s="63"/>
      <c r="R118" s="63"/>
      <c r="S118" s="63"/>
      <c r="T118" s="63"/>
      <c r="U118" s="63"/>
      <c r="V118" s="64"/>
      <c r="W118" s="63"/>
      <c r="X118" s="62"/>
      <c r="Y118" s="62"/>
      <c r="Z118" s="63"/>
      <c r="AA118" s="63"/>
    </row>
    <row r="119" spans="1:27" ht="15.75" customHeight="1" x14ac:dyDescent="0.25">
      <c r="A119" s="63"/>
      <c r="B119" s="63"/>
      <c r="C119" s="63"/>
      <c r="D119" s="63"/>
      <c r="E119" s="63"/>
      <c r="F119" s="63"/>
      <c r="G119" s="63"/>
      <c r="H119" s="63"/>
      <c r="I119" s="63"/>
      <c r="J119" s="63"/>
      <c r="K119" s="63"/>
      <c r="L119" s="63"/>
      <c r="M119" s="63"/>
      <c r="N119" s="63"/>
      <c r="O119" s="63"/>
      <c r="P119" s="63"/>
      <c r="Q119" s="63"/>
      <c r="R119" s="63"/>
      <c r="S119" s="63"/>
      <c r="T119" s="63"/>
      <c r="U119" s="63"/>
      <c r="V119" s="64"/>
      <c r="W119" s="63"/>
      <c r="X119" s="62"/>
      <c r="Y119" s="62"/>
      <c r="Z119" s="63"/>
      <c r="AA119" s="63"/>
    </row>
    <row r="120" spans="1:27" ht="15.75" customHeight="1" x14ac:dyDescent="0.25">
      <c r="A120" s="63"/>
      <c r="B120" s="63"/>
      <c r="C120" s="63"/>
      <c r="D120" s="63"/>
      <c r="E120" s="63"/>
      <c r="F120" s="63"/>
      <c r="G120" s="63"/>
      <c r="H120" s="63"/>
      <c r="I120" s="63"/>
      <c r="J120" s="63"/>
      <c r="K120" s="63"/>
      <c r="L120" s="63"/>
      <c r="M120" s="63"/>
      <c r="N120" s="63"/>
      <c r="O120" s="63"/>
      <c r="P120" s="63"/>
      <c r="Q120" s="63"/>
      <c r="R120" s="63"/>
      <c r="S120" s="63"/>
      <c r="T120" s="63"/>
      <c r="U120" s="63"/>
      <c r="V120" s="64"/>
      <c r="W120" s="63"/>
      <c r="X120" s="62"/>
      <c r="Y120" s="62"/>
      <c r="Z120" s="63"/>
      <c r="AA120" s="63"/>
    </row>
    <row r="121" spans="1:27" ht="15.75" customHeight="1" x14ac:dyDescent="0.25">
      <c r="A121" s="63"/>
      <c r="B121" s="63"/>
      <c r="C121" s="63"/>
      <c r="D121" s="63"/>
      <c r="E121" s="63"/>
      <c r="F121" s="63"/>
      <c r="G121" s="63"/>
      <c r="H121" s="63"/>
      <c r="I121" s="63"/>
      <c r="J121" s="63"/>
      <c r="K121" s="63"/>
      <c r="L121" s="63"/>
      <c r="M121" s="63"/>
      <c r="N121" s="63"/>
      <c r="O121" s="63"/>
      <c r="P121" s="63"/>
      <c r="Q121" s="63"/>
      <c r="R121" s="63"/>
      <c r="S121" s="63"/>
      <c r="T121" s="63"/>
      <c r="U121" s="63"/>
      <c r="V121" s="64"/>
      <c r="W121" s="63"/>
      <c r="X121" s="62"/>
      <c r="Y121" s="62"/>
      <c r="Z121" s="63"/>
      <c r="AA121" s="63"/>
    </row>
    <row r="122" spans="1:27" ht="15.75" customHeight="1" x14ac:dyDescent="0.25">
      <c r="A122" s="63"/>
      <c r="B122" s="63"/>
      <c r="C122" s="63"/>
      <c r="D122" s="63"/>
      <c r="E122" s="63"/>
      <c r="F122" s="63"/>
      <c r="G122" s="63"/>
      <c r="H122" s="63"/>
      <c r="I122" s="63"/>
      <c r="J122" s="63"/>
      <c r="K122" s="63"/>
      <c r="L122" s="63"/>
      <c r="M122" s="63"/>
      <c r="N122" s="63"/>
      <c r="O122" s="63"/>
      <c r="P122" s="63"/>
      <c r="Q122" s="63"/>
      <c r="R122" s="63"/>
      <c r="S122" s="63"/>
      <c r="T122" s="63"/>
      <c r="U122" s="63"/>
      <c r="V122" s="64"/>
      <c r="W122" s="63"/>
      <c r="X122" s="62"/>
      <c r="Y122" s="62"/>
      <c r="Z122" s="63"/>
      <c r="AA122" s="63"/>
    </row>
    <row r="123" spans="1:27" ht="15.75" customHeight="1" x14ac:dyDescent="0.25">
      <c r="A123" s="63"/>
      <c r="B123" s="63"/>
      <c r="C123" s="63"/>
      <c r="D123" s="63"/>
      <c r="E123" s="63"/>
      <c r="F123" s="63"/>
      <c r="G123" s="63"/>
      <c r="H123" s="63"/>
      <c r="I123" s="63"/>
      <c r="J123" s="63"/>
      <c r="K123" s="63"/>
      <c r="L123" s="63"/>
      <c r="M123" s="63"/>
      <c r="N123" s="63"/>
      <c r="O123" s="63"/>
      <c r="P123" s="63"/>
      <c r="Q123" s="63"/>
      <c r="R123" s="63"/>
      <c r="S123" s="63"/>
      <c r="T123" s="63"/>
      <c r="U123" s="63"/>
      <c r="V123" s="64"/>
      <c r="W123" s="63"/>
      <c r="X123" s="62"/>
      <c r="Y123" s="62"/>
      <c r="Z123" s="63"/>
      <c r="AA123" s="63"/>
    </row>
    <row r="124" spans="1:27" ht="15.75" customHeight="1" x14ac:dyDescent="0.25">
      <c r="A124" s="63"/>
      <c r="B124" s="63"/>
      <c r="C124" s="63"/>
      <c r="D124" s="63"/>
      <c r="E124" s="63"/>
      <c r="F124" s="63"/>
      <c r="G124" s="63"/>
      <c r="H124" s="63"/>
      <c r="I124" s="63"/>
      <c r="J124" s="63"/>
      <c r="K124" s="63"/>
      <c r="L124" s="63"/>
      <c r="M124" s="63"/>
      <c r="N124" s="63"/>
      <c r="O124" s="63"/>
      <c r="P124" s="63"/>
      <c r="Q124" s="63"/>
      <c r="R124" s="63"/>
      <c r="S124" s="63"/>
      <c r="T124" s="63"/>
      <c r="U124" s="63"/>
      <c r="V124" s="64"/>
      <c r="W124" s="63"/>
      <c r="X124" s="62"/>
      <c r="Y124" s="62"/>
      <c r="Z124" s="63"/>
      <c r="AA124" s="63"/>
    </row>
    <row r="125" spans="1:27" ht="15.75" customHeight="1" x14ac:dyDescent="0.25">
      <c r="A125" s="63"/>
      <c r="B125" s="63"/>
      <c r="C125" s="63"/>
      <c r="D125" s="63"/>
      <c r="E125" s="63"/>
      <c r="F125" s="63"/>
      <c r="G125" s="63"/>
      <c r="H125" s="63"/>
      <c r="I125" s="63"/>
      <c r="J125" s="63"/>
      <c r="K125" s="63"/>
      <c r="L125" s="63"/>
      <c r="M125" s="63"/>
      <c r="N125" s="63"/>
      <c r="O125" s="63"/>
      <c r="P125" s="63"/>
      <c r="Q125" s="63"/>
      <c r="R125" s="63"/>
      <c r="S125" s="63"/>
      <c r="T125" s="63"/>
      <c r="U125" s="63"/>
      <c r="V125" s="64"/>
      <c r="W125" s="63"/>
      <c r="X125" s="62"/>
      <c r="Y125" s="62"/>
      <c r="Z125" s="63"/>
      <c r="AA125" s="63"/>
    </row>
    <row r="126" spans="1:27" ht="15.75" customHeight="1" x14ac:dyDescent="0.25">
      <c r="A126" s="63"/>
      <c r="B126" s="63"/>
      <c r="C126" s="63"/>
      <c r="D126" s="63"/>
      <c r="E126" s="63"/>
      <c r="F126" s="63"/>
      <c r="G126" s="63"/>
      <c r="H126" s="63"/>
      <c r="I126" s="63"/>
      <c r="J126" s="63"/>
      <c r="K126" s="63"/>
      <c r="L126" s="63"/>
      <c r="M126" s="63"/>
      <c r="N126" s="63"/>
      <c r="O126" s="63"/>
      <c r="P126" s="63"/>
      <c r="Q126" s="63"/>
      <c r="R126" s="63"/>
      <c r="S126" s="63"/>
      <c r="T126" s="63"/>
      <c r="U126" s="63"/>
      <c r="V126" s="64"/>
      <c r="W126" s="63"/>
      <c r="X126" s="62"/>
      <c r="Y126" s="62"/>
      <c r="Z126" s="63"/>
      <c r="AA126" s="63"/>
    </row>
    <row r="127" spans="1:27" ht="15.75" customHeight="1" x14ac:dyDescent="0.25">
      <c r="A127" s="63"/>
      <c r="B127" s="63"/>
      <c r="C127" s="63"/>
      <c r="D127" s="63"/>
      <c r="E127" s="63"/>
      <c r="F127" s="63"/>
      <c r="G127" s="63"/>
      <c r="H127" s="63"/>
      <c r="I127" s="63"/>
      <c r="J127" s="63"/>
      <c r="K127" s="63"/>
      <c r="L127" s="63"/>
      <c r="M127" s="63"/>
      <c r="N127" s="63"/>
      <c r="O127" s="63"/>
      <c r="P127" s="63"/>
      <c r="Q127" s="63"/>
      <c r="R127" s="63"/>
      <c r="S127" s="63"/>
      <c r="T127" s="63"/>
      <c r="U127" s="63"/>
      <c r="V127" s="64"/>
      <c r="W127" s="63"/>
      <c r="X127" s="62"/>
      <c r="Y127" s="62"/>
      <c r="Z127" s="63"/>
      <c r="AA127" s="63"/>
    </row>
    <row r="128" spans="1:27" ht="15.75" customHeight="1" x14ac:dyDescent="0.25">
      <c r="A128" s="63"/>
      <c r="B128" s="63"/>
      <c r="C128" s="63"/>
      <c r="D128" s="63"/>
      <c r="E128" s="63"/>
      <c r="F128" s="63"/>
      <c r="G128" s="63"/>
      <c r="H128" s="63"/>
      <c r="I128" s="63"/>
      <c r="J128" s="63"/>
      <c r="K128" s="63"/>
      <c r="L128" s="63"/>
      <c r="M128" s="63"/>
      <c r="N128" s="63"/>
      <c r="O128" s="63"/>
      <c r="P128" s="63"/>
      <c r="Q128" s="63"/>
      <c r="R128" s="63"/>
      <c r="S128" s="63"/>
      <c r="T128" s="63"/>
      <c r="U128" s="63"/>
      <c r="V128" s="64"/>
      <c r="W128" s="63"/>
      <c r="X128" s="62"/>
      <c r="Y128" s="62"/>
      <c r="Z128" s="63"/>
      <c r="AA128" s="63"/>
    </row>
    <row r="129" spans="1:27" ht="15.75" customHeight="1" x14ac:dyDescent="0.25">
      <c r="A129" s="63"/>
      <c r="B129" s="63"/>
      <c r="C129" s="63"/>
      <c r="D129" s="63"/>
      <c r="E129" s="63"/>
      <c r="F129" s="63"/>
      <c r="G129" s="63"/>
      <c r="H129" s="63"/>
      <c r="I129" s="63"/>
      <c r="J129" s="63"/>
      <c r="K129" s="63"/>
      <c r="L129" s="63"/>
      <c r="M129" s="63"/>
      <c r="N129" s="63"/>
      <c r="O129" s="63"/>
      <c r="P129" s="63"/>
      <c r="Q129" s="63"/>
      <c r="R129" s="63"/>
      <c r="S129" s="63"/>
      <c r="T129" s="63"/>
      <c r="U129" s="63"/>
      <c r="V129" s="64"/>
      <c r="W129" s="63"/>
      <c r="X129" s="62"/>
      <c r="Y129" s="62"/>
      <c r="Z129" s="63"/>
      <c r="AA129" s="63"/>
    </row>
    <row r="130" spans="1:27" ht="15.75" customHeight="1" x14ac:dyDescent="0.25">
      <c r="A130" s="63"/>
      <c r="B130" s="63"/>
      <c r="C130" s="63"/>
      <c r="D130" s="63"/>
      <c r="E130" s="63"/>
      <c r="F130" s="63"/>
      <c r="G130" s="63"/>
      <c r="H130" s="63"/>
      <c r="I130" s="63"/>
      <c r="J130" s="63"/>
      <c r="K130" s="63"/>
      <c r="L130" s="63"/>
      <c r="M130" s="63"/>
      <c r="N130" s="63"/>
      <c r="O130" s="63"/>
      <c r="P130" s="63"/>
      <c r="Q130" s="63"/>
      <c r="R130" s="63"/>
      <c r="S130" s="63"/>
      <c r="T130" s="63"/>
      <c r="U130" s="63"/>
      <c r="V130" s="64"/>
      <c r="W130" s="63"/>
      <c r="X130" s="62"/>
      <c r="Y130" s="62"/>
      <c r="Z130" s="63"/>
      <c r="AA130" s="63"/>
    </row>
    <row r="131" spans="1:27" ht="15.75" customHeight="1" x14ac:dyDescent="0.25">
      <c r="A131" s="63"/>
      <c r="B131" s="63"/>
      <c r="C131" s="63"/>
      <c r="D131" s="63"/>
      <c r="E131" s="63"/>
      <c r="F131" s="63"/>
      <c r="G131" s="63"/>
      <c r="H131" s="63"/>
      <c r="I131" s="63"/>
      <c r="J131" s="63"/>
      <c r="K131" s="63"/>
      <c r="L131" s="63"/>
      <c r="M131" s="63"/>
      <c r="N131" s="63"/>
      <c r="O131" s="63"/>
      <c r="P131" s="63"/>
      <c r="Q131" s="63"/>
      <c r="R131" s="63"/>
      <c r="S131" s="63"/>
      <c r="T131" s="63"/>
      <c r="U131" s="63"/>
      <c r="V131" s="64"/>
      <c r="W131" s="63"/>
      <c r="X131" s="62"/>
      <c r="Y131" s="62"/>
      <c r="Z131" s="63"/>
      <c r="AA131" s="63"/>
    </row>
    <row r="132" spans="1:27" ht="15.75" customHeight="1" x14ac:dyDescent="0.25">
      <c r="A132" s="63"/>
      <c r="B132" s="63"/>
      <c r="C132" s="63"/>
      <c r="D132" s="63"/>
      <c r="E132" s="63"/>
      <c r="F132" s="63"/>
      <c r="G132" s="63"/>
      <c r="H132" s="63"/>
      <c r="I132" s="63"/>
      <c r="J132" s="63"/>
      <c r="K132" s="63"/>
      <c r="L132" s="63"/>
      <c r="M132" s="63"/>
      <c r="N132" s="63"/>
      <c r="O132" s="63"/>
      <c r="P132" s="63"/>
      <c r="Q132" s="63"/>
      <c r="R132" s="63"/>
      <c r="S132" s="63"/>
      <c r="T132" s="63"/>
      <c r="U132" s="63"/>
      <c r="V132" s="64"/>
      <c r="W132" s="63"/>
      <c r="X132" s="62"/>
      <c r="Y132" s="62"/>
      <c r="Z132" s="63"/>
      <c r="AA132" s="63"/>
    </row>
    <row r="133" spans="1:27" ht="15.75" customHeight="1" x14ac:dyDescent="0.25">
      <c r="A133" s="63"/>
      <c r="B133" s="63"/>
      <c r="C133" s="63"/>
      <c r="D133" s="63"/>
      <c r="E133" s="63"/>
      <c r="F133" s="63"/>
      <c r="G133" s="63"/>
      <c r="H133" s="63"/>
      <c r="I133" s="63"/>
      <c r="J133" s="63"/>
      <c r="K133" s="63"/>
      <c r="L133" s="63"/>
      <c r="M133" s="63"/>
      <c r="N133" s="63"/>
      <c r="O133" s="63"/>
      <c r="P133" s="63"/>
      <c r="Q133" s="63"/>
      <c r="R133" s="63"/>
      <c r="S133" s="63"/>
      <c r="T133" s="63"/>
      <c r="U133" s="63"/>
      <c r="V133" s="64"/>
      <c r="W133" s="63"/>
      <c r="X133" s="62"/>
      <c r="Y133" s="62"/>
      <c r="Z133" s="63"/>
      <c r="AA133" s="63"/>
    </row>
    <row r="134" spans="1:27" ht="15.75" customHeight="1" x14ac:dyDescent="0.25">
      <c r="A134" s="63"/>
      <c r="B134" s="63"/>
      <c r="C134" s="63"/>
      <c r="D134" s="63"/>
      <c r="E134" s="63"/>
      <c r="F134" s="63"/>
      <c r="G134" s="63"/>
      <c r="H134" s="63"/>
      <c r="I134" s="63"/>
      <c r="J134" s="63"/>
      <c r="K134" s="63"/>
      <c r="L134" s="63"/>
      <c r="M134" s="63"/>
      <c r="N134" s="63"/>
      <c r="O134" s="63"/>
      <c r="P134" s="63"/>
      <c r="Q134" s="63"/>
      <c r="R134" s="63"/>
      <c r="S134" s="63"/>
      <c r="T134" s="63"/>
      <c r="U134" s="63"/>
      <c r="V134" s="64"/>
      <c r="W134" s="63"/>
      <c r="X134" s="62"/>
      <c r="Y134" s="62"/>
      <c r="Z134" s="63"/>
      <c r="AA134" s="63"/>
    </row>
    <row r="135" spans="1:27" ht="15.75" customHeight="1" x14ac:dyDescent="0.25">
      <c r="A135" s="63"/>
      <c r="B135" s="63"/>
      <c r="C135" s="63"/>
      <c r="D135" s="63"/>
      <c r="E135" s="63"/>
      <c r="F135" s="63"/>
      <c r="G135" s="63"/>
      <c r="H135" s="63"/>
      <c r="I135" s="63"/>
      <c r="J135" s="63"/>
      <c r="K135" s="63"/>
      <c r="L135" s="63"/>
      <c r="M135" s="63"/>
      <c r="N135" s="63"/>
      <c r="O135" s="63"/>
      <c r="P135" s="63"/>
      <c r="Q135" s="63"/>
      <c r="R135" s="63"/>
      <c r="S135" s="63"/>
      <c r="T135" s="63"/>
      <c r="U135" s="63"/>
      <c r="V135" s="64"/>
      <c r="W135" s="63"/>
      <c r="X135" s="62"/>
      <c r="Y135" s="62"/>
      <c r="Z135" s="63"/>
      <c r="AA135" s="63"/>
    </row>
    <row r="136" spans="1:27" ht="15.75" customHeight="1" x14ac:dyDescent="0.25">
      <c r="A136" s="63"/>
      <c r="B136" s="63"/>
      <c r="C136" s="63"/>
      <c r="D136" s="63"/>
      <c r="E136" s="63"/>
      <c r="F136" s="63"/>
      <c r="G136" s="63"/>
      <c r="H136" s="63"/>
      <c r="I136" s="63"/>
      <c r="J136" s="63"/>
      <c r="K136" s="63"/>
      <c r="L136" s="63"/>
      <c r="M136" s="63"/>
      <c r="N136" s="63"/>
      <c r="O136" s="63"/>
      <c r="P136" s="63"/>
      <c r="Q136" s="63"/>
      <c r="R136" s="63"/>
      <c r="S136" s="63"/>
      <c r="T136" s="63"/>
      <c r="U136" s="63"/>
      <c r="V136" s="64"/>
      <c r="W136" s="63"/>
      <c r="X136" s="62"/>
      <c r="Y136" s="62"/>
      <c r="Z136" s="63"/>
      <c r="AA136" s="63"/>
    </row>
    <row r="137" spans="1:27" ht="15.75" customHeight="1" x14ac:dyDescent="0.25">
      <c r="A137" s="63"/>
      <c r="B137" s="63"/>
      <c r="C137" s="63"/>
      <c r="D137" s="63"/>
      <c r="E137" s="63"/>
      <c r="F137" s="63"/>
      <c r="G137" s="63"/>
      <c r="H137" s="63"/>
      <c r="I137" s="63"/>
      <c r="J137" s="63"/>
      <c r="K137" s="63"/>
      <c r="L137" s="63"/>
      <c r="M137" s="63"/>
      <c r="N137" s="63"/>
      <c r="O137" s="63"/>
      <c r="P137" s="63"/>
      <c r="Q137" s="63"/>
      <c r="R137" s="63"/>
      <c r="S137" s="63"/>
      <c r="T137" s="63"/>
      <c r="U137" s="63"/>
      <c r="V137" s="64"/>
      <c r="W137" s="63"/>
      <c r="X137" s="62"/>
      <c r="Y137" s="62"/>
      <c r="Z137" s="63"/>
      <c r="AA137" s="63"/>
    </row>
    <row r="138" spans="1:27" ht="15.75" customHeight="1" x14ac:dyDescent="0.25">
      <c r="A138" s="63"/>
      <c r="B138" s="63"/>
      <c r="C138" s="63"/>
      <c r="D138" s="63"/>
      <c r="E138" s="63"/>
      <c r="F138" s="63"/>
      <c r="G138" s="63"/>
      <c r="H138" s="63"/>
      <c r="I138" s="63"/>
      <c r="J138" s="63"/>
      <c r="K138" s="63"/>
      <c r="L138" s="63"/>
      <c r="M138" s="63"/>
      <c r="N138" s="63"/>
      <c r="O138" s="63"/>
      <c r="P138" s="63"/>
      <c r="Q138" s="63"/>
      <c r="R138" s="63"/>
      <c r="S138" s="63"/>
      <c r="T138" s="63"/>
      <c r="U138" s="63"/>
      <c r="V138" s="64"/>
      <c r="W138" s="63"/>
      <c r="X138" s="62"/>
      <c r="Y138" s="62"/>
      <c r="Z138" s="63"/>
      <c r="AA138" s="63"/>
    </row>
    <row r="139" spans="1:27" ht="15.75" customHeight="1" x14ac:dyDescent="0.25">
      <c r="A139" s="63"/>
      <c r="B139" s="63"/>
      <c r="C139" s="63"/>
      <c r="D139" s="63"/>
      <c r="E139" s="63"/>
      <c r="F139" s="63"/>
      <c r="G139" s="63"/>
      <c r="H139" s="63"/>
      <c r="I139" s="63"/>
      <c r="J139" s="63"/>
      <c r="K139" s="63"/>
      <c r="L139" s="63"/>
      <c r="M139" s="63"/>
      <c r="N139" s="63"/>
      <c r="O139" s="63"/>
      <c r="P139" s="63"/>
      <c r="Q139" s="63"/>
      <c r="R139" s="63"/>
      <c r="S139" s="63"/>
      <c r="T139" s="63"/>
      <c r="U139" s="63"/>
      <c r="V139" s="64"/>
      <c r="W139" s="63"/>
      <c r="X139" s="62"/>
      <c r="Y139" s="62"/>
      <c r="Z139" s="63"/>
      <c r="AA139" s="63"/>
    </row>
    <row r="140" spans="1:27" ht="15.75" customHeight="1" x14ac:dyDescent="0.25">
      <c r="A140" s="63"/>
      <c r="B140" s="63"/>
      <c r="C140" s="63"/>
      <c r="D140" s="63"/>
      <c r="E140" s="63"/>
      <c r="F140" s="63"/>
      <c r="G140" s="63"/>
      <c r="H140" s="63"/>
      <c r="I140" s="63"/>
      <c r="J140" s="63"/>
      <c r="K140" s="63"/>
      <c r="L140" s="63"/>
      <c r="M140" s="63"/>
      <c r="N140" s="63"/>
      <c r="O140" s="63"/>
      <c r="P140" s="63"/>
      <c r="Q140" s="63"/>
      <c r="R140" s="63"/>
      <c r="S140" s="63"/>
      <c r="T140" s="63"/>
      <c r="U140" s="63"/>
      <c r="V140" s="64"/>
      <c r="W140" s="63"/>
      <c r="X140" s="62"/>
      <c r="Y140" s="62"/>
      <c r="Z140" s="63"/>
      <c r="AA140" s="63"/>
    </row>
    <row r="141" spans="1:27" ht="15.75" customHeight="1" x14ac:dyDescent="0.25">
      <c r="A141" s="63"/>
      <c r="B141" s="63"/>
      <c r="C141" s="63"/>
      <c r="D141" s="63"/>
      <c r="E141" s="63"/>
      <c r="F141" s="63"/>
      <c r="G141" s="63"/>
      <c r="H141" s="63"/>
      <c r="I141" s="63"/>
      <c r="J141" s="63"/>
      <c r="K141" s="63"/>
      <c r="L141" s="63"/>
      <c r="M141" s="63"/>
      <c r="N141" s="63"/>
      <c r="O141" s="63"/>
      <c r="P141" s="63"/>
      <c r="Q141" s="63"/>
      <c r="R141" s="63"/>
      <c r="S141" s="63"/>
      <c r="T141" s="63"/>
      <c r="U141" s="63"/>
      <c r="V141" s="64"/>
      <c r="W141" s="63"/>
      <c r="X141" s="62"/>
      <c r="Y141" s="62"/>
      <c r="Z141" s="63"/>
      <c r="AA141" s="63"/>
    </row>
    <row r="142" spans="1:27" ht="15.75" customHeight="1" x14ac:dyDescent="0.25">
      <c r="A142" s="63"/>
      <c r="B142" s="63"/>
      <c r="C142" s="63"/>
      <c r="D142" s="63"/>
      <c r="E142" s="63"/>
      <c r="F142" s="63"/>
      <c r="G142" s="63"/>
      <c r="H142" s="63"/>
      <c r="I142" s="63"/>
      <c r="J142" s="63"/>
      <c r="K142" s="63"/>
      <c r="L142" s="63"/>
      <c r="M142" s="63"/>
      <c r="N142" s="63"/>
      <c r="O142" s="63"/>
      <c r="P142" s="63"/>
      <c r="Q142" s="63"/>
      <c r="R142" s="63"/>
      <c r="S142" s="63"/>
      <c r="T142" s="63"/>
      <c r="U142" s="63"/>
      <c r="V142" s="64"/>
      <c r="W142" s="63"/>
      <c r="X142" s="62"/>
      <c r="Y142" s="62"/>
      <c r="Z142" s="63"/>
      <c r="AA142" s="63"/>
    </row>
    <row r="143" spans="1:27" ht="15.75" customHeight="1" x14ac:dyDescent="0.25">
      <c r="A143" s="63"/>
      <c r="B143" s="63"/>
      <c r="C143" s="63"/>
      <c r="D143" s="63"/>
      <c r="E143" s="63"/>
      <c r="F143" s="63"/>
      <c r="G143" s="63"/>
      <c r="H143" s="63"/>
      <c r="I143" s="63"/>
      <c r="J143" s="63"/>
      <c r="K143" s="63"/>
      <c r="L143" s="63"/>
      <c r="M143" s="63"/>
      <c r="N143" s="63"/>
      <c r="O143" s="63"/>
      <c r="P143" s="63"/>
      <c r="Q143" s="63"/>
      <c r="R143" s="63"/>
      <c r="S143" s="63"/>
      <c r="T143" s="63"/>
      <c r="U143" s="63"/>
      <c r="V143" s="64"/>
      <c r="W143" s="63"/>
      <c r="X143" s="62"/>
      <c r="Y143" s="62"/>
      <c r="Z143" s="63"/>
      <c r="AA143" s="63"/>
    </row>
    <row r="144" spans="1:27" ht="15.75" customHeight="1" x14ac:dyDescent="0.25">
      <c r="A144" s="63"/>
      <c r="B144" s="63"/>
      <c r="C144" s="63"/>
      <c r="D144" s="63"/>
      <c r="E144" s="63"/>
      <c r="F144" s="63"/>
      <c r="G144" s="63"/>
      <c r="H144" s="63"/>
      <c r="I144" s="63"/>
      <c r="J144" s="63"/>
      <c r="K144" s="63"/>
      <c r="L144" s="63"/>
      <c r="M144" s="63"/>
      <c r="N144" s="63"/>
      <c r="O144" s="63"/>
      <c r="P144" s="63"/>
      <c r="Q144" s="63"/>
      <c r="R144" s="63"/>
      <c r="S144" s="63"/>
      <c r="T144" s="63"/>
      <c r="U144" s="63"/>
      <c r="V144" s="64"/>
      <c r="W144" s="63"/>
      <c r="X144" s="62"/>
      <c r="Y144" s="62"/>
      <c r="Z144" s="63"/>
      <c r="AA144" s="63"/>
    </row>
    <row r="145" spans="1:27" ht="15.75" customHeight="1" x14ac:dyDescent="0.25">
      <c r="A145" s="63"/>
      <c r="B145" s="63"/>
      <c r="C145" s="63"/>
      <c r="D145" s="63"/>
      <c r="E145" s="63"/>
      <c r="F145" s="63"/>
      <c r="G145" s="63"/>
      <c r="H145" s="63"/>
      <c r="I145" s="63"/>
      <c r="J145" s="63"/>
      <c r="K145" s="63"/>
      <c r="L145" s="63"/>
      <c r="M145" s="63"/>
      <c r="N145" s="63"/>
      <c r="O145" s="63"/>
      <c r="P145" s="63"/>
      <c r="Q145" s="63"/>
      <c r="R145" s="63"/>
      <c r="S145" s="63"/>
      <c r="T145" s="63"/>
      <c r="U145" s="63"/>
      <c r="V145" s="64"/>
      <c r="W145" s="63"/>
      <c r="X145" s="62"/>
      <c r="Y145" s="62"/>
      <c r="Z145" s="63"/>
      <c r="AA145" s="63"/>
    </row>
    <row r="146" spans="1:27" ht="15.75" customHeight="1" x14ac:dyDescent="0.25">
      <c r="A146" s="63"/>
      <c r="B146" s="63"/>
      <c r="C146" s="63"/>
      <c r="D146" s="63"/>
      <c r="E146" s="63"/>
      <c r="F146" s="63"/>
      <c r="G146" s="63"/>
      <c r="H146" s="63"/>
      <c r="I146" s="63"/>
      <c r="J146" s="63"/>
      <c r="K146" s="63"/>
      <c r="L146" s="63"/>
      <c r="M146" s="63"/>
      <c r="N146" s="63"/>
      <c r="O146" s="63"/>
      <c r="P146" s="63"/>
      <c r="Q146" s="63"/>
      <c r="R146" s="63"/>
      <c r="S146" s="63"/>
      <c r="T146" s="63"/>
      <c r="U146" s="63"/>
      <c r="V146" s="64"/>
      <c r="W146" s="63"/>
      <c r="X146" s="62"/>
      <c r="Y146" s="62"/>
      <c r="Z146" s="63"/>
      <c r="AA146" s="63"/>
    </row>
    <row r="147" spans="1:27" ht="15.75" customHeight="1" x14ac:dyDescent="0.25">
      <c r="A147" s="63"/>
      <c r="B147" s="63"/>
      <c r="C147" s="63"/>
      <c r="D147" s="63"/>
      <c r="E147" s="63"/>
      <c r="F147" s="63"/>
      <c r="G147" s="63"/>
      <c r="H147" s="63"/>
      <c r="I147" s="63"/>
      <c r="J147" s="63"/>
      <c r="K147" s="63"/>
      <c r="L147" s="63"/>
      <c r="M147" s="63"/>
      <c r="N147" s="63"/>
      <c r="O147" s="63"/>
      <c r="P147" s="63"/>
      <c r="Q147" s="63"/>
      <c r="R147" s="63"/>
      <c r="S147" s="63"/>
      <c r="T147" s="63"/>
      <c r="U147" s="63"/>
      <c r="V147" s="64"/>
      <c r="W147" s="63"/>
      <c r="X147" s="62"/>
      <c r="Y147" s="62"/>
      <c r="Z147" s="63"/>
      <c r="AA147" s="63"/>
    </row>
    <row r="148" spans="1:27" ht="15.75" customHeight="1" x14ac:dyDescent="0.25">
      <c r="A148" s="63"/>
      <c r="B148" s="63"/>
      <c r="C148" s="63"/>
      <c r="D148" s="63"/>
      <c r="E148" s="63"/>
      <c r="F148" s="63"/>
      <c r="G148" s="63"/>
      <c r="H148" s="63"/>
      <c r="I148" s="63"/>
      <c r="J148" s="63"/>
      <c r="K148" s="63"/>
      <c r="L148" s="63"/>
      <c r="M148" s="63"/>
      <c r="N148" s="63"/>
      <c r="O148" s="63"/>
      <c r="P148" s="63"/>
      <c r="Q148" s="63"/>
      <c r="R148" s="63"/>
      <c r="S148" s="63"/>
      <c r="T148" s="63"/>
      <c r="U148" s="63"/>
      <c r="V148" s="64"/>
      <c r="W148" s="63"/>
      <c r="X148" s="62"/>
      <c r="Y148" s="62"/>
      <c r="Z148" s="63"/>
      <c r="AA148" s="63"/>
    </row>
    <row r="149" spans="1:27" ht="15.75" customHeight="1" x14ac:dyDescent="0.25">
      <c r="A149" s="63"/>
      <c r="B149" s="63"/>
      <c r="C149" s="63"/>
      <c r="D149" s="63"/>
      <c r="E149" s="63"/>
      <c r="F149" s="63"/>
      <c r="G149" s="63"/>
      <c r="H149" s="63"/>
      <c r="I149" s="63"/>
      <c r="J149" s="63"/>
      <c r="K149" s="63"/>
      <c r="L149" s="63"/>
      <c r="M149" s="63"/>
      <c r="N149" s="63"/>
      <c r="O149" s="63"/>
      <c r="P149" s="63"/>
      <c r="Q149" s="63"/>
      <c r="R149" s="63"/>
      <c r="S149" s="63"/>
      <c r="T149" s="63"/>
      <c r="U149" s="63"/>
      <c r="V149" s="64"/>
      <c r="W149" s="63"/>
      <c r="X149" s="62"/>
      <c r="Y149" s="62"/>
      <c r="Z149" s="63"/>
      <c r="AA149" s="63"/>
    </row>
    <row r="150" spans="1:27" ht="15.75" customHeight="1" x14ac:dyDescent="0.25">
      <c r="A150" s="63"/>
      <c r="B150" s="63"/>
      <c r="C150" s="63"/>
      <c r="D150" s="63"/>
      <c r="E150" s="63"/>
      <c r="F150" s="63"/>
      <c r="G150" s="63"/>
      <c r="H150" s="63"/>
      <c r="I150" s="63"/>
      <c r="J150" s="63"/>
      <c r="K150" s="63"/>
      <c r="L150" s="63"/>
      <c r="M150" s="63"/>
      <c r="N150" s="63"/>
      <c r="O150" s="63"/>
      <c r="P150" s="63"/>
      <c r="Q150" s="63"/>
      <c r="R150" s="63"/>
      <c r="S150" s="63"/>
      <c r="T150" s="63"/>
      <c r="U150" s="63"/>
      <c r="V150" s="64"/>
      <c r="W150" s="63"/>
      <c r="X150" s="62"/>
      <c r="Y150" s="62"/>
      <c r="Z150" s="63"/>
      <c r="AA150" s="63"/>
    </row>
    <row r="151" spans="1:27" ht="15.75" customHeight="1" x14ac:dyDescent="0.25">
      <c r="A151" s="63"/>
      <c r="B151" s="63"/>
      <c r="C151" s="63"/>
      <c r="D151" s="63"/>
      <c r="E151" s="63"/>
      <c r="F151" s="63"/>
      <c r="G151" s="63"/>
      <c r="H151" s="63"/>
      <c r="I151" s="63"/>
      <c r="J151" s="63"/>
      <c r="K151" s="63"/>
      <c r="L151" s="63"/>
      <c r="M151" s="63"/>
      <c r="N151" s="63"/>
      <c r="O151" s="63"/>
      <c r="P151" s="63"/>
      <c r="Q151" s="63"/>
      <c r="R151" s="63"/>
      <c r="S151" s="63"/>
      <c r="T151" s="63"/>
      <c r="U151" s="63"/>
      <c r="V151" s="64"/>
      <c r="W151" s="63"/>
      <c r="X151" s="62"/>
      <c r="Y151" s="62"/>
      <c r="Z151" s="63"/>
      <c r="AA151" s="63"/>
    </row>
    <row r="152" spans="1:27" ht="15.75" customHeight="1" x14ac:dyDescent="0.25">
      <c r="A152" s="63"/>
      <c r="B152" s="63"/>
      <c r="C152" s="63"/>
      <c r="D152" s="63"/>
      <c r="E152" s="63"/>
      <c r="F152" s="63"/>
      <c r="G152" s="63"/>
      <c r="H152" s="63"/>
      <c r="I152" s="63"/>
      <c r="J152" s="63"/>
      <c r="K152" s="63"/>
      <c r="L152" s="63"/>
      <c r="M152" s="63"/>
      <c r="N152" s="63"/>
      <c r="O152" s="63"/>
      <c r="P152" s="63"/>
      <c r="Q152" s="63"/>
      <c r="R152" s="63"/>
      <c r="S152" s="63"/>
      <c r="T152" s="63"/>
      <c r="U152" s="63"/>
      <c r="V152" s="64"/>
      <c r="W152" s="63"/>
      <c r="X152" s="62"/>
      <c r="Y152" s="62"/>
      <c r="Z152" s="63"/>
      <c r="AA152" s="63"/>
    </row>
    <row r="153" spans="1:27" ht="15.75" customHeight="1" x14ac:dyDescent="0.25">
      <c r="A153" s="63"/>
      <c r="B153" s="63"/>
      <c r="C153" s="63"/>
      <c r="D153" s="63"/>
      <c r="E153" s="63"/>
      <c r="F153" s="63"/>
      <c r="G153" s="63"/>
      <c r="H153" s="63"/>
      <c r="I153" s="63"/>
      <c r="J153" s="63"/>
      <c r="K153" s="63"/>
      <c r="L153" s="63"/>
      <c r="M153" s="63"/>
      <c r="N153" s="63"/>
      <c r="O153" s="63"/>
      <c r="P153" s="63"/>
      <c r="Q153" s="63"/>
      <c r="R153" s="63"/>
      <c r="S153" s="63"/>
      <c r="T153" s="63"/>
      <c r="U153" s="63"/>
      <c r="V153" s="64"/>
      <c r="W153" s="63"/>
      <c r="X153" s="62"/>
      <c r="Y153" s="62"/>
      <c r="Z153" s="63"/>
      <c r="AA153" s="63"/>
    </row>
    <row r="154" spans="1:27" ht="15.75" customHeight="1" x14ac:dyDescent="0.25">
      <c r="A154" s="63"/>
      <c r="B154" s="63"/>
      <c r="C154" s="63"/>
      <c r="D154" s="63"/>
      <c r="E154" s="63"/>
      <c r="F154" s="63"/>
      <c r="G154" s="63"/>
      <c r="H154" s="63"/>
      <c r="I154" s="63"/>
      <c r="J154" s="63"/>
      <c r="K154" s="63"/>
      <c r="L154" s="63"/>
      <c r="M154" s="63"/>
      <c r="N154" s="63"/>
      <c r="O154" s="63"/>
      <c r="P154" s="63"/>
      <c r="Q154" s="63"/>
      <c r="R154" s="63"/>
      <c r="S154" s="63"/>
      <c r="T154" s="63"/>
      <c r="U154" s="63"/>
      <c r="V154" s="64"/>
      <c r="W154" s="63"/>
      <c r="X154" s="62"/>
      <c r="Y154" s="62"/>
      <c r="Z154" s="63"/>
      <c r="AA154" s="63"/>
    </row>
    <row r="155" spans="1:27" ht="15.75" customHeight="1" x14ac:dyDescent="0.25">
      <c r="A155" s="63"/>
      <c r="B155" s="63"/>
      <c r="C155" s="63"/>
      <c r="D155" s="63"/>
      <c r="E155" s="63"/>
      <c r="F155" s="63"/>
      <c r="G155" s="63"/>
      <c r="H155" s="63"/>
      <c r="I155" s="63"/>
      <c r="J155" s="63"/>
      <c r="K155" s="63"/>
      <c r="L155" s="63"/>
      <c r="M155" s="63"/>
      <c r="N155" s="63"/>
      <c r="O155" s="63"/>
      <c r="P155" s="63"/>
      <c r="Q155" s="63"/>
      <c r="R155" s="63"/>
      <c r="S155" s="63"/>
      <c r="T155" s="63"/>
      <c r="U155" s="63"/>
      <c r="V155" s="64"/>
      <c r="W155" s="63"/>
      <c r="X155" s="62"/>
      <c r="Y155" s="62"/>
      <c r="Z155" s="63"/>
      <c r="AA155" s="63"/>
    </row>
    <row r="156" spans="1:27" ht="15.75" customHeight="1" x14ac:dyDescent="0.25">
      <c r="A156" s="63"/>
      <c r="B156" s="63"/>
      <c r="C156" s="63"/>
      <c r="D156" s="63"/>
      <c r="E156" s="63"/>
      <c r="F156" s="63"/>
      <c r="G156" s="63"/>
      <c r="H156" s="63"/>
      <c r="I156" s="63"/>
      <c r="J156" s="63"/>
      <c r="K156" s="63"/>
      <c r="L156" s="63"/>
      <c r="M156" s="63"/>
      <c r="N156" s="63"/>
      <c r="O156" s="63"/>
      <c r="P156" s="63"/>
      <c r="Q156" s="63"/>
      <c r="R156" s="63"/>
      <c r="S156" s="63"/>
      <c r="T156" s="63"/>
      <c r="U156" s="63"/>
      <c r="V156" s="64"/>
      <c r="W156" s="63"/>
      <c r="X156" s="62"/>
      <c r="Y156" s="62"/>
      <c r="Z156" s="63"/>
      <c r="AA156" s="63"/>
    </row>
    <row r="157" spans="1:27" ht="15.75" customHeight="1" x14ac:dyDescent="0.25">
      <c r="A157" s="63"/>
      <c r="B157" s="63"/>
      <c r="C157" s="63"/>
      <c r="D157" s="63"/>
      <c r="E157" s="63"/>
      <c r="F157" s="63"/>
      <c r="G157" s="63"/>
      <c r="H157" s="63"/>
      <c r="I157" s="63"/>
      <c r="J157" s="63"/>
      <c r="K157" s="63"/>
      <c r="L157" s="63"/>
      <c r="M157" s="63"/>
      <c r="N157" s="63"/>
      <c r="O157" s="63"/>
      <c r="P157" s="63"/>
      <c r="Q157" s="63"/>
      <c r="R157" s="63"/>
      <c r="S157" s="63"/>
      <c r="T157" s="63"/>
      <c r="U157" s="63"/>
      <c r="V157" s="64"/>
      <c r="W157" s="63"/>
      <c r="X157" s="62"/>
      <c r="Y157" s="62"/>
      <c r="Z157" s="63"/>
      <c r="AA157" s="63"/>
    </row>
    <row r="158" spans="1:27" ht="15.75" customHeight="1" x14ac:dyDescent="0.25">
      <c r="A158" s="63"/>
      <c r="B158" s="63"/>
      <c r="C158" s="63"/>
      <c r="D158" s="63"/>
      <c r="E158" s="63"/>
      <c r="F158" s="63"/>
      <c r="G158" s="63"/>
      <c r="H158" s="63"/>
      <c r="I158" s="63"/>
      <c r="J158" s="63"/>
      <c r="K158" s="63"/>
      <c r="L158" s="63"/>
      <c r="M158" s="63"/>
      <c r="N158" s="63"/>
      <c r="O158" s="63"/>
      <c r="P158" s="63"/>
      <c r="Q158" s="63"/>
      <c r="R158" s="63"/>
      <c r="S158" s="63"/>
      <c r="T158" s="63"/>
      <c r="U158" s="63"/>
      <c r="V158" s="64"/>
      <c r="W158" s="63"/>
      <c r="X158" s="62"/>
      <c r="Y158" s="62"/>
      <c r="Z158" s="63"/>
      <c r="AA158" s="63"/>
    </row>
    <row r="159" spans="1:27" ht="15.75" customHeight="1" x14ac:dyDescent="0.25">
      <c r="A159" s="63"/>
      <c r="B159" s="63"/>
      <c r="C159" s="63"/>
      <c r="D159" s="63"/>
      <c r="E159" s="63"/>
      <c r="F159" s="63"/>
      <c r="G159" s="63"/>
      <c r="H159" s="63"/>
      <c r="I159" s="63"/>
      <c r="J159" s="63"/>
      <c r="K159" s="63"/>
      <c r="L159" s="63"/>
      <c r="M159" s="63"/>
      <c r="N159" s="63"/>
      <c r="O159" s="63"/>
      <c r="P159" s="63"/>
      <c r="Q159" s="63"/>
      <c r="R159" s="63"/>
      <c r="S159" s="63"/>
      <c r="T159" s="63"/>
      <c r="U159" s="63"/>
      <c r="V159" s="64"/>
      <c r="W159" s="63"/>
      <c r="X159" s="62"/>
      <c r="Y159" s="62"/>
      <c r="Z159" s="63"/>
      <c r="AA159" s="63"/>
    </row>
    <row r="160" spans="1:27" ht="15.75" customHeight="1" x14ac:dyDescent="0.25">
      <c r="A160" s="63"/>
      <c r="B160" s="63"/>
      <c r="C160" s="63"/>
      <c r="D160" s="63"/>
      <c r="E160" s="63"/>
      <c r="F160" s="63"/>
      <c r="G160" s="63"/>
      <c r="H160" s="63"/>
      <c r="I160" s="63"/>
      <c r="J160" s="63"/>
      <c r="K160" s="63"/>
      <c r="L160" s="63"/>
      <c r="M160" s="63"/>
      <c r="N160" s="63"/>
      <c r="O160" s="63"/>
      <c r="P160" s="63"/>
      <c r="Q160" s="63"/>
      <c r="R160" s="63"/>
      <c r="S160" s="63"/>
      <c r="T160" s="63"/>
      <c r="U160" s="63"/>
      <c r="V160" s="64"/>
      <c r="W160" s="63"/>
      <c r="X160" s="62"/>
      <c r="Y160" s="62"/>
      <c r="Z160" s="63"/>
      <c r="AA160" s="63"/>
    </row>
    <row r="161" spans="1:27" ht="15.75" customHeight="1" x14ac:dyDescent="0.25">
      <c r="A161" s="63"/>
      <c r="B161" s="63"/>
      <c r="C161" s="63"/>
      <c r="D161" s="63"/>
      <c r="E161" s="63"/>
      <c r="F161" s="63"/>
      <c r="G161" s="63"/>
      <c r="H161" s="63"/>
      <c r="I161" s="63"/>
      <c r="J161" s="63"/>
      <c r="K161" s="63"/>
      <c r="L161" s="63"/>
      <c r="M161" s="63"/>
      <c r="N161" s="63"/>
      <c r="O161" s="63"/>
      <c r="P161" s="63"/>
      <c r="Q161" s="63"/>
      <c r="R161" s="63"/>
      <c r="S161" s="63"/>
      <c r="T161" s="63"/>
      <c r="U161" s="63"/>
      <c r="V161" s="64"/>
      <c r="W161" s="63"/>
      <c r="X161" s="62"/>
      <c r="Y161" s="62"/>
      <c r="Z161" s="63"/>
      <c r="AA161" s="63"/>
    </row>
    <row r="162" spans="1:27" ht="15.75" customHeight="1" x14ac:dyDescent="0.25">
      <c r="A162" s="63"/>
      <c r="B162" s="63"/>
      <c r="C162" s="63"/>
      <c r="D162" s="63"/>
      <c r="E162" s="63"/>
      <c r="F162" s="63"/>
      <c r="G162" s="63"/>
      <c r="H162" s="63"/>
      <c r="I162" s="63"/>
      <c r="J162" s="63"/>
      <c r="K162" s="63"/>
      <c r="L162" s="63"/>
      <c r="M162" s="63"/>
      <c r="N162" s="63"/>
      <c r="O162" s="63"/>
      <c r="P162" s="63"/>
      <c r="Q162" s="63"/>
      <c r="R162" s="63"/>
      <c r="S162" s="63"/>
      <c r="T162" s="63"/>
      <c r="U162" s="63"/>
      <c r="V162" s="64"/>
      <c r="W162" s="63"/>
      <c r="X162" s="62"/>
      <c r="Y162" s="62"/>
      <c r="Z162" s="63"/>
      <c r="AA162" s="63"/>
    </row>
    <row r="163" spans="1:27" ht="15.75" customHeight="1" x14ac:dyDescent="0.25">
      <c r="A163" s="63"/>
      <c r="B163" s="63"/>
      <c r="C163" s="63"/>
      <c r="D163" s="63"/>
      <c r="E163" s="63"/>
      <c r="F163" s="63"/>
      <c r="G163" s="63"/>
      <c r="H163" s="63"/>
      <c r="I163" s="63"/>
      <c r="J163" s="63"/>
      <c r="K163" s="63"/>
      <c r="L163" s="63"/>
      <c r="M163" s="63"/>
      <c r="N163" s="63"/>
      <c r="O163" s="63"/>
      <c r="P163" s="63"/>
      <c r="Q163" s="63"/>
      <c r="R163" s="63"/>
      <c r="S163" s="63"/>
      <c r="T163" s="63"/>
      <c r="U163" s="63"/>
      <c r="V163" s="64"/>
      <c r="W163" s="63"/>
      <c r="X163" s="62"/>
      <c r="Y163" s="62"/>
      <c r="Z163" s="63"/>
      <c r="AA163" s="63"/>
    </row>
    <row r="164" spans="1:27" ht="15.75" customHeight="1" x14ac:dyDescent="0.25">
      <c r="A164" s="63"/>
      <c r="B164" s="63"/>
      <c r="C164" s="63"/>
      <c r="D164" s="63"/>
      <c r="E164" s="63"/>
      <c r="F164" s="63"/>
      <c r="G164" s="63"/>
      <c r="H164" s="63"/>
      <c r="I164" s="63"/>
      <c r="J164" s="63"/>
      <c r="K164" s="63"/>
      <c r="L164" s="63"/>
      <c r="M164" s="63"/>
      <c r="N164" s="63"/>
      <c r="O164" s="63"/>
      <c r="P164" s="63"/>
      <c r="Q164" s="63"/>
      <c r="R164" s="63"/>
      <c r="S164" s="63"/>
      <c r="T164" s="63"/>
      <c r="U164" s="63"/>
      <c r="V164" s="64"/>
      <c r="W164" s="63"/>
      <c r="X164" s="62"/>
      <c r="Y164" s="62"/>
      <c r="Z164" s="63"/>
      <c r="AA164" s="63"/>
    </row>
    <row r="165" spans="1:27" ht="15.75" customHeight="1" x14ac:dyDescent="0.25">
      <c r="A165" s="63"/>
      <c r="B165" s="63"/>
      <c r="C165" s="63"/>
      <c r="D165" s="63"/>
      <c r="E165" s="63"/>
      <c r="F165" s="63"/>
      <c r="G165" s="63"/>
      <c r="H165" s="63"/>
      <c r="I165" s="63"/>
      <c r="J165" s="63"/>
      <c r="K165" s="63"/>
      <c r="L165" s="63"/>
      <c r="M165" s="63"/>
      <c r="N165" s="63"/>
      <c r="O165" s="63"/>
      <c r="P165" s="63"/>
      <c r="Q165" s="63"/>
      <c r="R165" s="63"/>
      <c r="S165" s="63"/>
      <c r="T165" s="63"/>
      <c r="U165" s="63"/>
      <c r="V165" s="64"/>
      <c r="W165" s="63"/>
      <c r="X165" s="62"/>
      <c r="Y165" s="62"/>
      <c r="Z165" s="63"/>
      <c r="AA165" s="63"/>
    </row>
    <row r="166" spans="1:27" ht="15.75" customHeight="1" x14ac:dyDescent="0.25">
      <c r="A166" s="63"/>
      <c r="B166" s="63"/>
      <c r="C166" s="63"/>
      <c r="D166" s="63"/>
      <c r="E166" s="63"/>
      <c r="F166" s="63"/>
      <c r="G166" s="63"/>
      <c r="H166" s="63"/>
      <c r="I166" s="63"/>
      <c r="J166" s="63"/>
      <c r="K166" s="63"/>
      <c r="L166" s="63"/>
      <c r="M166" s="63"/>
      <c r="N166" s="63"/>
      <c r="O166" s="63"/>
      <c r="P166" s="63"/>
      <c r="Q166" s="63"/>
      <c r="R166" s="63"/>
      <c r="S166" s="63"/>
      <c r="T166" s="63"/>
      <c r="U166" s="63"/>
      <c r="V166" s="64"/>
      <c r="W166" s="63"/>
      <c r="X166" s="62"/>
      <c r="Y166" s="62"/>
      <c r="Z166" s="63"/>
      <c r="AA166" s="63"/>
    </row>
    <row r="167" spans="1:27" ht="15.75" customHeight="1" x14ac:dyDescent="0.25">
      <c r="A167" s="63"/>
      <c r="B167" s="63"/>
      <c r="C167" s="63"/>
      <c r="D167" s="63"/>
      <c r="E167" s="63"/>
      <c r="F167" s="63"/>
      <c r="G167" s="63"/>
      <c r="H167" s="63"/>
      <c r="I167" s="63"/>
      <c r="J167" s="63"/>
      <c r="K167" s="63"/>
      <c r="L167" s="63"/>
      <c r="M167" s="63"/>
      <c r="N167" s="63"/>
      <c r="O167" s="63"/>
      <c r="P167" s="63"/>
      <c r="Q167" s="63"/>
      <c r="R167" s="63"/>
      <c r="S167" s="63"/>
      <c r="T167" s="63"/>
      <c r="U167" s="63"/>
      <c r="V167" s="64"/>
      <c r="W167" s="63"/>
      <c r="X167" s="62"/>
      <c r="Y167" s="62"/>
      <c r="Z167" s="63"/>
      <c r="AA167" s="63"/>
    </row>
    <row r="168" spans="1:27" ht="15.75" customHeight="1" x14ac:dyDescent="0.25">
      <c r="A168" s="63"/>
      <c r="B168" s="63"/>
      <c r="C168" s="63"/>
      <c r="D168" s="63"/>
      <c r="E168" s="63"/>
      <c r="F168" s="63"/>
      <c r="G168" s="63"/>
      <c r="H168" s="63"/>
      <c r="I168" s="63"/>
      <c r="J168" s="63"/>
      <c r="K168" s="63"/>
      <c r="L168" s="63"/>
      <c r="M168" s="63"/>
      <c r="N168" s="63"/>
      <c r="O168" s="63"/>
      <c r="P168" s="63"/>
      <c r="Q168" s="63"/>
      <c r="R168" s="63"/>
      <c r="S168" s="63"/>
      <c r="T168" s="63"/>
      <c r="U168" s="63"/>
      <c r="V168" s="64"/>
      <c r="W168" s="63"/>
      <c r="X168" s="62"/>
      <c r="Y168" s="62"/>
      <c r="Z168" s="63"/>
      <c r="AA168" s="63"/>
    </row>
    <row r="169" spans="1:27" ht="15.75" customHeight="1" x14ac:dyDescent="0.25">
      <c r="A169" s="63"/>
      <c r="B169" s="63"/>
      <c r="C169" s="63"/>
      <c r="D169" s="63"/>
      <c r="E169" s="63"/>
      <c r="F169" s="63"/>
      <c r="G169" s="63"/>
      <c r="H169" s="63"/>
      <c r="I169" s="63"/>
      <c r="J169" s="63"/>
      <c r="K169" s="63"/>
      <c r="L169" s="63"/>
      <c r="M169" s="63"/>
      <c r="N169" s="63"/>
      <c r="O169" s="63"/>
      <c r="P169" s="63"/>
      <c r="Q169" s="63"/>
      <c r="R169" s="63"/>
      <c r="S169" s="63"/>
      <c r="T169" s="63"/>
      <c r="U169" s="63"/>
      <c r="V169" s="64"/>
      <c r="W169" s="63"/>
      <c r="X169" s="62"/>
      <c r="Y169" s="62"/>
      <c r="Z169" s="63"/>
      <c r="AA169" s="63"/>
    </row>
    <row r="170" spans="1:27" ht="15.75" customHeight="1" x14ac:dyDescent="0.25">
      <c r="A170" s="63"/>
      <c r="B170" s="63"/>
      <c r="C170" s="63"/>
      <c r="D170" s="63"/>
      <c r="E170" s="63"/>
      <c r="F170" s="63"/>
      <c r="G170" s="63"/>
      <c r="H170" s="63"/>
      <c r="I170" s="63"/>
      <c r="J170" s="63"/>
      <c r="K170" s="63"/>
      <c r="L170" s="63"/>
      <c r="M170" s="63"/>
      <c r="N170" s="63"/>
      <c r="O170" s="63"/>
      <c r="P170" s="63"/>
      <c r="Q170" s="63"/>
      <c r="R170" s="63"/>
      <c r="S170" s="63"/>
      <c r="T170" s="63"/>
      <c r="U170" s="63"/>
      <c r="V170" s="64"/>
      <c r="W170" s="63"/>
      <c r="X170" s="62"/>
      <c r="Y170" s="62"/>
      <c r="Z170" s="63"/>
      <c r="AA170" s="63"/>
    </row>
    <row r="171" spans="1:27" ht="15.75" customHeight="1" x14ac:dyDescent="0.25">
      <c r="A171" s="63"/>
      <c r="B171" s="63"/>
      <c r="C171" s="63"/>
      <c r="D171" s="63"/>
      <c r="E171" s="63"/>
      <c r="F171" s="63"/>
      <c r="G171" s="63"/>
      <c r="H171" s="63"/>
      <c r="I171" s="63"/>
      <c r="J171" s="63"/>
      <c r="K171" s="63"/>
      <c r="L171" s="63"/>
      <c r="M171" s="63"/>
      <c r="N171" s="63"/>
      <c r="O171" s="63"/>
      <c r="P171" s="63"/>
      <c r="Q171" s="63"/>
      <c r="R171" s="63"/>
      <c r="S171" s="63"/>
      <c r="T171" s="63"/>
      <c r="U171" s="63"/>
      <c r="V171" s="64"/>
      <c r="W171" s="63"/>
      <c r="X171" s="62"/>
      <c r="Y171" s="62"/>
      <c r="Z171" s="63"/>
      <c r="AA171" s="63"/>
    </row>
    <row r="172" spans="1:27" ht="15.75" customHeight="1" x14ac:dyDescent="0.25">
      <c r="A172" s="63"/>
      <c r="B172" s="63"/>
      <c r="C172" s="63"/>
      <c r="D172" s="63"/>
      <c r="E172" s="63"/>
      <c r="F172" s="63"/>
      <c r="G172" s="63"/>
      <c r="H172" s="63"/>
      <c r="I172" s="63"/>
      <c r="J172" s="63"/>
      <c r="K172" s="63"/>
      <c r="L172" s="63"/>
      <c r="M172" s="63"/>
      <c r="N172" s="63"/>
      <c r="O172" s="63"/>
      <c r="P172" s="63"/>
      <c r="Q172" s="63"/>
      <c r="R172" s="63"/>
      <c r="S172" s="63"/>
      <c r="T172" s="63"/>
      <c r="U172" s="63"/>
      <c r="V172" s="64"/>
      <c r="W172" s="63"/>
      <c r="X172" s="62"/>
      <c r="Y172" s="62"/>
      <c r="Z172" s="63"/>
      <c r="AA172" s="63"/>
    </row>
    <row r="173" spans="1:27" ht="15.75" customHeight="1" x14ac:dyDescent="0.25">
      <c r="A173" s="63"/>
      <c r="B173" s="63"/>
      <c r="C173" s="63"/>
      <c r="D173" s="63"/>
      <c r="E173" s="63"/>
      <c r="F173" s="63"/>
      <c r="G173" s="63"/>
      <c r="H173" s="63"/>
      <c r="I173" s="63"/>
      <c r="J173" s="63"/>
      <c r="K173" s="63"/>
      <c r="L173" s="63"/>
      <c r="M173" s="63"/>
      <c r="N173" s="63"/>
      <c r="O173" s="63"/>
      <c r="P173" s="63"/>
      <c r="Q173" s="63"/>
      <c r="R173" s="63"/>
      <c r="S173" s="63"/>
      <c r="T173" s="63"/>
      <c r="U173" s="63"/>
      <c r="V173" s="64"/>
      <c r="W173" s="63"/>
      <c r="X173" s="62"/>
      <c r="Y173" s="62"/>
      <c r="Z173" s="63"/>
      <c r="AA173" s="63"/>
    </row>
    <row r="174" spans="1:27" ht="15.75" customHeight="1" x14ac:dyDescent="0.25">
      <c r="A174" s="63"/>
      <c r="B174" s="63"/>
      <c r="C174" s="63"/>
      <c r="D174" s="63"/>
      <c r="E174" s="63"/>
      <c r="F174" s="63"/>
      <c r="G174" s="63"/>
      <c r="H174" s="63"/>
      <c r="I174" s="63"/>
      <c r="J174" s="63"/>
      <c r="K174" s="63"/>
      <c r="L174" s="63"/>
      <c r="M174" s="63"/>
      <c r="N174" s="63"/>
      <c r="O174" s="63"/>
      <c r="P174" s="63"/>
      <c r="Q174" s="63"/>
      <c r="R174" s="63"/>
      <c r="S174" s="63"/>
      <c r="T174" s="63"/>
      <c r="U174" s="63"/>
      <c r="V174" s="64"/>
      <c r="W174" s="63"/>
      <c r="X174" s="62"/>
      <c r="Y174" s="62"/>
      <c r="Z174" s="63"/>
      <c r="AA174" s="63"/>
    </row>
    <row r="175" spans="1:27" ht="15.75" customHeight="1" x14ac:dyDescent="0.25">
      <c r="A175" s="63"/>
      <c r="B175" s="63"/>
      <c r="C175" s="63"/>
      <c r="D175" s="63"/>
      <c r="E175" s="63"/>
      <c r="F175" s="63"/>
      <c r="G175" s="63"/>
      <c r="H175" s="63"/>
      <c r="I175" s="63"/>
      <c r="J175" s="63"/>
      <c r="K175" s="63"/>
      <c r="L175" s="63"/>
      <c r="M175" s="63"/>
      <c r="N175" s="63"/>
      <c r="O175" s="63"/>
      <c r="P175" s="63"/>
      <c r="Q175" s="63"/>
      <c r="R175" s="63"/>
      <c r="S175" s="63"/>
      <c r="T175" s="63"/>
      <c r="U175" s="63"/>
      <c r="V175" s="64"/>
      <c r="W175" s="63"/>
      <c r="X175" s="62"/>
      <c r="Y175" s="62"/>
      <c r="Z175" s="63"/>
      <c r="AA175" s="63"/>
    </row>
    <row r="176" spans="1:27" ht="15.75" customHeight="1" x14ac:dyDescent="0.25">
      <c r="A176" s="63"/>
      <c r="B176" s="63"/>
      <c r="C176" s="63"/>
      <c r="D176" s="63"/>
      <c r="E176" s="63"/>
      <c r="F176" s="63"/>
      <c r="G176" s="63"/>
      <c r="H176" s="63"/>
      <c r="I176" s="63"/>
      <c r="J176" s="63"/>
      <c r="K176" s="63"/>
      <c r="L176" s="63"/>
      <c r="M176" s="63"/>
      <c r="N176" s="63"/>
      <c r="O176" s="63"/>
      <c r="P176" s="63"/>
      <c r="Q176" s="63"/>
      <c r="R176" s="63"/>
      <c r="S176" s="63"/>
      <c r="T176" s="63"/>
      <c r="U176" s="63"/>
      <c r="V176" s="64"/>
      <c r="W176" s="63"/>
      <c r="X176" s="62"/>
      <c r="Y176" s="62"/>
      <c r="Z176" s="63"/>
      <c r="AA176" s="63"/>
    </row>
    <row r="177" spans="1:27" ht="15.75" customHeight="1" x14ac:dyDescent="0.25">
      <c r="A177" s="63"/>
      <c r="B177" s="63"/>
      <c r="C177" s="63"/>
      <c r="D177" s="63"/>
      <c r="E177" s="63"/>
      <c r="F177" s="63"/>
      <c r="G177" s="63"/>
      <c r="H177" s="63"/>
      <c r="I177" s="63"/>
      <c r="J177" s="63"/>
      <c r="K177" s="63"/>
      <c r="L177" s="63"/>
      <c r="M177" s="63"/>
      <c r="N177" s="63"/>
      <c r="O177" s="63"/>
      <c r="P177" s="63"/>
      <c r="Q177" s="63"/>
      <c r="R177" s="63"/>
      <c r="S177" s="63"/>
      <c r="T177" s="63"/>
      <c r="U177" s="63"/>
      <c r="V177" s="64"/>
      <c r="W177" s="63"/>
      <c r="X177" s="62"/>
      <c r="Y177" s="62"/>
      <c r="Z177" s="63"/>
      <c r="AA177" s="63"/>
    </row>
    <row r="178" spans="1:27" ht="15.75" customHeight="1" x14ac:dyDescent="0.25">
      <c r="A178" s="63"/>
      <c r="B178" s="63"/>
      <c r="C178" s="63"/>
      <c r="D178" s="63"/>
      <c r="E178" s="63"/>
      <c r="F178" s="63"/>
      <c r="G178" s="63"/>
      <c r="H178" s="63"/>
      <c r="I178" s="63"/>
      <c r="J178" s="63"/>
      <c r="K178" s="63"/>
      <c r="L178" s="63"/>
      <c r="M178" s="63"/>
      <c r="N178" s="63"/>
      <c r="O178" s="63"/>
      <c r="P178" s="63"/>
      <c r="Q178" s="63"/>
      <c r="R178" s="63"/>
      <c r="S178" s="63"/>
      <c r="T178" s="63"/>
      <c r="U178" s="63"/>
      <c r="V178" s="64"/>
      <c r="W178" s="63"/>
      <c r="X178" s="62"/>
      <c r="Y178" s="62"/>
      <c r="Z178" s="63"/>
      <c r="AA178" s="63"/>
    </row>
    <row r="179" spans="1:27" ht="15.75" customHeight="1" x14ac:dyDescent="0.25">
      <c r="A179" s="63"/>
      <c r="B179" s="63"/>
      <c r="C179" s="63"/>
      <c r="D179" s="63"/>
      <c r="E179" s="63"/>
      <c r="F179" s="63"/>
      <c r="G179" s="63"/>
      <c r="H179" s="63"/>
      <c r="I179" s="63"/>
      <c r="J179" s="63"/>
      <c r="K179" s="63"/>
      <c r="L179" s="63"/>
      <c r="M179" s="63"/>
      <c r="N179" s="63"/>
      <c r="O179" s="63"/>
      <c r="P179" s="63"/>
      <c r="Q179" s="63"/>
      <c r="R179" s="63"/>
      <c r="S179" s="63"/>
      <c r="T179" s="63"/>
      <c r="U179" s="63"/>
      <c r="V179" s="64"/>
      <c r="W179" s="63"/>
      <c r="X179" s="62"/>
      <c r="Y179" s="62"/>
      <c r="Z179" s="63"/>
      <c r="AA179" s="63"/>
    </row>
    <row r="180" spans="1:27" ht="15.75" customHeight="1" x14ac:dyDescent="0.25">
      <c r="A180" s="63"/>
      <c r="B180" s="63"/>
      <c r="C180" s="63"/>
      <c r="D180" s="63"/>
      <c r="E180" s="63"/>
      <c r="F180" s="63"/>
      <c r="G180" s="63"/>
      <c r="H180" s="63"/>
      <c r="I180" s="63"/>
      <c r="J180" s="63"/>
      <c r="K180" s="63"/>
      <c r="L180" s="63"/>
      <c r="M180" s="63"/>
      <c r="N180" s="63"/>
      <c r="O180" s="63"/>
      <c r="P180" s="63"/>
      <c r="Q180" s="63"/>
      <c r="R180" s="63"/>
      <c r="S180" s="63"/>
      <c r="T180" s="63"/>
      <c r="U180" s="63"/>
      <c r="V180" s="64"/>
      <c r="W180" s="63"/>
      <c r="X180" s="62"/>
      <c r="Y180" s="62"/>
      <c r="Z180" s="63"/>
      <c r="AA180" s="63"/>
    </row>
    <row r="181" spans="1:27" ht="15.75" customHeight="1" x14ac:dyDescent="0.25">
      <c r="A181" s="63"/>
      <c r="B181" s="63"/>
      <c r="C181" s="63"/>
      <c r="D181" s="63"/>
      <c r="E181" s="63"/>
      <c r="F181" s="63"/>
      <c r="G181" s="63"/>
      <c r="H181" s="63"/>
      <c r="I181" s="63"/>
      <c r="J181" s="63"/>
      <c r="K181" s="63"/>
      <c r="L181" s="63"/>
      <c r="M181" s="63"/>
      <c r="N181" s="63"/>
      <c r="O181" s="63"/>
      <c r="P181" s="63"/>
      <c r="Q181" s="63"/>
      <c r="R181" s="63"/>
      <c r="S181" s="63"/>
      <c r="T181" s="63"/>
      <c r="U181" s="63"/>
      <c r="V181" s="64"/>
      <c r="W181" s="63"/>
      <c r="X181" s="62"/>
      <c r="Y181" s="62"/>
      <c r="Z181" s="63"/>
      <c r="AA181" s="63"/>
    </row>
    <row r="182" spans="1:27" ht="15.75" customHeight="1" x14ac:dyDescent="0.25">
      <c r="A182" s="63"/>
      <c r="B182" s="63"/>
      <c r="C182" s="63"/>
      <c r="D182" s="63"/>
      <c r="E182" s="63"/>
      <c r="F182" s="63"/>
      <c r="G182" s="63"/>
      <c r="H182" s="63"/>
      <c r="I182" s="63"/>
      <c r="J182" s="63"/>
      <c r="K182" s="63"/>
      <c r="L182" s="63"/>
      <c r="M182" s="63"/>
      <c r="N182" s="63"/>
      <c r="O182" s="63"/>
      <c r="P182" s="63"/>
      <c r="Q182" s="63"/>
      <c r="R182" s="63"/>
      <c r="S182" s="63"/>
      <c r="T182" s="63"/>
      <c r="U182" s="63"/>
      <c r="V182" s="64"/>
      <c r="W182" s="63"/>
      <c r="X182" s="62"/>
      <c r="Y182" s="62"/>
      <c r="Z182" s="63"/>
      <c r="AA182" s="63"/>
    </row>
    <row r="183" spans="1:27" ht="15.75" customHeight="1" x14ac:dyDescent="0.25">
      <c r="A183" s="63"/>
      <c r="B183" s="63"/>
      <c r="C183" s="63"/>
      <c r="D183" s="63"/>
      <c r="E183" s="63"/>
      <c r="F183" s="63"/>
      <c r="G183" s="63"/>
      <c r="H183" s="63"/>
      <c r="I183" s="63"/>
      <c r="J183" s="63"/>
      <c r="K183" s="63"/>
      <c r="L183" s="63"/>
      <c r="M183" s="63"/>
      <c r="N183" s="63"/>
      <c r="O183" s="63"/>
      <c r="P183" s="63"/>
      <c r="Q183" s="63"/>
      <c r="R183" s="63"/>
      <c r="S183" s="63"/>
      <c r="T183" s="63"/>
      <c r="U183" s="63"/>
      <c r="V183" s="64"/>
      <c r="W183" s="63"/>
      <c r="X183" s="62"/>
      <c r="Y183" s="62"/>
      <c r="Z183" s="63"/>
      <c r="AA183" s="63"/>
    </row>
    <row r="184" spans="1:27" ht="15.75" customHeight="1" x14ac:dyDescent="0.25">
      <c r="A184" s="63"/>
      <c r="B184" s="63"/>
      <c r="C184" s="63"/>
      <c r="D184" s="63"/>
      <c r="E184" s="63"/>
      <c r="F184" s="63"/>
      <c r="G184" s="63"/>
      <c r="H184" s="63"/>
      <c r="I184" s="63"/>
      <c r="J184" s="63"/>
      <c r="K184" s="63"/>
      <c r="L184" s="63"/>
      <c r="M184" s="63"/>
      <c r="N184" s="63"/>
      <c r="O184" s="63"/>
      <c r="P184" s="63"/>
      <c r="Q184" s="63"/>
      <c r="R184" s="63"/>
      <c r="S184" s="63"/>
      <c r="T184" s="63"/>
      <c r="U184" s="63"/>
      <c r="V184" s="64"/>
      <c r="W184" s="63"/>
      <c r="X184" s="62"/>
      <c r="Y184" s="62"/>
      <c r="Z184" s="63"/>
      <c r="AA184" s="63"/>
    </row>
    <row r="185" spans="1:27" ht="15.75" customHeight="1" x14ac:dyDescent="0.25">
      <c r="A185" s="63"/>
      <c r="B185" s="63"/>
      <c r="C185" s="63"/>
      <c r="D185" s="63"/>
      <c r="E185" s="63"/>
      <c r="F185" s="63"/>
      <c r="G185" s="63"/>
      <c r="H185" s="63"/>
      <c r="I185" s="63"/>
      <c r="J185" s="63"/>
      <c r="K185" s="63"/>
      <c r="L185" s="63"/>
      <c r="M185" s="63"/>
      <c r="N185" s="63"/>
      <c r="O185" s="63"/>
      <c r="P185" s="63"/>
      <c r="Q185" s="63"/>
      <c r="R185" s="63"/>
      <c r="S185" s="63"/>
      <c r="T185" s="63"/>
      <c r="U185" s="63"/>
      <c r="V185" s="64"/>
      <c r="W185" s="63"/>
      <c r="X185" s="62"/>
      <c r="Y185" s="62"/>
      <c r="Z185" s="63"/>
      <c r="AA185" s="63"/>
    </row>
    <row r="186" spans="1:27" ht="15.75" customHeight="1" x14ac:dyDescent="0.25">
      <c r="A186" s="63"/>
      <c r="B186" s="63"/>
      <c r="C186" s="63"/>
      <c r="D186" s="63"/>
      <c r="E186" s="63"/>
      <c r="F186" s="63"/>
      <c r="G186" s="63"/>
      <c r="H186" s="63"/>
      <c r="I186" s="63"/>
      <c r="J186" s="63"/>
      <c r="K186" s="63"/>
      <c r="L186" s="63"/>
      <c r="M186" s="63"/>
      <c r="N186" s="63"/>
      <c r="O186" s="63"/>
      <c r="P186" s="63"/>
      <c r="Q186" s="63"/>
      <c r="R186" s="63"/>
      <c r="S186" s="63"/>
      <c r="T186" s="63"/>
      <c r="U186" s="63"/>
      <c r="V186" s="64"/>
      <c r="W186" s="63"/>
      <c r="X186" s="62"/>
      <c r="Y186" s="62"/>
      <c r="Z186" s="63"/>
      <c r="AA186" s="63"/>
    </row>
    <row r="187" spans="1:27" ht="15.75" customHeight="1" x14ac:dyDescent="0.25">
      <c r="A187" s="63"/>
      <c r="B187" s="63"/>
      <c r="C187" s="63"/>
      <c r="D187" s="63"/>
      <c r="E187" s="63"/>
      <c r="F187" s="63"/>
      <c r="G187" s="63"/>
      <c r="H187" s="63"/>
      <c r="I187" s="63"/>
      <c r="J187" s="63"/>
      <c r="K187" s="63"/>
      <c r="L187" s="63"/>
      <c r="M187" s="63"/>
      <c r="N187" s="63"/>
      <c r="O187" s="63"/>
      <c r="P187" s="63"/>
      <c r="Q187" s="63"/>
      <c r="R187" s="63"/>
      <c r="S187" s="63"/>
      <c r="T187" s="63"/>
      <c r="U187" s="63"/>
      <c r="V187" s="64"/>
      <c r="W187" s="63"/>
      <c r="X187" s="62"/>
      <c r="Y187" s="62"/>
      <c r="Z187" s="63"/>
      <c r="AA187" s="63"/>
    </row>
    <row r="188" spans="1:27" ht="15.75" customHeight="1" x14ac:dyDescent="0.25">
      <c r="A188" s="63"/>
      <c r="B188" s="63"/>
      <c r="C188" s="63"/>
      <c r="D188" s="63"/>
      <c r="E188" s="63"/>
      <c r="F188" s="63"/>
      <c r="G188" s="63"/>
      <c r="H188" s="63"/>
      <c r="I188" s="63"/>
      <c r="J188" s="63"/>
      <c r="K188" s="63"/>
      <c r="L188" s="63"/>
      <c r="M188" s="63"/>
      <c r="N188" s="63"/>
      <c r="O188" s="63"/>
      <c r="P188" s="63"/>
      <c r="Q188" s="63"/>
      <c r="R188" s="63"/>
      <c r="S188" s="63"/>
      <c r="T188" s="63"/>
      <c r="U188" s="63"/>
      <c r="V188" s="64"/>
      <c r="W188" s="63"/>
      <c r="X188" s="62"/>
      <c r="Y188" s="62"/>
      <c r="Z188" s="63"/>
      <c r="AA188" s="63"/>
    </row>
    <row r="189" spans="1:27" ht="15.75" customHeight="1" x14ac:dyDescent="0.25">
      <c r="A189" s="63"/>
      <c r="B189" s="63"/>
      <c r="C189" s="63"/>
      <c r="D189" s="63"/>
      <c r="E189" s="63"/>
      <c r="F189" s="63"/>
      <c r="G189" s="63"/>
      <c r="H189" s="63"/>
      <c r="I189" s="63"/>
      <c r="J189" s="63"/>
      <c r="K189" s="63"/>
      <c r="L189" s="63"/>
      <c r="M189" s="63"/>
      <c r="N189" s="63"/>
      <c r="O189" s="63"/>
      <c r="P189" s="63"/>
      <c r="Q189" s="63"/>
      <c r="R189" s="63"/>
      <c r="S189" s="63"/>
      <c r="T189" s="63"/>
      <c r="U189" s="63"/>
      <c r="V189" s="64"/>
      <c r="W189" s="63"/>
      <c r="X189" s="62"/>
      <c r="Y189" s="62"/>
      <c r="Z189" s="63"/>
      <c r="AA189" s="63"/>
    </row>
    <row r="190" spans="1:27" ht="15.75" customHeight="1" x14ac:dyDescent="0.25">
      <c r="A190" s="63"/>
      <c r="B190" s="63"/>
      <c r="C190" s="63"/>
      <c r="D190" s="63"/>
      <c r="E190" s="63"/>
      <c r="F190" s="63"/>
      <c r="G190" s="63"/>
      <c r="H190" s="63"/>
      <c r="I190" s="63"/>
      <c r="J190" s="63"/>
      <c r="K190" s="63"/>
      <c r="L190" s="63"/>
      <c r="M190" s="63"/>
      <c r="N190" s="63"/>
      <c r="O190" s="63"/>
      <c r="P190" s="63"/>
      <c r="Q190" s="63"/>
      <c r="R190" s="63"/>
      <c r="S190" s="63"/>
      <c r="T190" s="63"/>
      <c r="U190" s="63"/>
      <c r="V190" s="64"/>
      <c r="W190" s="63"/>
      <c r="X190" s="62"/>
      <c r="Y190" s="62"/>
      <c r="Z190" s="63"/>
      <c r="AA190" s="63"/>
    </row>
    <row r="191" spans="1:27" ht="15.75" customHeight="1" x14ac:dyDescent="0.25">
      <c r="A191" s="63"/>
      <c r="B191" s="63"/>
      <c r="C191" s="63"/>
      <c r="D191" s="63"/>
      <c r="E191" s="63"/>
      <c r="F191" s="63"/>
      <c r="G191" s="63"/>
      <c r="H191" s="63"/>
      <c r="I191" s="63"/>
      <c r="J191" s="63"/>
      <c r="K191" s="63"/>
      <c r="L191" s="63"/>
      <c r="M191" s="63"/>
      <c r="N191" s="63"/>
      <c r="O191" s="63"/>
      <c r="P191" s="63"/>
      <c r="Q191" s="63"/>
      <c r="R191" s="63"/>
      <c r="S191" s="63"/>
      <c r="T191" s="63"/>
      <c r="U191" s="63"/>
      <c r="V191" s="64"/>
      <c r="W191" s="63"/>
      <c r="X191" s="62"/>
      <c r="Y191" s="62"/>
      <c r="Z191" s="63"/>
      <c r="AA191" s="63"/>
    </row>
    <row r="192" spans="1:27" ht="15.75" customHeight="1" x14ac:dyDescent="0.25">
      <c r="A192" s="63"/>
      <c r="B192" s="63"/>
      <c r="C192" s="63"/>
      <c r="D192" s="63"/>
      <c r="E192" s="63"/>
      <c r="F192" s="63"/>
      <c r="G192" s="63"/>
      <c r="H192" s="63"/>
      <c r="I192" s="63"/>
      <c r="J192" s="63"/>
      <c r="K192" s="63"/>
      <c r="L192" s="63"/>
      <c r="M192" s="63"/>
      <c r="N192" s="63"/>
      <c r="O192" s="63"/>
      <c r="P192" s="63"/>
      <c r="Q192" s="63"/>
      <c r="R192" s="63"/>
      <c r="S192" s="63"/>
      <c r="T192" s="63"/>
      <c r="U192" s="63"/>
      <c r="V192" s="64"/>
      <c r="W192" s="63"/>
      <c r="X192" s="62"/>
      <c r="Y192" s="62"/>
      <c r="Z192" s="63"/>
      <c r="AA192" s="63"/>
    </row>
    <row r="193" spans="1:27" ht="15.75" customHeight="1" x14ac:dyDescent="0.25">
      <c r="A193" s="63"/>
      <c r="B193" s="63"/>
      <c r="C193" s="63"/>
      <c r="D193" s="63"/>
      <c r="E193" s="63"/>
      <c r="F193" s="63"/>
      <c r="G193" s="63"/>
      <c r="H193" s="63"/>
      <c r="I193" s="63"/>
      <c r="J193" s="63"/>
      <c r="K193" s="63"/>
      <c r="L193" s="63"/>
      <c r="M193" s="63"/>
      <c r="N193" s="63"/>
      <c r="O193" s="63"/>
      <c r="P193" s="63"/>
      <c r="Q193" s="63"/>
      <c r="R193" s="63"/>
      <c r="S193" s="63"/>
      <c r="T193" s="63"/>
      <c r="U193" s="63"/>
      <c r="V193" s="64"/>
      <c r="W193" s="63"/>
      <c r="X193" s="62"/>
      <c r="Y193" s="62"/>
      <c r="Z193" s="63"/>
      <c r="AA193" s="63"/>
    </row>
    <row r="194" spans="1:27" ht="15.75" customHeight="1" x14ac:dyDescent="0.25">
      <c r="A194" s="63"/>
      <c r="B194" s="63"/>
      <c r="C194" s="63"/>
      <c r="D194" s="63"/>
      <c r="E194" s="63"/>
      <c r="F194" s="63"/>
      <c r="G194" s="63"/>
      <c r="H194" s="63"/>
      <c r="I194" s="63"/>
      <c r="J194" s="63"/>
      <c r="K194" s="63"/>
      <c r="L194" s="63"/>
      <c r="M194" s="63"/>
      <c r="N194" s="63"/>
      <c r="O194" s="63"/>
      <c r="P194" s="63"/>
      <c r="Q194" s="63"/>
      <c r="R194" s="63"/>
      <c r="S194" s="63"/>
      <c r="T194" s="63"/>
      <c r="U194" s="63"/>
      <c r="V194" s="64"/>
      <c r="W194" s="63"/>
      <c r="X194" s="62"/>
      <c r="Y194" s="62"/>
      <c r="Z194" s="63"/>
      <c r="AA194" s="63"/>
    </row>
    <row r="195" spans="1:27" ht="15.75" customHeight="1" x14ac:dyDescent="0.25">
      <c r="A195" s="63"/>
      <c r="B195" s="63"/>
      <c r="C195" s="63"/>
      <c r="D195" s="63"/>
      <c r="E195" s="63"/>
      <c r="F195" s="63"/>
      <c r="G195" s="63"/>
      <c r="H195" s="63"/>
      <c r="I195" s="63"/>
      <c r="J195" s="63"/>
      <c r="K195" s="63"/>
      <c r="L195" s="63"/>
      <c r="M195" s="63"/>
      <c r="N195" s="63"/>
      <c r="O195" s="63"/>
      <c r="P195" s="63"/>
      <c r="Q195" s="63"/>
      <c r="R195" s="63"/>
      <c r="S195" s="63"/>
      <c r="T195" s="63"/>
      <c r="U195" s="63"/>
      <c r="V195" s="64"/>
      <c r="W195" s="63"/>
      <c r="X195" s="62"/>
      <c r="Y195" s="62"/>
      <c r="Z195" s="63"/>
      <c r="AA195" s="63"/>
    </row>
    <row r="196" spans="1:27" ht="15.75" customHeight="1" x14ac:dyDescent="0.25">
      <c r="A196" s="63"/>
      <c r="B196" s="63"/>
      <c r="C196" s="63"/>
      <c r="D196" s="63"/>
      <c r="E196" s="63"/>
      <c r="F196" s="63"/>
      <c r="G196" s="63"/>
      <c r="H196" s="63"/>
      <c r="I196" s="63"/>
      <c r="J196" s="63"/>
      <c r="K196" s="63"/>
      <c r="L196" s="63"/>
      <c r="M196" s="63"/>
      <c r="N196" s="63"/>
      <c r="O196" s="63"/>
      <c r="P196" s="63"/>
      <c r="Q196" s="63"/>
      <c r="R196" s="63"/>
      <c r="S196" s="63"/>
      <c r="T196" s="63"/>
      <c r="U196" s="63"/>
      <c r="V196" s="64"/>
      <c r="W196" s="63"/>
      <c r="X196" s="62"/>
      <c r="Y196" s="62"/>
      <c r="Z196" s="63"/>
      <c r="AA196" s="63"/>
    </row>
    <row r="197" spans="1:27" ht="15.75" customHeight="1" x14ac:dyDescent="0.25">
      <c r="A197" s="63"/>
      <c r="B197" s="63"/>
      <c r="C197" s="63"/>
      <c r="D197" s="63"/>
      <c r="E197" s="63"/>
      <c r="F197" s="63"/>
      <c r="G197" s="63"/>
      <c r="H197" s="63"/>
      <c r="I197" s="63"/>
      <c r="J197" s="63"/>
      <c r="K197" s="63"/>
      <c r="L197" s="63"/>
      <c r="M197" s="63"/>
      <c r="N197" s="63"/>
      <c r="O197" s="63"/>
      <c r="P197" s="63"/>
      <c r="Q197" s="63"/>
      <c r="R197" s="63"/>
      <c r="S197" s="63"/>
      <c r="T197" s="63"/>
      <c r="U197" s="63"/>
      <c r="V197" s="64"/>
      <c r="W197" s="63"/>
      <c r="X197" s="62"/>
      <c r="Y197" s="62"/>
      <c r="Z197" s="63"/>
      <c r="AA197" s="63"/>
    </row>
    <row r="198" spans="1:27" ht="15.75" customHeight="1" x14ac:dyDescent="0.25">
      <c r="A198" s="63"/>
      <c r="B198" s="63"/>
      <c r="C198" s="63"/>
      <c r="D198" s="63"/>
      <c r="E198" s="63"/>
      <c r="F198" s="63"/>
      <c r="G198" s="63"/>
      <c r="H198" s="63"/>
      <c r="I198" s="63"/>
      <c r="J198" s="63"/>
      <c r="K198" s="63"/>
      <c r="L198" s="63"/>
      <c r="M198" s="63"/>
      <c r="N198" s="63"/>
      <c r="O198" s="63"/>
      <c r="P198" s="63"/>
      <c r="Q198" s="63"/>
      <c r="R198" s="63"/>
      <c r="S198" s="63"/>
      <c r="T198" s="63"/>
      <c r="U198" s="63"/>
      <c r="V198" s="64"/>
      <c r="W198" s="63"/>
      <c r="X198" s="62"/>
      <c r="Y198" s="62"/>
      <c r="Z198" s="63"/>
      <c r="AA198" s="63"/>
    </row>
    <row r="199" spans="1:27" ht="15.75" customHeight="1" x14ac:dyDescent="0.25">
      <c r="A199" s="63"/>
      <c r="B199" s="63"/>
      <c r="C199" s="63"/>
      <c r="D199" s="63"/>
      <c r="E199" s="63"/>
      <c r="F199" s="63"/>
      <c r="G199" s="63"/>
      <c r="H199" s="63"/>
      <c r="I199" s="63"/>
      <c r="J199" s="63"/>
      <c r="K199" s="63"/>
      <c r="L199" s="63"/>
      <c r="M199" s="63"/>
      <c r="N199" s="63"/>
      <c r="O199" s="63"/>
      <c r="P199" s="63"/>
      <c r="Q199" s="63"/>
      <c r="R199" s="63"/>
      <c r="S199" s="63"/>
      <c r="T199" s="63"/>
      <c r="U199" s="63"/>
      <c r="V199" s="64"/>
      <c r="W199" s="63"/>
      <c r="X199" s="62"/>
      <c r="Y199" s="62"/>
      <c r="Z199" s="63"/>
      <c r="AA199" s="63"/>
    </row>
    <row r="200" spans="1:27" ht="15.75" customHeight="1" x14ac:dyDescent="0.25">
      <c r="A200" s="63"/>
      <c r="B200" s="63"/>
      <c r="C200" s="63"/>
      <c r="D200" s="63"/>
      <c r="E200" s="63"/>
      <c r="F200" s="63"/>
      <c r="G200" s="63"/>
      <c r="H200" s="63"/>
      <c r="I200" s="63"/>
      <c r="J200" s="63"/>
      <c r="K200" s="63"/>
      <c r="L200" s="63"/>
      <c r="M200" s="63"/>
      <c r="N200" s="63"/>
      <c r="O200" s="63"/>
      <c r="P200" s="63"/>
      <c r="Q200" s="63"/>
      <c r="R200" s="63"/>
      <c r="S200" s="63"/>
      <c r="T200" s="63"/>
      <c r="U200" s="63"/>
      <c r="V200" s="64"/>
      <c r="W200" s="63"/>
      <c r="X200" s="62"/>
      <c r="Y200" s="62"/>
      <c r="Z200" s="63"/>
      <c r="AA200" s="63"/>
    </row>
    <row r="201" spans="1:27" ht="15.75" customHeight="1" x14ac:dyDescent="0.25">
      <c r="A201" s="63"/>
      <c r="B201" s="63"/>
      <c r="C201" s="63"/>
      <c r="D201" s="63"/>
      <c r="E201" s="63"/>
      <c r="F201" s="63"/>
      <c r="G201" s="63"/>
      <c r="H201" s="63"/>
      <c r="I201" s="63"/>
      <c r="J201" s="63"/>
      <c r="K201" s="63"/>
      <c r="L201" s="63"/>
      <c r="M201" s="63"/>
      <c r="N201" s="63"/>
      <c r="O201" s="63"/>
      <c r="P201" s="63"/>
      <c r="Q201" s="63"/>
      <c r="R201" s="63"/>
      <c r="S201" s="63"/>
      <c r="T201" s="63"/>
      <c r="U201" s="63"/>
      <c r="V201" s="64"/>
      <c r="W201" s="63"/>
      <c r="X201" s="62"/>
      <c r="Y201" s="62"/>
      <c r="Z201" s="63"/>
      <c r="AA201" s="63"/>
    </row>
    <row r="202" spans="1:27" ht="15.75" customHeight="1" x14ac:dyDescent="0.25">
      <c r="A202" s="63"/>
      <c r="B202" s="63"/>
      <c r="C202" s="63"/>
      <c r="D202" s="63"/>
      <c r="E202" s="63"/>
      <c r="F202" s="63"/>
      <c r="G202" s="63"/>
      <c r="H202" s="63"/>
      <c r="I202" s="63"/>
      <c r="J202" s="63"/>
      <c r="K202" s="63"/>
      <c r="L202" s="63"/>
      <c r="M202" s="63"/>
      <c r="N202" s="63"/>
      <c r="O202" s="63"/>
      <c r="P202" s="63"/>
      <c r="Q202" s="63"/>
      <c r="R202" s="63"/>
      <c r="S202" s="63"/>
      <c r="T202" s="63"/>
      <c r="U202" s="63"/>
      <c r="V202" s="64"/>
      <c r="W202" s="63"/>
      <c r="X202" s="62"/>
      <c r="Y202" s="62"/>
      <c r="Z202" s="63"/>
      <c r="AA202" s="63"/>
    </row>
    <row r="203" spans="1:27" ht="15.75" customHeight="1" x14ac:dyDescent="0.25">
      <c r="A203" s="63"/>
      <c r="B203" s="63"/>
      <c r="C203" s="63"/>
      <c r="D203" s="63"/>
      <c r="E203" s="63"/>
      <c r="F203" s="63"/>
      <c r="G203" s="63"/>
      <c r="H203" s="63"/>
      <c r="I203" s="63"/>
      <c r="J203" s="63"/>
      <c r="K203" s="63"/>
      <c r="L203" s="63"/>
      <c r="M203" s="63"/>
      <c r="N203" s="63"/>
      <c r="O203" s="63"/>
      <c r="P203" s="63"/>
      <c r="Q203" s="63"/>
      <c r="R203" s="63"/>
      <c r="S203" s="63"/>
      <c r="T203" s="63"/>
      <c r="U203" s="63"/>
      <c r="V203" s="64"/>
      <c r="W203" s="63"/>
      <c r="X203" s="62"/>
      <c r="Y203" s="62"/>
      <c r="Z203" s="63"/>
      <c r="AA203" s="63"/>
    </row>
    <row r="204" spans="1:27" ht="15.75" customHeight="1" x14ac:dyDescent="0.25">
      <c r="A204" s="63"/>
      <c r="B204" s="63"/>
      <c r="C204" s="63"/>
      <c r="D204" s="63"/>
      <c r="E204" s="63"/>
      <c r="F204" s="63"/>
      <c r="G204" s="63"/>
      <c r="H204" s="63"/>
      <c r="I204" s="63"/>
      <c r="J204" s="63"/>
      <c r="K204" s="63"/>
      <c r="L204" s="63"/>
      <c r="M204" s="63"/>
      <c r="N204" s="63"/>
      <c r="O204" s="63"/>
      <c r="P204" s="63"/>
      <c r="Q204" s="63"/>
      <c r="R204" s="63"/>
      <c r="S204" s="63"/>
      <c r="T204" s="63"/>
      <c r="U204" s="63"/>
      <c r="V204" s="64"/>
      <c r="W204" s="63"/>
      <c r="X204" s="62"/>
      <c r="Y204" s="62"/>
      <c r="Z204" s="63"/>
      <c r="AA204" s="63"/>
    </row>
    <row r="205" spans="1:27" ht="15.75" customHeight="1" x14ac:dyDescent="0.25">
      <c r="A205" s="63"/>
      <c r="B205" s="63"/>
      <c r="C205" s="63"/>
      <c r="D205" s="63"/>
      <c r="E205" s="63"/>
      <c r="F205" s="63"/>
      <c r="G205" s="63"/>
      <c r="H205" s="63"/>
      <c r="I205" s="63"/>
      <c r="J205" s="63"/>
      <c r="K205" s="63"/>
      <c r="L205" s="63"/>
      <c r="M205" s="63"/>
      <c r="N205" s="63"/>
      <c r="O205" s="63"/>
      <c r="P205" s="63"/>
      <c r="Q205" s="63"/>
      <c r="R205" s="63"/>
      <c r="S205" s="63"/>
      <c r="T205" s="63"/>
      <c r="U205" s="63"/>
      <c r="V205" s="64"/>
      <c r="W205" s="63"/>
      <c r="X205" s="62"/>
      <c r="Y205" s="62"/>
      <c r="Z205" s="63"/>
      <c r="AA205" s="63"/>
    </row>
    <row r="206" spans="1:27" ht="15.75" customHeight="1" x14ac:dyDescent="0.25">
      <c r="A206" s="63"/>
      <c r="B206" s="63"/>
      <c r="C206" s="63"/>
      <c r="D206" s="63"/>
      <c r="E206" s="63"/>
      <c r="F206" s="63"/>
      <c r="G206" s="63"/>
      <c r="H206" s="63"/>
      <c r="I206" s="63"/>
      <c r="J206" s="63"/>
      <c r="K206" s="63"/>
      <c r="L206" s="63"/>
      <c r="M206" s="63"/>
      <c r="N206" s="63"/>
      <c r="O206" s="63"/>
      <c r="P206" s="63"/>
      <c r="Q206" s="63"/>
      <c r="R206" s="63"/>
      <c r="S206" s="63"/>
      <c r="T206" s="63"/>
      <c r="U206" s="63"/>
      <c r="V206" s="64"/>
      <c r="W206" s="63"/>
      <c r="X206" s="62"/>
      <c r="Y206" s="62"/>
      <c r="Z206" s="63"/>
      <c r="AA206" s="63"/>
    </row>
    <row r="207" spans="1:27" ht="15.75" customHeight="1" x14ac:dyDescent="0.25">
      <c r="A207" s="63"/>
      <c r="B207" s="63"/>
      <c r="C207" s="63"/>
      <c r="D207" s="63"/>
      <c r="E207" s="63"/>
      <c r="F207" s="63"/>
      <c r="G207" s="63"/>
      <c r="H207" s="63"/>
      <c r="I207" s="63"/>
      <c r="J207" s="63"/>
      <c r="K207" s="63"/>
      <c r="L207" s="63"/>
      <c r="M207" s="63"/>
      <c r="N207" s="63"/>
      <c r="O207" s="63"/>
      <c r="P207" s="63"/>
      <c r="Q207" s="63"/>
      <c r="R207" s="63"/>
      <c r="S207" s="63"/>
      <c r="T207" s="63"/>
      <c r="U207" s="63"/>
      <c r="V207" s="64"/>
      <c r="W207" s="63"/>
      <c r="X207" s="62"/>
      <c r="Y207" s="62"/>
      <c r="Z207" s="63"/>
      <c r="AA207" s="63"/>
    </row>
    <row r="208" spans="1:27" ht="15.75" customHeight="1" x14ac:dyDescent="0.25">
      <c r="A208" s="63"/>
      <c r="B208" s="63"/>
      <c r="C208" s="63"/>
      <c r="D208" s="63"/>
      <c r="E208" s="63"/>
      <c r="F208" s="63"/>
      <c r="G208" s="63"/>
      <c r="H208" s="63"/>
      <c r="I208" s="63"/>
      <c r="J208" s="63"/>
      <c r="K208" s="63"/>
      <c r="L208" s="63"/>
      <c r="M208" s="63"/>
      <c r="N208" s="63"/>
      <c r="O208" s="63"/>
      <c r="P208" s="63"/>
      <c r="Q208" s="63"/>
      <c r="R208" s="63"/>
      <c r="S208" s="63"/>
      <c r="T208" s="63"/>
      <c r="U208" s="63"/>
      <c r="V208" s="64"/>
      <c r="W208" s="63"/>
      <c r="X208" s="62"/>
      <c r="Y208" s="62"/>
      <c r="Z208" s="63"/>
      <c r="AA208" s="63"/>
    </row>
    <row r="209" spans="1:27" ht="15.75" customHeight="1" x14ac:dyDescent="0.25">
      <c r="A209" s="63"/>
      <c r="B209" s="63"/>
      <c r="C209" s="63"/>
      <c r="D209" s="63"/>
      <c r="E209" s="63"/>
      <c r="F209" s="63"/>
      <c r="G209" s="63"/>
      <c r="H209" s="63"/>
      <c r="I209" s="63"/>
      <c r="J209" s="63"/>
      <c r="K209" s="63"/>
      <c r="L209" s="63"/>
      <c r="M209" s="63"/>
      <c r="N209" s="63"/>
      <c r="O209" s="63"/>
      <c r="P209" s="63"/>
      <c r="Q209" s="63"/>
      <c r="R209" s="63"/>
      <c r="S209" s="63"/>
      <c r="T209" s="63"/>
      <c r="U209" s="63"/>
      <c r="V209" s="64"/>
      <c r="W209" s="63"/>
      <c r="X209" s="62"/>
      <c r="Y209" s="62"/>
      <c r="Z209" s="63"/>
      <c r="AA209" s="63"/>
    </row>
    <row r="210" spans="1:27" ht="15.75" customHeight="1" x14ac:dyDescent="0.25">
      <c r="A210" s="63"/>
      <c r="B210" s="63"/>
      <c r="C210" s="63"/>
      <c r="D210" s="63"/>
      <c r="E210" s="63"/>
      <c r="F210" s="63"/>
      <c r="G210" s="63"/>
      <c r="H210" s="63"/>
      <c r="I210" s="63"/>
      <c r="J210" s="63"/>
      <c r="K210" s="63"/>
      <c r="L210" s="63"/>
      <c r="M210" s="63"/>
      <c r="N210" s="63"/>
      <c r="O210" s="63"/>
      <c r="P210" s="63"/>
      <c r="Q210" s="63"/>
      <c r="R210" s="63"/>
      <c r="S210" s="63"/>
      <c r="T210" s="63"/>
      <c r="U210" s="63"/>
      <c r="V210" s="64"/>
      <c r="W210" s="63"/>
      <c r="X210" s="62"/>
      <c r="Y210" s="62"/>
      <c r="Z210" s="63"/>
      <c r="AA210" s="63"/>
    </row>
    <row r="211" spans="1:27" ht="15.75" customHeight="1" x14ac:dyDescent="0.25">
      <c r="A211" s="63"/>
      <c r="B211" s="63"/>
      <c r="C211" s="63"/>
      <c r="D211" s="63"/>
      <c r="E211" s="63"/>
      <c r="F211" s="63"/>
      <c r="G211" s="63"/>
      <c r="H211" s="63"/>
      <c r="I211" s="63"/>
      <c r="J211" s="63"/>
      <c r="K211" s="63"/>
      <c r="L211" s="63"/>
      <c r="M211" s="63"/>
      <c r="N211" s="63"/>
      <c r="O211" s="63"/>
      <c r="P211" s="63"/>
      <c r="Q211" s="63"/>
      <c r="R211" s="63"/>
      <c r="S211" s="63"/>
      <c r="T211" s="63"/>
      <c r="U211" s="63"/>
      <c r="V211" s="64"/>
      <c r="W211" s="63"/>
      <c r="X211" s="62"/>
      <c r="Y211" s="62"/>
      <c r="Z211" s="63"/>
      <c r="AA211" s="63"/>
    </row>
    <row r="212" spans="1:27" ht="15.75" customHeight="1" x14ac:dyDescent="0.25">
      <c r="A212" s="63"/>
      <c r="B212" s="63"/>
      <c r="C212" s="63"/>
      <c r="D212" s="63"/>
      <c r="E212" s="63"/>
      <c r="F212" s="63"/>
      <c r="G212" s="63"/>
      <c r="H212" s="63"/>
      <c r="I212" s="63"/>
      <c r="J212" s="63"/>
      <c r="K212" s="63"/>
      <c r="L212" s="63"/>
      <c r="M212" s="63"/>
      <c r="N212" s="63"/>
      <c r="O212" s="63"/>
      <c r="P212" s="63"/>
      <c r="Q212" s="63"/>
      <c r="R212" s="63"/>
      <c r="S212" s="63"/>
      <c r="T212" s="63"/>
      <c r="U212" s="63"/>
      <c r="V212" s="64"/>
      <c r="W212" s="63"/>
      <c r="X212" s="62"/>
      <c r="Y212" s="62"/>
      <c r="Z212" s="63"/>
      <c r="AA212" s="63"/>
    </row>
    <row r="213" spans="1:27" ht="15.75" customHeight="1" x14ac:dyDescent="0.25">
      <c r="A213" s="63"/>
      <c r="B213" s="63"/>
      <c r="C213" s="63"/>
      <c r="D213" s="63"/>
      <c r="E213" s="63"/>
      <c r="F213" s="63"/>
      <c r="G213" s="63"/>
      <c r="H213" s="63"/>
      <c r="I213" s="63"/>
      <c r="J213" s="63"/>
      <c r="K213" s="63"/>
      <c r="L213" s="63"/>
      <c r="M213" s="63"/>
      <c r="N213" s="63"/>
      <c r="O213" s="63"/>
      <c r="P213" s="63"/>
      <c r="Q213" s="63"/>
      <c r="R213" s="63"/>
      <c r="S213" s="63"/>
      <c r="T213" s="63"/>
      <c r="U213" s="63"/>
      <c r="V213" s="64"/>
      <c r="W213" s="63"/>
      <c r="X213" s="62"/>
      <c r="Y213" s="62"/>
      <c r="Z213" s="63"/>
      <c r="AA213" s="63"/>
    </row>
    <row r="214" spans="1:27" ht="15.75" customHeight="1" x14ac:dyDescent="0.25">
      <c r="A214" s="63"/>
      <c r="B214" s="63"/>
      <c r="C214" s="63"/>
      <c r="D214" s="63"/>
      <c r="E214" s="63"/>
      <c r="F214" s="63"/>
      <c r="G214" s="63"/>
      <c r="H214" s="63"/>
      <c r="I214" s="63"/>
      <c r="J214" s="63"/>
      <c r="K214" s="63"/>
      <c r="L214" s="63"/>
      <c r="M214" s="63"/>
      <c r="N214" s="63"/>
      <c r="O214" s="63"/>
      <c r="P214" s="63"/>
      <c r="Q214" s="63"/>
      <c r="R214" s="63"/>
      <c r="S214" s="63"/>
      <c r="T214" s="63"/>
      <c r="U214" s="63"/>
      <c r="V214" s="64"/>
      <c r="W214" s="63"/>
      <c r="X214" s="62"/>
      <c r="Y214" s="62"/>
      <c r="Z214" s="63"/>
      <c r="AA214" s="63"/>
    </row>
    <row r="215" spans="1:27" ht="15.75" customHeight="1" x14ac:dyDescent="0.25">
      <c r="A215" s="63"/>
      <c r="B215" s="63"/>
      <c r="C215" s="63"/>
      <c r="D215" s="63"/>
      <c r="E215" s="63"/>
      <c r="F215" s="63"/>
      <c r="G215" s="63"/>
      <c r="H215" s="63"/>
      <c r="I215" s="63"/>
      <c r="J215" s="63"/>
      <c r="K215" s="63"/>
      <c r="L215" s="63"/>
      <c r="M215" s="63"/>
      <c r="N215" s="63"/>
      <c r="O215" s="63"/>
      <c r="P215" s="63"/>
      <c r="Q215" s="63"/>
      <c r="R215" s="63"/>
      <c r="S215" s="63"/>
      <c r="T215" s="63"/>
      <c r="U215" s="63"/>
      <c r="V215" s="64"/>
      <c r="W215" s="63"/>
      <c r="X215" s="62"/>
      <c r="Y215" s="62"/>
      <c r="Z215" s="63"/>
      <c r="AA215" s="63"/>
    </row>
    <row r="216" spans="1:27" ht="15.75" customHeight="1" x14ac:dyDescent="0.25">
      <c r="A216" s="63"/>
      <c r="B216" s="63"/>
      <c r="C216" s="63"/>
      <c r="D216" s="63"/>
      <c r="E216" s="63"/>
      <c r="F216" s="63"/>
      <c r="G216" s="63"/>
      <c r="H216" s="63"/>
      <c r="I216" s="63"/>
      <c r="J216" s="63"/>
      <c r="K216" s="63"/>
      <c r="L216" s="63"/>
      <c r="M216" s="63"/>
      <c r="N216" s="63"/>
      <c r="O216" s="63"/>
      <c r="P216" s="63"/>
      <c r="Q216" s="63"/>
      <c r="R216" s="63"/>
      <c r="S216" s="63"/>
      <c r="T216" s="63"/>
      <c r="U216" s="63"/>
      <c r="V216" s="64"/>
      <c r="W216" s="63"/>
      <c r="X216" s="62"/>
      <c r="Y216" s="62"/>
      <c r="Z216" s="63"/>
      <c r="AA216" s="63"/>
    </row>
    <row r="217" spans="1:27" ht="15.75" customHeight="1" x14ac:dyDescent="0.25">
      <c r="A217" s="63"/>
      <c r="B217" s="63"/>
      <c r="C217" s="63"/>
      <c r="D217" s="63"/>
      <c r="E217" s="63"/>
      <c r="F217" s="63"/>
      <c r="G217" s="63"/>
      <c r="H217" s="63"/>
      <c r="I217" s="63"/>
      <c r="J217" s="63"/>
      <c r="K217" s="63"/>
      <c r="L217" s="63"/>
      <c r="M217" s="63"/>
      <c r="N217" s="63"/>
      <c r="O217" s="63"/>
      <c r="P217" s="63"/>
      <c r="Q217" s="63"/>
      <c r="R217" s="63"/>
      <c r="S217" s="63"/>
      <c r="T217" s="63"/>
      <c r="U217" s="63"/>
      <c r="V217" s="64"/>
      <c r="W217" s="63"/>
      <c r="X217" s="62"/>
      <c r="Y217" s="62"/>
      <c r="Z217" s="63"/>
      <c r="AA217" s="63"/>
    </row>
    <row r="218" spans="1:27" ht="15.75" customHeight="1" x14ac:dyDescent="0.25">
      <c r="A218" s="63"/>
      <c r="B218" s="63"/>
      <c r="C218" s="63"/>
      <c r="D218" s="63"/>
      <c r="E218" s="63"/>
      <c r="F218" s="63"/>
      <c r="G218" s="63"/>
      <c r="H218" s="63"/>
      <c r="I218" s="63"/>
      <c r="J218" s="63"/>
      <c r="K218" s="63"/>
      <c r="L218" s="63"/>
      <c r="M218" s="63"/>
      <c r="N218" s="63"/>
      <c r="O218" s="63"/>
      <c r="P218" s="63"/>
      <c r="Q218" s="63"/>
      <c r="R218" s="63"/>
      <c r="S218" s="63"/>
      <c r="T218" s="63"/>
      <c r="U218" s="63"/>
      <c r="V218" s="64"/>
      <c r="W218" s="63"/>
      <c r="X218" s="62"/>
      <c r="Y218" s="62"/>
      <c r="Z218" s="63"/>
      <c r="AA218" s="63"/>
    </row>
    <row r="219" spans="1:27" ht="15.75" customHeight="1" x14ac:dyDescent="0.25">
      <c r="A219" s="63"/>
      <c r="B219" s="63"/>
      <c r="C219" s="63"/>
      <c r="D219" s="63"/>
      <c r="E219" s="63"/>
      <c r="F219" s="63"/>
      <c r="G219" s="63"/>
      <c r="H219" s="63"/>
      <c r="I219" s="63"/>
      <c r="J219" s="63"/>
      <c r="K219" s="63"/>
      <c r="L219" s="63"/>
      <c r="M219" s="63"/>
      <c r="N219" s="63"/>
      <c r="O219" s="63"/>
      <c r="P219" s="63"/>
      <c r="Q219" s="63"/>
      <c r="R219" s="63"/>
      <c r="S219" s="63"/>
      <c r="T219" s="63"/>
      <c r="U219" s="63"/>
      <c r="V219" s="64"/>
      <c r="W219" s="63"/>
      <c r="X219" s="62"/>
      <c r="Y219" s="62"/>
      <c r="Z219" s="63"/>
      <c r="AA219" s="63"/>
    </row>
    <row r="220" spans="1:27" ht="15.75" customHeight="1" x14ac:dyDescent="0.25">
      <c r="A220" s="63"/>
      <c r="B220" s="63"/>
      <c r="C220" s="63"/>
      <c r="D220" s="63"/>
      <c r="E220" s="63"/>
      <c r="F220" s="63"/>
      <c r="G220" s="63"/>
      <c r="H220" s="63"/>
      <c r="I220" s="63"/>
      <c r="J220" s="63"/>
      <c r="K220" s="63"/>
      <c r="L220" s="63"/>
      <c r="M220" s="63"/>
      <c r="N220" s="63"/>
      <c r="O220" s="63"/>
      <c r="P220" s="63"/>
      <c r="Q220" s="63"/>
      <c r="R220" s="63"/>
      <c r="S220" s="63"/>
      <c r="T220" s="63"/>
      <c r="U220" s="63"/>
      <c r="V220" s="64"/>
      <c r="W220" s="63"/>
      <c r="X220" s="62"/>
      <c r="Y220" s="62"/>
      <c r="Z220" s="63"/>
      <c r="AA220" s="63"/>
    </row>
    <row r="221" spans="1:27" ht="15.75" customHeight="1" x14ac:dyDescent="0.25">
      <c r="A221" s="63"/>
      <c r="B221" s="63"/>
      <c r="C221" s="63"/>
      <c r="D221" s="63"/>
      <c r="E221" s="63"/>
      <c r="F221" s="63"/>
      <c r="G221" s="63"/>
      <c r="H221" s="63"/>
      <c r="I221" s="63"/>
      <c r="J221" s="63"/>
      <c r="K221" s="63"/>
      <c r="L221" s="63"/>
      <c r="M221" s="63"/>
      <c r="N221" s="63"/>
      <c r="O221" s="63"/>
      <c r="P221" s="63"/>
      <c r="Q221" s="63"/>
      <c r="R221" s="63"/>
      <c r="S221" s="63"/>
      <c r="T221" s="63"/>
      <c r="U221" s="63"/>
      <c r="V221" s="64"/>
      <c r="W221" s="63"/>
      <c r="X221" s="62"/>
      <c r="Y221" s="62"/>
      <c r="Z221" s="63"/>
      <c r="AA221" s="63"/>
    </row>
    <row r="222" spans="1:27" ht="15.75" customHeight="1" x14ac:dyDescent="0.25">
      <c r="A222" s="63"/>
      <c r="B222" s="63"/>
      <c r="C222" s="63"/>
      <c r="D222" s="63"/>
      <c r="E222" s="63"/>
      <c r="F222" s="63"/>
      <c r="G222" s="63"/>
      <c r="H222" s="63"/>
      <c r="I222" s="63"/>
      <c r="J222" s="63"/>
      <c r="K222" s="63"/>
      <c r="L222" s="63"/>
      <c r="M222" s="63"/>
      <c r="N222" s="63"/>
      <c r="O222" s="63"/>
      <c r="P222" s="63"/>
      <c r="Q222" s="63"/>
      <c r="R222" s="63"/>
      <c r="S222" s="63"/>
      <c r="T222" s="63"/>
      <c r="U222" s="63"/>
      <c r="V222" s="64"/>
      <c r="W222" s="63"/>
      <c r="X222" s="62"/>
      <c r="Y222" s="62"/>
      <c r="Z222" s="63"/>
      <c r="AA222" s="63"/>
    </row>
    <row r="223" spans="1:27" ht="15.75" customHeight="1" x14ac:dyDescent="0.25">
      <c r="A223" s="63"/>
      <c r="B223" s="63"/>
      <c r="C223" s="63"/>
      <c r="D223" s="63"/>
      <c r="E223" s="63"/>
      <c r="F223" s="63"/>
      <c r="G223" s="63"/>
      <c r="H223" s="63"/>
      <c r="I223" s="63"/>
      <c r="J223" s="63"/>
      <c r="K223" s="63"/>
      <c r="L223" s="63"/>
      <c r="M223" s="63"/>
      <c r="N223" s="63"/>
      <c r="O223" s="63"/>
      <c r="P223" s="63"/>
      <c r="Q223" s="63"/>
      <c r="R223" s="63"/>
      <c r="S223" s="63"/>
      <c r="T223" s="63"/>
      <c r="U223" s="63"/>
      <c r="V223" s="64"/>
      <c r="W223" s="63"/>
      <c r="X223" s="62"/>
      <c r="Y223" s="62"/>
      <c r="Z223" s="63"/>
      <c r="AA223" s="63"/>
    </row>
    <row r="224" spans="1:27" ht="15.75" customHeight="1" x14ac:dyDescent="0.25">
      <c r="A224" s="63"/>
      <c r="B224" s="63"/>
      <c r="C224" s="63"/>
      <c r="D224" s="63"/>
      <c r="E224" s="63"/>
      <c r="F224" s="63"/>
      <c r="G224" s="63"/>
      <c r="H224" s="63"/>
      <c r="I224" s="63"/>
      <c r="J224" s="63"/>
      <c r="K224" s="63"/>
      <c r="L224" s="63"/>
      <c r="M224" s="63"/>
      <c r="N224" s="63"/>
      <c r="O224" s="63"/>
      <c r="P224" s="63"/>
      <c r="Q224" s="63"/>
      <c r="R224" s="63"/>
      <c r="S224" s="63"/>
      <c r="T224" s="63"/>
      <c r="U224" s="63"/>
      <c r="V224" s="64"/>
      <c r="W224" s="63"/>
      <c r="X224" s="62"/>
      <c r="Y224" s="62"/>
      <c r="Z224" s="63"/>
      <c r="AA224" s="63"/>
    </row>
    <row r="225" spans="1:27" ht="15.75" customHeight="1" x14ac:dyDescent="0.25">
      <c r="A225" s="63"/>
      <c r="B225" s="63"/>
      <c r="C225" s="63"/>
      <c r="D225" s="63"/>
      <c r="E225" s="63"/>
      <c r="F225" s="63"/>
      <c r="G225" s="63"/>
      <c r="H225" s="63"/>
      <c r="I225" s="63"/>
      <c r="J225" s="63"/>
      <c r="K225" s="63"/>
      <c r="L225" s="63"/>
      <c r="M225" s="63"/>
      <c r="N225" s="63"/>
      <c r="O225" s="63"/>
      <c r="P225" s="63"/>
      <c r="Q225" s="63"/>
      <c r="R225" s="63"/>
      <c r="S225" s="63"/>
      <c r="T225" s="63"/>
      <c r="U225" s="63"/>
      <c r="V225" s="64"/>
      <c r="W225" s="63"/>
      <c r="X225" s="62"/>
      <c r="Y225" s="62"/>
      <c r="Z225" s="63"/>
      <c r="AA225" s="63"/>
    </row>
    <row r="226" spans="1:27" ht="15.75" customHeight="1" x14ac:dyDescent="0.25">
      <c r="A226" s="63"/>
      <c r="B226" s="63"/>
      <c r="C226" s="63"/>
      <c r="D226" s="63"/>
      <c r="E226" s="63"/>
      <c r="F226" s="63"/>
      <c r="G226" s="63"/>
      <c r="H226" s="63"/>
      <c r="I226" s="63"/>
      <c r="J226" s="63"/>
      <c r="K226" s="63"/>
      <c r="L226" s="63"/>
      <c r="M226" s="63"/>
      <c r="N226" s="63"/>
      <c r="O226" s="63"/>
      <c r="P226" s="63"/>
      <c r="Q226" s="63"/>
      <c r="R226" s="63"/>
      <c r="S226" s="63"/>
      <c r="T226" s="63"/>
      <c r="U226" s="63"/>
      <c r="V226" s="64"/>
      <c r="W226" s="63"/>
      <c r="X226" s="62"/>
      <c r="Y226" s="62"/>
      <c r="Z226" s="63"/>
      <c r="AA226" s="63"/>
    </row>
    <row r="227" spans="1:27" ht="15.75" customHeight="1" x14ac:dyDescent="0.25">
      <c r="A227" s="63"/>
      <c r="B227" s="63"/>
      <c r="C227" s="63"/>
      <c r="D227" s="63"/>
      <c r="E227" s="63"/>
      <c r="F227" s="63"/>
      <c r="G227" s="63"/>
      <c r="H227" s="63"/>
      <c r="I227" s="63"/>
      <c r="J227" s="63"/>
      <c r="K227" s="63"/>
      <c r="L227" s="63"/>
      <c r="M227" s="63"/>
      <c r="N227" s="63"/>
      <c r="O227" s="63"/>
      <c r="P227" s="63"/>
      <c r="Q227" s="63"/>
      <c r="R227" s="63"/>
      <c r="S227" s="63"/>
      <c r="T227" s="63"/>
      <c r="U227" s="63"/>
      <c r="V227" s="64"/>
      <c r="W227" s="63"/>
      <c r="X227" s="62"/>
      <c r="Y227" s="62"/>
      <c r="Z227" s="63"/>
      <c r="AA227" s="63"/>
    </row>
    <row r="228" spans="1:27" ht="15.75" customHeight="1" x14ac:dyDescent="0.25">
      <c r="A228" s="63"/>
      <c r="B228" s="63"/>
      <c r="C228" s="63"/>
      <c r="D228" s="63"/>
      <c r="E228" s="63"/>
      <c r="F228" s="63"/>
      <c r="G228" s="63"/>
      <c r="H228" s="63"/>
      <c r="I228" s="63"/>
      <c r="J228" s="63"/>
      <c r="K228" s="63"/>
      <c r="L228" s="63"/>
      <c r="M228" s="63"/>
      <c r="N228" s="63"/>
      <c r="O228" s="63"/>
      <c r="P228" s="63"/>
      <c r="Q228" s="63"/>
      <c r="R228" s="63"/>
      <c r="S228" s="63"/>
      <c r="T228" s="63"/>
      <c r="U228" s="63"/>
      <c r="V228" s="64"/>
      <c r="W228" s="63"/>
      <c r="X228" s="62"/>
      <c r="Y228" s="62"/>
      <c r="Z228" s="63"/>
      <c r="AA228" s="63"/>
    </row>
    <row r="229" spans="1:27" ht="15.75" customHeight="1" x14ac:dyDescent="0.25">
      <c r="A229" s="63"/>
      <c r="B229" s="63"/>
      <c r="C229" s="63"/>
      <c r="D229" s="63"/>
      <c r="E229" s="63"/>
      <c r="F229" s="63"/>
      <c r="G229" s="63"/>
      <c r="H229" s="63"/>
      <c r="I229" s="63"/>
      <c r="J229" s="63"/>
      <c r="K229" s="63"/>
      <c r="L229" s="63"/>
      <c r="M229" s="63"/>
      <c r="N229" s="63"/>
      <c r="O229" s="63"/>
      <c r="P229" s="63"/>
      <c r="Q229" s="63"/>
      <c r="R229" s="63"/>
      <c r="S229" s="63"/>
      <c r="T229" s="63"/>
      <c r="U229" s="63"/>
      <c r="V229" s="64"/>
      <c r="W229" s="63"/>
      <c r="X229" s="62"/>
      <c r="Y229" s="62"/>
      <c r="Z229" s="63"/>
      <c r="AA229" s="63"/>
    </row>
    <row r="230" spans="1:27" ht="15.75" customHeight="1" x14ac:dyDescent="0.25">
      <c r="A230" s="63"/>
      <c r="B230" s="63"/>
      <c r="C230" s="63"/>
      <c r="D230" s="63"/>
      <c r="E230" s="63"/>
      <c r="F230" s="63"/>
      <c r="G230" s="63"/>
      <c r="H230" s="63"/>
      <c r="I230" s="63"/>
      <c r="J230" s="63"/>
      <c r="K230" s="63"/>
      <c r="L230" s="63"/>
      <c r="M230" s="63"/>
      <c r="N230" s="63"/>
      <c r="O230" s="63"/>
      <c r="P230" s="63"/>
      <c r="Q230" s="63"/>
      <c r="R230" s="63"/>
      <c r="S230" s="63"/>
      <c r="T230" s="63"/>
      <c r="U230" s="63"/>
      <c r="V230" s="64"/>
      <c r="W230" s="63"/>
      <c r="X230" s="62"/>
      <c r="Y230" s="62"/>
      <c r="Z230" s="63"/>
      <c r="AA230" s="63"/>
    </row>
    <row r="231" spans="1:27" ht="15.75" customHeight="1" x14ac:dyDescent="0.25">
      <c r="A231" s="63"/>
      <c r="B231" s="63"/>
      <c r="C231" s="63"/>
      <c r="D231" s="63"/>
      <c r="E231" s="63"/>
      <c r="F231" s="63"/>
      <c r="G231" s="63"/>
      <c r="H231" s="63"/>
      <c r="I231" s="63"/>
      <c r="J231" s="63"/>
      <c r="K231" s="63"/>
      <c r="L231" s="63"/>
      <c r="M231" s="63"/>
      <c r="N231" s="63"/>
      <c r="O231" s="63"/>
      <c r="P231" s="63"/>
      <c r="Q231" s="63"/>
      <c r="R231" s="63"/>
      <c r="S231" s="63"/>
      <c r="T231" s="63"/>
      <c r="U231" s="63"/>
      <c r="V231" s="64"/>
      <c r="W231" s="63"/>
      <c r="X231" s="62"/>
      <c r="Y231" s="62"/>
      <c r="Z231" s="63"/>
      <c r="AA231" s="63"/>
    </row>
    <row r="232" spans="1:27" ht="15.75" customHeight="1" x14ac:dyDescent="0.25">
      <c r="A232" s="63"/>
      <c r="B232" s="63"/>
      <c r="C232" s="63"/>
      <c r="D232" s="63"/>
      <c r="E232" s="63"/>
      <c r="F232" s="63"/>
      <c r="G232" s="63"/>
      <c r="H232" s="63"/>
      <c r="I232" s="63"/>
      <c r="J232" s="63"/>
      <c r="K232" s="63"/>
      <c r="L232" s="63"/>
      <c r="M232" s="63"/>
      <c r="N232" s="63"/>
      <c r="O232" s="63"/>
      <c r="P232" s="63"/>
      <c r="Q232" s="63"/>
      <c r="R232" s="63"/>
      <c r="S232" s="63"/>
      <c r="T232" s="63"/>
      <c r="U232" s="63"/>
      <c r="V232" s="64"/>
      <c r="W232" s="63"/>
      <c r="X232" s="62"/>
      <c r="Y232" s="62"/>
      <c r="Z232" s="63"/>
      <c r="AA232" s="63"/>
    </row>
    <row r="233" spans="1:27" ht="15.75" customHeight="1" x14ac:dyDescent="0.25">
      <c r="A233" s="63"/>
      <c r="B233" s="63"/>
      <c r="C233" s="63"/>
      <c r="D233" s="63"/>
      <c r="E233" s="63"/>
      <c r="F233" s="63"/>
      <c r="G233" s="63"/>
      <c r="H233" s="63"/>
      <c r="I233" s="63"/>
      <c r="J233" s="63"/>
      <c r="K233" s="63"/>
      <c r="L233" s="63"/>
      <c r="M233" s="63"/>
      <c r="N233" s="63"/>
      <c r="O233" s="63"/>
      <c r="P233" s="63"/>
      <c r="Q233" s="63"/>
      <c r="R233" s="63"/>
      <c r="S233" s="63"/>
      <c r="T233" s="63"/>
      <c r="U233" s="63"/>
      <c r="V233" s="64"/>
      <c r="W233" s="63"/>
      <c r="X233" s="62"/>
      <c r="Y233" s="62"/>
      <c r="Z233" s="63"/>
      <c r="AA233" s="63"/>
    </row>
    <row r="234" spans="1:27" ht="15.75" customHeight="1" x14ac:dyDescent="0.25">
      <c r="A234" s="63"/>
      <c r="B234" s="63"/>
      <c r="C234" s="63"/>
      <c r="D234" s="63"/>
      <c r="E234" s="63"/>
      <c r="F234" s="63"/>
      <c r="G234" s="63"/>
      <c r="H234" s="63"/>
      <c r="I234" s="63"/>
      <c r="J234" s="63"/>
      <c r="K234" s="63"/>
      <c r="L234" s="63"/>
      <c r="M234" s="63"/>
      <c r="N234" s="63"/>
      <c r="O234" s="63"/>
      <c r="P234" s="63"/>
      <c r="Q234" s="63"/>
      <c r="R234" s="63"/>
      <c r="S234" s="63"/>
      <c r="T234" s="63"/>
      <c r="U234" s="63"/>
      <c r="V234" s="64"/>
      <c r="W234" s="63"/>
      <c r="X234" s="62"/>
      <c r="Y234" s="62"/>
      <c r="Z234" s="63"/>
      <c r="AA234" s="63"/>
    </row>
    <row r="235" spans="1:27" ht="15.75" customHeight="1" x14ac:dyDescent="0.25">
      <c r="A235" s="63"/>
      <c r="B235" s="63"/>
      <c r="C235" s="63"/>
      <c r="D235" s="63"/>
      <c r="E235" s="63"/>
      <c r="F235" s="63"/>
      <c r="G235" s="63"/>
      <c r="H235" s="63"/>
      <c r="I235" s="63"/>
      <c r="J235" s="63"/>
      <c r="K235" s="63"/>
      <c r="L235" s="63"/>
      <c r="M235" s="63"/>
      <c r="N235" s="63"/>
      <c r="O235" s="63"/>
      <c r="P235" s="63"/>
      <c r="Q235" s="63"/>
      <c r="R235" s="63"/>
      <c r="S235" s="63"/>
      <c r="T235" s="63"/>
      <c r="U235" s="63"/>
      <c r="V235" s="64"/>
      <c r="W235" s="63"/>
      <c r="X235" s="62"/>
      <c r="Y235" s="62"/>
      <c r="Z235" s="63"/>
      <c r="AA235" s="63"/>
    </row>
    <row r="236" spans="1:27" ht="15.75" customHeight="1" x14ac:dyDescent="0.25">
      <c r="A236" s="63"/>
      <c r="B236" s="63"/>
      <c r="C236" s="63"/>
      <c r="D236" s="63"/>
      <c r="E236" s="63"/>
      <c r="F236" s="63"/>
      <c r="G236" s="63"/>
      <c r="H236" s="63"/>
      <c r="I236" s="63"/>
      <c r="J236" s="63"/>
      <c r="K236" s="63"/>
      <c r="L236" s="63"/>
      <c r="M236" s="63"/>
      <c r="N236" s="63"/>
      <c r="O236" s="63"/>
      <c r="P236" s="63"/>
      <c r="Q236" s="63"/>
      <c r="R236" s="63"/>
      <c r="S236" s="63"/>
      <c r="T236" s="63"/>
      <c r="U236" s="63"/>
      <c r="V236" s="64"/>
      <c r="W236" s="63"/>
      <c r="X236" s="62"/>
      <c r="Y236" s="62"/>
      <c r="Z236" s="63"/>
      <c r="AA236" s="63"/>
    </row>
    <row r="237" spans="1:27" ht="15.75" customHeight="1" x14ac:dyDescent="0.25">
      <c r="A237" s="63"/>
      <c r="B237" s="63"/>
      <c r="C237" s="63"/>
      <c r="D237" s="63"/>
      <c r="E237" s="63"/>
      <c r="F237" s="63"/>
      <c r="G237" s="63"/>
      <c r="H237" s="63"/>
      <c r="I237" s="63"/>
      <c r="J237" s="63"/>
      <c r="K237" s="63"/>
      <c r="L237" s="63"/>
      <c r="M237" s="63"/>
      <c r="N237" s="63"/>
      <c r="O237" s="63"/>
      <c r="P237" s="63"/>
      <c r="Q237" s="63"/>
      <c r="R237" s="63"/>
      <c r="S237" s="63"/>
      <c r="T237" s="63"/>
      <c r="U237" s="63"/>
      <c r="V237" s="64"/>
      <c r="W237" s="63"/>
      <c r="X237" s="62"/>
      <c r="Y237" s="62"/>
      <c r="Z237" s="63"/>
      <c r="AA237" s="63"/>
    </row>
    <row r="238" spans="1:27" ht="15.75" customHeight="1" x14ac:dyDescent="0.25">
      <c r="A238" s="63"/>
      <c r="B238" s="63"/>
      <c r="C238" s="63"/>
      <c r="D238" s="63"/>
      <c r="E238" s="63"/>
      <c r="F238" s="63"/>
      <c r="G238" s="63"/>
      <c r="H238" s="63"/>
      <c r="I238" s="63"/>
      <c r="J238" s="63"/>
      <c r="K238" s="63"/>
      <c r="L238" s="63"/>
      <c r="M238" s="63"/>
      <c r="N238" s="63"/>
      <c r="O238" s="63"/>
      <c r="P238" s="63"/>
      <c r="Q238" s="63"/>
      <c r="R238" s="63"/>
      <c r="S238" s="63"/>
      <c r="T238" s="63"/>
      <c r="U238" s="63"/>
      <c r="V238" s="64"/>
      <c r="W238" s="63"/>
      <c r="X238" s="62"/>
      <c r="Y238" s="62"/>
      <c r="Z238" s="63"/>
      <c r="AA238" s="63"/>
    </row>
    <row r="239" spans="1:27" ht="15.75" customHeight="1" x14ac:dyDescent="0.25">
      <c r="A239" s="63"/>
      <c r="B239" s="63"/>
      <c r="C239" s="63"/>
      <c r="D239" s="63"/>
      <c r="E239" s="63"/>
      <c r="F239" s="63"/>
      <c r="G239" s="63"/>
      <c r="H239" s="63"/>
      <c r="I239" s="63"/>
      <c r="J239" s="63"/>
      <c r="K239" s="63"/>
      <c r="L239" s="63"/>
      <c r="M239" s="63"/>
      <c r="N239" s="63"/>
      <c r="O239" s="63"/>
      <c r="P239" s="63"/>
      <c r="Q239" s="63"/>
      <c r="R239" s="63"/>
      <c r="S239" s="63"/>
      <c r="T239" s="63"/>
      <c r="U239" s="63"/>
      <c r="V239" s="64"/>
      <c r="W239" s="63"/>
      <c r="X239" s="62"/>
      <c r="Y239" s="62"/>
      <c r="Z239" s="63"/>
      <c r="AA239" s="63"/>
    </row>
    <row r="240" spans="1:27" ht="15.75" customHeight="1" x14ac:dyDescent="0.25">
      <c r="A240" s="63"/>
      <c r="B240" s="63"/>
      <c r="C240" s="63"/>
      <c r="D240" s="63"/>
      <c r="E240" s="63"/>
      <c r="F240" s="63"/>
      <c r="G240" s="63"/>
      <c r="H240" s="63"/>
      <c r="I240" s="63"/>
      <c r="J240" s="63"/>
      <c r="K240" s="63"/>
      <c r="L240" s="63"/>
      <c r="M240" s="63"/>
      <c r="N240" s="63"/>
      <c r="O240" s="63"/>
      <c r="P240" s="63"/>
      <c r="Q240" s="63"/>
      <c r="R240" s="63"/>
      <c r="S240" s="63"/>
      <c r="T240" s="63"/>
      <c r="U240" s="63"/>
      <c r="V240" s="64"/>
      <c r="W240" s="63"/>
      <c r="X240" s="62"/>
      <c r="Y240" s="62"/>
      <c r="Z240" s="63"/>
      <c r="AA240" s="63"/>
    </row>
    <row r="241" spans="1:27" ht="15.75" customHeight="1" x14ac:dyDescent="0.25">
      <c r="A241" s="63"/>
      <c r="B241" s="63"/>
      <c r="C241" s="63"/>
      <c r="D241" s="63"/>
      <c r="E241" s="63"/>
      <c r="F241" s="63"/>
      <c r="G241" s="63"/>
      <c r="H241" s="63"/>
      <c r="I241" s="63"/>
      <c r="J241" s="63"/>
      <c r="K241" s="63"/>
      <c r="L241" s="63"/>
      <c r="M241" s="63"/>
      <c r="N241" s="63"/>
      <c r="O241" s="63"/>
      <c r="P241" s="63"/>
      <c r="Q241" s="63"/>
      <c r="R241" s="63"/>
      <c r="S241" s="63"/>
      <c r="T241" s="63"/>
      <c r="U241" s="63"/>
      <c r="V241" s="64"/>
      <c r="W241" s="63"/>
      <c r="X241" s="62"/>
      <c r="Y241" s="62"/>
      <c r="Z241" s="63"/>
      <c r="AA241" s="63"/>
    </row>
    <row r="242" spans="1:27" ht="15.75" customHeight="1" x14ac:dyDescent="0.25">
      <c r="A242" s="63"/>
      <c r="B242" s="63"/>
      <c r="C242" s="63"/>
      <c r="D242" s="63"/>
      <c r="E242" s="63"/>
      <c r="F242" s="63"/>
      <c r="G242" s="63"/>
      <c r="H242" s="63"/>
      <c r="I242" s="63"/>
      <c r="J242" s="63"/>
      <c r="K242" s="63"/>
      <c r="L242" s="63"/>
      <c r="M242" s="63"/>
      <c r="N242" s="63"/>
      <c r="O242" s="63"/>
      <c r="P242" s="63"/>
      <c r="Q242" s="63"/>
      <c r="R242" s="63"/>
      <c r="S242" s="63"/>
      <c r="T242" s="63"/>
      <c r="U242" s="63"/>
      <c r="V242" s="64"/>
      <c r="W242" s="63"/>
      <c r="X242" s="62"/>
      <c r="Y242" s="62"/>
      <c r="Z242" s="63"/>
      <c r="AA242" s="63"/>
    </row>
    <row r="243" spans="1:27" ht="15.75" customHeight="1" x14ac:dyDescent="0.25">
      <c r="A243" s="63"/>
      <c r="B243" s="63"/>
      <c r="C243" s="63"/>
      <c r="D243" s="63"/>
      <c r="E243" s="63"/>
      <c r="F243" s="63"/>
      <c r="G243" s="63"/>
      <c r="H243" s="63"/>
      <c r="I243" s="63"/>
      <c r="J243" s="63"/>
      <c r="K243" s="63"/>
      <c r="L243" s="63"/>
      <c r="M243" s="63"/>
      <c r="N243" s="63"/>
      <c r="O243" s="63"/>
      <c r="P243" s="63"/>
      <c r="Q243" s="63"/>
      <c r="R243" s="63"/>
      <c r="S243" s="63"/>
      <c r="T243" s="63"/>
      <c r="U243" s="63"/>
      <c r="V243" s="64"/>
      <c r="W243" s="63"/>
      <c r="X243" s="62"/>
      <c r="Y243" s="62"/>
      <c r="Z243" s="63"/>
      <c r="AA243" s="63"/>
    </row>
    <row r="244" spans="1:27" ht="15.75" customHeight="1" x14ac:dyDescent="0.25">
      <c r="A244" s="63"/>
      <c r="B244" s="63"/>
      <c r="C244" s="63"/>
      <c r="D244" s="63"/>
      <c r="E244" s="63"/>
      <c r="F244" s="63"/>
      <c r="G244" s="63"/>
      <c r="H244" s="63"/>
      <c r="I244" s="63"/>
      <c r="J244" s="63"/>
      <c r="K244" s="63"/>
      <c r="L244" s="63"/>
      <c r="M244" s="63"/>
      <c r="N244" s="63"/>
      <c r="O244" s="63"/>
      <c r="P244" s="63"/>
      <c r="Q244" s="63"/>
      <c r="R244" s="63"/>
      <c r="S244" s="63"/>
      <c r="T244" s="63"/>
      <c r="U244" s="63"/>
      <c r="V244" s="64"/>
      <c r="W244" s="63"/>
      <c r="X244" s="62"/>
      <c r="Y244" s="62"/>
      <c r="Z244" s="63"/>
      <c r="AA244" s="63"/>
    </row>
    <row r="245" spans="1:27" ht="15.75" customHeight="1" x14ac:dyDescent="0.25">
      <c r="A245" s="63"/>
      <c r="B245" s="63"/>
      <c r="C245" s="63"/>
      <c r="D245" s="63"/>
      <c r="E245" s="63"/>
      <c r="F245" s="63"/>
      <c r="G245" s="63"/>
      <c r="H245" s="63"/>
      <c r="I245" s="63"/>
      <c r="J245" s="63"/>
      <c r="K245" s="63"/>
      <c r="L245" s="63"/>
      <c r="M245" s="63"/>
      <c r="N245" s="63"/>
      <c r="O245" s="63"/>
      <c r="P245" s="63"/>
      <c r="Q245" s="63"/>
      <c r="R245" s="63"/>
      <c r="S245" s="63"/>
      <c r="T245" s="63"/>
      <c r="U245" s="63"/>
      <c r="V245" s="64"/>
      <c r="W245" s="63"/>
      <c r="X245" s="62"/>
      <c r="Y245" s="62"/>
      <c r="Z245" s="63"/>
      <c r="AA245" s="63"/>
    </row>
    <row r="246" spans="1:27" ht="15.75" customHeight="1" x14ac:dyDescent="0.25">
      <c r="A246" s="63"/>
      <c r="B246" s="63"/>
      <c r="C246" s="63"/>
      <c r="D246" s="63"/>
      <c r="E246" s="63"/>
      <c r="F246" s="63"/>
      <c r="G246" s="63"/>
      <c r="H246" s="63"/>
      <c r="I246" s="63"/>
      <c r="J246" s="63"/>
      <c r="K246" s="63"/>
      <c r="L246" s="63"/>
      <c r="M246" s="63"/>
      <c r="N246" s="63"/>
      <c r="O246" s="63"/>
      <c r="P246" s="63"/>
      <c r="Q246" s="63"/>
      <c r="R246" s="63"/>
      <c r="S246" s="63"/>
      <c r="T246" s="63"/>
      <c r="U246" s="63"/>
      <c r="V246" s="64"/>
      <c r="W246" s="63"/>
      <c r="X246" s="62"/>
      <c r="Y246" s="62"/>
      <c r="Z246" s="63"/>
      <c r="AA246" s="63"/>
    </row>
    <row r="247" spans="1:27" ht="15.75" customHeight="1" x14ac:dyDescent="0.25">
      <c r="A247" s="63"/>
      <c r="B247" s="63"/>
      <c r="C247" s="63"/>
      <c r="D247" s="63"/>
      <c r="E247" s="63"/>
      <c r="F247" s="63"/>
      <c r="G247" s="63"/>
      <c r="H247" s="63"/>
      <c r="I247" s="63"/>
      <c r="J247" s="63"/>
      <c r="K247" s="63"/>
      <c r="L247" s="63"/>
      <c r="M247" s="63"/>
      <c r="N247" s="63"/>
      <c r="O247" s="63"/>
      <c r="P247" s="63"/>
      <c r="Q247" s="63"/>
      <c r="R247" s="63"/>
      <c r="S247" s="63"/>
      <c r="T247" s="63"/>
      <c r="U247" s="63"/>
      <c r="V247" s="64"/>
      <c r="W247" s="63"/>
      <c r="X247" s="62"/>
      <c r="Y247" s="62"/>
      <c r="Z247" s="63"/>
      <c r="AA247" s="63"/>
    </row>
    <row r="248" spans="1:27" ht="15.75" customHeight="1" x14ac:dyDescent="0.25">
      <c r="A248" s="63"/>
      <c r="B248" s="63"/>
      <c r="C248" s="63"/>
      <c r="D248" s="63"/>
      <c r="E248" s="63"/>
      <c r="F248" s="63"/>
      <c r="G248" s="63"/>
      <c r="H248" s="63"/>
      <c r="I248" s="63"/>
      <c r="J248" s="63"/>
      <c r="K248" s="63"/>
      <c r="L248" s="63"/>
      <c r="M248" s="63"/>
      <c r="N248" s="63"/>
      <c r="O248" s="63"/>
      <c r="P248" s="63"/>
      <c r="Q248" s="63"/>
      <c r="R248" s="63"/>
      <c r="S248" s="63"/>
      <c r="T248" s="63"/>
      <c r="U248" s="63"/>
      <c r="V248" s="64"/>
      <c r="W248" s="63"/>
      <c r="X248" s="62"/>
      <c r="Y248" s="62"/>
      <c r="Z248" s="63"/>
      <c r="AA248" s="63"/>
    </row>
    <row r="249" spans="1:27" ht="15.75" customHeight="1" x14ac:dyDescent="0.25">
      <c r="A249" s="63"/>
      <c r="B249" s="63"/>
      <c r="C249" s="63"/>
      <c r="D249" s="63"/>
      <c r="E249" s="63"/>
      <c r="F249" s="63"/>
      <c r="G249" s="63"/>
      <c r="H249" s="63"/>
      <c r="I249" s="63"/>
      <c r="J249" s="63"/>
      <c r="K249" s="63"/>
      <c r="L249" s="63"/>
      <c r="M249" s="63"/>
      <c r="N249" s="63"/>
      <c r="O249" s="63"/>
      <c r="P249" s="63"/>
      <c r="Q249" s="63"/>
      <c r="R249" s="63"/>
      <c r="S249" s="63"/>
      <c r="T249" s="63"/>
      <c r="U249" s="63"/>
      <c r="V249" s="64"/>
      <c r="W249" s="63"/>
      <c r="X249" s="62"/>
      <c r="Y249" s="62"/>
      <c r="Z249" s="63"/>
      <c r="AA249" s="63"/>
    </row>
    <row r="250" spans="1:27" ht="15.75" customHeight="1" x14ac:dyDescent="0.25">
      <c r="A250" s="63"/>
      <c r="B250" s="63"/>
      <c r="C250" s="63"/>
      <c r="D250" s="63"/>
      <c r="E250" s="63"/>
      <c r="F250" s="63"/>
      <c r="G250" s="63"/>
      <c r="H250" s="63"/>
      <c r="I250" s="63"/>
      <c r="J250" s="63"/>
      <c r="K250" s="63"/>
      <c r="L250" s="63"/>
      <c r="M250" s="63"/>
      <c r="N250" s="63"/>
      <c r="O250" s="63"/>
      <c r="P250" s="63"/>
      <c r="Q250" s="63"/>
      <c r="R250" s="63"/>
      <c r="S250" s="63"/>
      <c r="T250" s="63"/>
      <c r="U250" s="63"/>
      <c r="V250" s="64"/>
      <c r="W250" s="63"/>
      <c r="X250" s="62"/>
      <c r="Y250" s="62"/>
      <c r="Z250" s="63"/>
      <c r="AA250" s="63"/>
    </row>
    <row r="251" spans="1:27" ht="15.75" customHeight="1" x14ac:dyDescent="0.25">
      <c r="A251" s="63"/>
      <c r="B251" s="63"/>
      <c r="C251" s="63"/>
      <c r="D251" s="63"/>
      <c r="E251" s="63"/>
      <c r="F251" s="63"/>
      <c r="G251" s="63"/>
      <c r="H251" s="63"/>
      <c r="I251" s="63"/>
      <c r="J251" s="63"/>
      <c r="K251" s="63"/>
      <c r="L251" s="63"/>
      <c r="M251" s="63"/>
      <c r="N251" s="63"/>
      <c r="O251" s="63"/>
      <c r="P251" s="63"/>
      <c r="Q251" s="63"/>
      <c r="R251" s="63"/>
      <c r="S251" s="63"/>
      <c r="T251" s="63"/>
      <c r="U251" s="63"/>
      <c r="V251" s="64"/>
      <c r="W251" s="63"/>
      <c r="X251" s="62"/>
      <c r="Y251" s="62"/>
      <c r="Z251" s="63"/>
      <c r="AA251" s="63"/>
    </row>
    <row r="252" spans="1:27" ht="15.75" customHeight="1" x14ac:dyDescent="0.25">
      <c r="A252" s="63"/>
      <c r="B252" s="63"/>
      <c r="C252" s="63"/>
      <c r="D252" s="63"/>
      <c r="E252" s="63"/>
      <c r="F252" s="63"/>
      <c r="G252" s="63"/>
      <c r="H252" s="63"/>
      <c r="I252" s="63"/>
      <c r="J252" s="63"/>
      <c r="K252" s="63"/>
      <c r="L252" s="63"/>
      <c r="M252" s="63"/>
      <c r="N252" s="63"/>
      <c r="O252" s="63"/>
      <c r="P252" s="63"/>
      <c r="Q252" s="63"/>
      <c r="R252" s="63"/>
      <c r="S252" s="63"/>
      <c r="T252" s="63"/>
      <c r="U252" s="63"/>
      <c r="V252" s="64"/>
      <c r="W252" s="63"/>
      <c r="X252" s="62"/>
      <c r="Y252" s="62"/>
      <c r="Z252" s="63"/>
      <c r="AA252" s="63"/>
    </row>
    <row r="253" spans="1:27" ht="15.75" customHeight="1" x14ac:dyDescent="0.25">
      <c r="A253" s="63"/>
      <c r="B253" s="63"/>
      <c r="C253" s="63"/>
      <c r="D253" s="63"/>
      <c r="E253" s="63"/>
      <c r="F253" s="63"/>
      <c r="G253" s="63"/>
      <c r="H253" s="63"/>
      <c r="I253" s="63"/>
      <c r="J253" s="63"/>
      <c r="K253" s="63"/>
      <c r="L253" s="63"/>
      <c r="M253" s="63"/>
      <c r="N253" s="63"/>
      <c r="O253" s="63"/>
      <c r="P253" s="63"/>
      <c r="Q253" s="63"/>
      <c r="R253" s="63"/>
      <c r="S253" s="63"/>
      <c r="T253" s="63"/>
      <c r="U253" s="63"/>
      <c r="V253" s="64"/>
      <c r="W253" s="63"/>
      <c r="X253" s="62"/>
      <c r="Y253" s="62"/>
      <c r="Z253" s="63"/>
      <c r="AA253" s="63"/>
    </row>
    <row r="254" spans="1:27" ht="15.75" customHeight="1" x14ac:dyDescent="0.25">
      <c r="A254" s="63"/>
      <c r="B254" s="63"/>
      <c r="C254" s="63"/>
      <c r="D254" s="63"/>
      <c r="E254" s="63"/>
      <c r="F254" s="63"/>
      <c r="G254" s="63"/>
      <c r="H254" s="63"/>
      <c r="I254" s="63"/>
      <c r="J254" s="63"/>
      <c r="K254" s="63"/>
      <c r="L254" s="63"/>
      <c r="M254" s="63"/>
      <c r="N254" s="63"/>
      <c r="O254" s="63"/>
      <c r="P254" s="63"/>
      <c r="Q254" s="63"/>
      <c r="R254" s="63"/>
      <c r="S254" s="63"/>
      <c r="T254" s="63"/>
      <c r="U254" s="63"/>
      <c r="V254" s="64"/>
      <c r="W254" s="63"/>
      <c r="X254" s="62"/>
      <c r="Y254" s="62"/>
      <c r="Z254" s="63"/>
      <c r="AA254" s="63"/>
    </row>
    <row r="255" spans="1:27" ht="15.75" customHeight="1" x14ac:dyDescent="0.25">
      <c r="A255" s="63"/>
      <c r="B255" s="63"/>
      <c r="C255" s="63"/>
      <c r="D255" s="63"/>
      <c r="E255" s="63"/>
      <c r="F255" s="63"/>
      <c r="G255" s="63"/>
      <c r="H255" s="63"/>
      <c r="I255" s="63"/>
      <c r="J255" s="63"/>
      <c r="K255" s="63"/>
      <c r="L255" s="63"/>
      <c r="M255" s="63"/>
      <c r="N255" s="63"/>
      <c r="O255" s="63"/>
      <c r="P255" s="63"/>
      <c r="Q255" s="63"/>
      <c r="R255" s="63"/>
      <c r="S255" s="63"/>
      <c r="T255" s="63"/>
      <c r="U255" s="63"/>
      <c r="V255" s="64"/>
      <c r="W255" s="63"/>
      <c r="X255" s="62"/>
      <c r="Y255" s="62"/>
      <c r="Z255" s="63"/>
      <c r="AA255" s="63"/>
    </row>
    <row r="256" spans="1:27" ht="15.75" customHeight="1" x14ac:dyDescent="0.25">
      <c r="A256" s="63"/>
      <c r="B256" s="63"/>
      <c r="C256" s="63"/>
      <c r="D256" s="63"/>
      <c r="E256" s="63"/>
      <c r="F256" s="63"/>
      <c r="G256" s="63"/>
      <c r="H256" s="63"/>
      <c r="I256" s="63"/>
      <c r="J256" s="63"/>
      <c r="K256" s="63"/>
      <c r="L256" s="63"/>
      <c r="M256" s="63"/>
      <c r="N256" s="63"/>
      <c r="O256" s="63"/>
      <c r="P256" s="63"/>
      <c r="Q256" s="63"/>
      <c r="R256" s="63"/>
      <c r="S256" s="63"/>
      <c r="T256" s="63"/>
      <c r="U256" s="63"/>
      <c r="V256" s="64"/>
      <c r="W256" s="63"/>
      <c r="X256" s="62"/>
      <c r="Y256" s="62"/>
      <c r="Z256" s="63"/>
      <c r="AA256" s="63"/>
    </row>
    <row r="257" spans="1:27" ht="15.75" customHeight="1" x14ac:dyDescent="0.25">
      <c r="A257" s="63"/>
      <c r="B257" s="63"/>
      <c r="C257" s="63"/>
      <c r="D257" s="63"/>
      <c r="E257" s="63"/>
      <c r="F257" s="63"/>
      <c r="G257" s="63"/>
      <c r="H257" s="63"/>
      <c r="I257" s="63"/>
      <c r="J257" s="63"/>
      <c r="K257" s="63"/>
      <c r="L257" s="63"/>
      <c r="M257" s="63"/>
      <c r="N257" s="63"/>
      <c r="O257" s="63"/>
      <c r="P257" s="63"/>
      <c r="Q257" s="63"/>
      <c r="R257" s="63"/>
      <c r="S257" s="63"/>
      <c r="T257" s="63"/>
      <c r="U257" s="63"/>
      <c r="V257" s="64"/>
      <c r="W257" s="63"/>
      <c r="X257" s="62"/>
      <c r="Y257" s="62"/>
      <c r="Z257" s="63"/>
      <c r="AA257" s="63"/>
    </row>
    <row r="258" spans="1:27" ht="15.75" customHeight="1" x14ac:dyDescent="0.25">
      <c r="A258" s="63"/>
      <c r="B258" s="63"/>
      <c r="C258" s="63"/>
      <c r="D258" s="63"/>
      <c r="E258" s="63"/>
      <c r="F258" s="63"/>
      <c r="G258" s="63"/>
      <c r="H258" s="63"/>
      <c r="I258" s="63"/>
      <c r="J258" s="63"/>
      <c r="K258" s="63"/>
      <c r="L258" s="63"/>
      <c r="M258" s="63"/>
      <c r="N258" s="63"/>
      <c r="O258" s="63"/>
      <c r="P258" s="63"/>
      <c r="Q258" s="63"/>
      <c r="R258" s="63"/>
      <c r="S258" s="63"/>
      <c r="T258" s="63"/>
      <c r="U258" s="63"/>
      <c r="V258" s="64"/>
      <c r="W258" s="63"/>
      <c r="X258" s="62"/>
      <c r="Y258" s="62"/>
      <c r="Z258" s="63"/>
      <c r="AA258" s="63"/>
    </row>
    <row r="259" spans="1:27" ht="15.75" customHeight="1" x14ac:dyDescent="0.25">
      <c r="A259" s="63"/>
      <c r="B259" s="63"/>
      <c r="C259" s="63"/>
      <c r="D259" s="63"/>
      <c r="E259" s="63"/>
      <c r="F259" s="63"/>
      <c r="G259" s="63"/>
      <c r="H259" s="63"/>
      <c r="I259" s="63"/>
      <c r="J259" s="63"/>
      <c r="K259" s="63"/>
      <c r="L259" s="63"/>
      <c r="M259" s="63"/>
      <c r="N259" s="63"/>
      <c r="O259" s="63"/>
      <c r="P259" s="63"/>
      <c r="Q259" s="63"/>
      <c r="R259" s="63"/>
      <c r="S259" s="63"/>
      <c r="T259" s="63"/>
      <c r="U259" s="63"/>
      <c r="V259" s="64"/>
      <c r="W259" s="63"/>
      <c r="X259" s="62"/>
      <c r="Y259" s="62"/>
      <c r="Z259" s="63"/>
      <c r="AA259" s="63"/>
    </row>
    <row r="260" spans="1:27" ht="15.75" customHeight="1" x14ac:dyDescent="0.25">
      <c r="A260" s="63"/>
      <c r="B260" s="63"/>
      <c r="C260" s="63"/>
      <c r="D260" s="63"/>
      <c r="E260" s="63"/>
      <c r="F260" s="63"/>
      <c r="G260" s="63"/>
      <c r="H260" s="63"/>
      <c r="I260" s="63"/>
      <c r="J260" s="63"/>
      <c r="K260" s="63"/>
      <c r="L260" s="63"/>
      <c r="M260" s="63"/>
      <c r="N260" s="63"/>
      <c r="O260" s="63"/>
      <c r="P260" s="63"/>
      <c r="Q260" s="63"/>
      <c r="R260" s="63"/>
      <c r="S260" s="63"/>
      <c r="T260" s="63"/>
      <c r="U260" s="63"/>
      <c r="V260" s="64"/>
      <c r="W260" s="63"/>
      <c r="X260" s="62"/>
      <c r="Y260" s="62"/>
      <c r="Z260" s="63"/>
      <c r="AA260" s="63"/>
    </row>
    <row r="261" spans="1:27" ht="15.75" customHeight="1" x14ac:dyDescent="0.25">
      <c r="A261" s="63"/>
      <c r="B261" s="63"/>
      <c r="C261" s="63"/>
      <c r="D261" s="63"/>
      <c r="E261" s="63"/>
      <c r="F261" s="63"/>
      <c r="G261" s="63"/>
      <c r="H261" s="63"/>
      <c r="I261" s="63"/>
      <c r="J261" s="63"/>
      <c r="K261" s="63"/>
      <c r="L261" s="63"/>
      <c r="M261" s="63"/>
      <c r="N261" s="63"/>
      <c r="O261" s="63"/>
      <c r="P261" s="63"/>
      <c r="Q261" s="63"/>
      <c r="R261" s="63"/>
      <c r="S261" s="63"/>
      <c r="T261" s="63"/>
      <c r="U261" s="63"/>
      <c r="V261" s="64"/>
      <c r="W261" s="63"/>
      <c r="X261" s="62"/>
      <c r="Y261" s="62"/>
      <c r="Z261" s="63"/>
      <c r="AA261" s="63"/>
    </row>
    <row r="262" spans="1:27" ht="15.75" customHeight="1" x14ac:dyDescent="0.25">
      <c r="A262" s="63"/>
      <c r="B262" s="63"/>
      <c r="C262" s="63"/>
      <c r="D262" s="63"/>
      <c r="E262" s="63"/>
      <c r="F262" s="63"/>
      <c r="G262" s="63"/>
      <c r="H262" s="63"/>
      <c r="I262" s="63"/>
      <c r="J262" s="63"/>
      <c r="K262" s="63"/>
      <c r="L262" s="63"/>
      <c r="M262" s="63"/>
      <c r="N262" s="63"/>
      <c r="O262" s="63"/>
      <c r="P262" s="63"/>
      <c r="Q262" s="63"/>
      <c r="R262" s="63"/>
      <c r="S262" s="63"/>
      <c r="T262" s="63"/>
      <c r="U262" s="63"/>
      <c r="V262" s="64"/>
      <c r="W262" s="63"/>
      <c r="X262" s="62"/>
      <c r="Y262" s="62"/>
      <c r="Z262" s="63"/>
      <c r="AA262" s="63"/>
    </row>
    <row r="263" spans="1:27" ht="15.75" customHeight="1" x14ac:dyDescent="0.25">
      <c r="A263" s="63"/>
      <c r="B263" s="63"/>
      <c r="C263" s="63"/>
      <c r="D263" s="63"/>
      <c r="E263" s="63"/>
      <c r="F263" s="63"/>
      <c r="G263" s="63"/>
      <c r="H263" s="63"/>
      <c r="I263" s="63"/>
      <c r="J263" s="63"/>
      <c r="K263" s="63"/>
      <c r="L263" s="63"/>
      <c r="M263" s="63"/>
      <c r="N263" s="63"/>
      <c r="O263" s="63"/>
      <c r="P263" s="63"/>
      <c r="Q263" s="63"/>
      <c r="R263" s="63"/>
      <c r="S263" s="63"/>
      <c r="T263" s="63"/>
      <c r="U263" s="63"/>
      <c r="V263" s="64"/>
      <c r="W263" s="63"/>
      <c r="X263" s="62"/>
      <c r="Y263" s="62"/>
      <c r="Z263" s="63"/>
      <c r="AA263" s="63"/>
    </row>
    <row r="264" spans="1:27" ht="15.75" customHeight="1" x14ac:dyDescent="0.25">
      <c r="A264" s="63"/>
      <c r="B264" s="63"/>
      <c r="C264" s="63"/>
      <c r="D264" s="63"/>
      <c r="E264" s="63"/>
      <c r="F264" s="63"/>
      <c r="G264" s="63"/>
      <c r="H264" s="63"/>
      <c r="I264" s="63"/>
      <c r="J264" s="63"/>
      <c r="K264" s="63"/>
      <c r="L264" s="63"/>
      <c r="M264" s="63"/>
      <c r="N264" s="63"/>
      <c r="O264" s="63"/>
      <c r="P264" s="63"/>
      <c r="Q264" s="63"/>
      <c r="R264" s="63"/>
      <c r="S264" s="63"/>
      <c r="T264" s="63"/>
      <c r="U264" s="63"/>
      <c r="V264" s="64"/>
      <c r="W264" s="63"/>
      <c r="X264" s="62"/>
      <c r="Y264" s="62"/>
      <c r="Z264" s="63"/>
      <c r="AA264" s="63"/>
    </row>
    <row r="265" spans="1:27" ht="15.75" customHeight="1" x14ac:dyDescent="0.25">
      <c r="A265" s="63"/>
      <c r="B265" s="63"/>
      <c r="C265" s="63"/>
      <c r="D265" s="63"/>
      <c r="E265" s="63"/>
      <c r="F265" s="63"/>
      <c r="G265" s="63"/>
      <c r="H265" s="63"/>
      <c r="I265" s="63"/>
      <c r="J265" s="63"/>
      <c r="K265" s="63"/>
      <c r="L265" s="63"/>
      <c r="M265" s="63"/>
      <c r="N265" s="63"/>
      <c r="O265" s="63"/>
      <c r="P265" s="63"/>
      <c r="Q265" s="63"/>
      <c r="R265" s="63"/>
      <c r="S265" s="63"/>
      <c r="T265" s="63"/>
      <c r="U265" s="63"/>
      <c r="V265" s="64"/>
      <c r="W265" s="63"/>
      <c r="X265" s="62"/>
      <c r="Y265" s="62"/>
      <c r="Z265" s="63"/>
      <c r="AA265" s="63"/>
    </row>
    <row r="266" spans="1:27" ht="15.75" customHeight="1" x14ac:dyDescent="0.25">
      <c r="A266" s="63"/>
      <c r="B266" s="63"/>
      <c r="C266" s="63"/>
      <c r="D266" s="63"/>
      <c r="E266" s="63"/>
      <c r="F266" s="63"/>
      <c r="G266" s="63"/>
      <c r="H266" s="63"/>
      <c r="I266" s="63"/>
      <c r="J266" s="63"/>
      <c r="K266" s="63"/>
      <c r="L266" s="63"/>
      <c r="M266" s="63"/>
      <c r="N266" s="63"/>
      <c r="O266" s="63"/>
      <c r="P266" s="63"/>
      <c r="Q266" s="63"/>
      <c r="R266" s="63"/>
      <c r="S266" s="63"/>
      <c r="T266" s="63"/>
      <c r="U266" s="63"/>
      <c r="V266" s="64"/>
      <c r="W266" s="63"/>
      <c r="X266" s="62"/>
      <c r="Y266" s="62"/>
      <c r="Z266" s="63"/>
      <c r="AA266" s="63"/>
    </row>
    <row r="267" spans="1:27" ht="15.75" customHeight="1" x14ac:dyDescent="0.25">
      <c r="A267" s="63"/>
      <c r="B267" s="63"/>
      <c r="C267" s="63"/>
      <c r="D267" s="63"/>
      <c r="E267" s="63"/>
      <c r="F267" s="63"/>
      <c r="G267" s="63"/>
      <c r="H267" s="63"/>
      <c r="I267" s="63"/>
      <c r="J267" s="63"/>
      <c r="K267" s="63"/>
      <c r="L267" s="63"/>
      <c r="M267" s="63"/>
      <c r="N267" s="63"/>
      <c r="O267" s="63"/>
      <c r="P267" s="63"/>
      <c r="Q267" s="63"/>
      <c r="R267" s="63"/>
      <c r="S267" s="63"/>
      <c r="T267" s="63"/>
      <c r="U267" s="63"/>
      <c r="V267" s="64"/>
      <c r="W267" s="63"/>
      <c r="X267" s="62"/>
      <c r="Y267" s="62"/>
      <c r="Z267" s="63"/>
      <c r="AA267" s="63"/>
    </row>
    <row r="268" spans="1:27" ht="15.75" customHeight="1" x14ac:dyDescent="0.25">
      <c r="A268" s="63"/>
      <c r="B268" s="63"/>
      <c r="C268" s="63"/>
      <c r="D268" s="63"/>
      <c r="E268" s="63"/>
      <c r="F268" s="63"/>
      <c r="G268" s="63"/>
      <c r="H268" s="63"/>
      <c r="I268" s="63"/>
      <c r="J268" s="63"/>
      <c r="K268" s="63"/>
      <c r="L268" s="63"/>
      <c r="M268" s="63"/>
      <c r="N268" s="63"/>
      <c r="O268" s="63"/>
      <c r="P268" s="63"/>
      <c r="Q268" s="63"/>
      <c r="R268" s="63"/>
      <c r="S268" s="63"/>
      <c r="T268" s="63"/>
      <c r="U268" s="63"/>
      <c r="V268" s="64"/>
      <c r="W268" s="63"/>
      <c r="X268" s="62"/>
      <c r="Y268" s="62"/>
      <c r="Z268" s="63"/>
      <c r="AA268" s="63"/>
    </row>
    <row r="269" spans="1:27" ht="15.75" customHeight="1" x14ac:dyDescent="0.25">
      <c r="A269" s="63"/>
      <c r="B269" s="63"/>
      <c r="C269" s="63"/>
      <c r="D269" s="63"/>
      <c r="E269" s="63"/>
      <c r="F269" s="63"/>
      <c r="G269" s="63"/>
      <c r="H269" s="63"/>
      <c r="I269" s="63"/>
      <c r="J269" s="63"/>
      <c r="K269" s="63"/>
      <c r="L269" s="63"/>
      <c r="M269" s="63"/>
      <c r="N269" s="63"/>
      <c r="O269" s="63"/>
      <c r="P269" s="63"/>
      <c r="Q269" s="63"/>
      <c r="R269" s="63"/>
      <c r="S269" s="63"/>
      <c r="T269" s="63"/>
      <c r="U269" s="63"/>
      <c r="V269" s="64"/>
      <c r="W269" s="63"/>
      <c r="X269" s="62"/>
      <c r="Y269" s="62"/>
      <c r="Z269" s="63"/>
      <c r="AA269" s="63"/>
    </row>
    <row r="270" spans="1:27" ht="15.75" customHeight="1" x14ac:dyDescent="0.25">
      <c r="A270" s="63"/>
      <c r="B270" s="63"/>
      <c r="C270" s="63"/>
      <c r="D270" s="63"/>
      <c r="E270" s="63"/>
      <c r="F270" s="63"/>
      <c r="G270" s="63"/>
      <c r="H270" s="63"/>
      <c r="I270" s="63"/>
      <c r="J270" s="63"/>
      <c r="K270" s="63"/>
      <c r="L270" s="63"/>
      <c r="M270" s="63"/>
      <c r="N270" s="63"/>
      <c r="O270" s="63"/>
      <c r="P270" s="63"/>
      <c r="Q270" s="63"/>
      <c r="R270" s="63"/>
      <c r="S270" s="63"/>
      <c r="T270" s="63"/>
      <c r="U270" s="63"/>
      <c r="V270" s="64"/>
      <c r="W270" s="63"/>
      <c r="X270" s="62"/>
      <c r="Y270" s="62"/>
      <c r="Z270" s="63"/>
      <c r="AA270" s="63"/>
    </row>
    <row r="271" spans="1:27" ht="15.75" customHeight="1" x14ac:dyDescent="0.25">
      <c r="A271" s="63"/>
      <c r="B271" s="63"/>
      <c r="C271" s="63"/>
      <c r="D271" s="63"/>
      <c r="E271" s="63"/>
      <c r="F271" s="63"/>
      <c r="G271" s="63"/>
      <c r="H271" s="63"/>
      <c r="I271" s="63"/>
      <c r="J271" s="63"/>
      <c r="K271" s="63"/>
      <c r="L271" s="63"/>
      <c r="M271" s="63"/>
      <c r="N271" s="63"/>
      <c r="O271" s="63"/>
      <c r="P271" s="63"/>
      <c r="Q271" s="63"/>
      <c r="R271" s="63"/>
      <c r="S271" s="63"/>
      <c r="T271" s="63"/>
      <c r="U271" s="63"/>
      <c r="V271" s="64"/>
      <c r="W271" s="63"/>
      <c r="X271" s="62"/>
      <c r="Y271" s="62"/>
      <c r="Z271" s="63"/>
      <c r="AA271" s="63"/>
    </row>
    <row r="272" spans="1:27" ht="15.75" customHeight="1" x14ac:dyDescent="0.25">
      <c r="A272" s="63"/>
      <c r="B272" s="63"/>
      <c r="C272" s="63"/>
      <c r="D272" s="63"/>
      <c r="E272" s="63"/>
      <c r="F272" s="63"/>
      <c r="G272" s="63"/>
      <c r="H272" s="63"/>
      <c r="I272" s="63"/>
      <c r="J272" s="63"/>
      <c r="K272" s="63"/>
      <c r="L272" s="63"/>
      <c r="M272" s="63"/>
      <c r="N272" s="63"/>
      <c r="O272" s="63"/>
      <c r="P272" s="63"/>
      <c r="Q272" s="63"/>
      <c r="R272" s="63"/>
      <c r="S272" s="63"/>
      <c r="T272" s="63"/>
      <c r="U272" s="63"/>
      <c r="V272" s="64"/>
      <c r="W272" s="63"/>
      <c r="X272" s="62"/>
      <c r="Y272" s="62"/>
      <c r="Z272" s="63"/>
      <c r="AA272" s="63"/>
    </row>
    <row r="273" spans="1:27" ht="15.75" customHeight="1" x14ac:dyDescent="0.25">
      <c r="A273" s="63"/>
      <c r="B273" s="63"/>
      <c r="C273" s="63"/>
      <c r="D273" s="63"/>
      <c r="E273" s="63"/>
      <c r="F273" s="63"/>
      <c r="G273" s="63"/>
      <c r="H273" s="63"/>
      <c r="I273" s="63"/>
      <c r="J273" s="63"/>
      <c r="K273" s="63"/>
      <c r="L273" s="63"/>
      <c r="M273" s="63"/>
      <c r="N273" s="63"/>
      <c r="O273" s="63"/>
      <c r="P273" s="63"/>
      <c r="Q273" s="63"/>
      <c r="R273" s="63"/>
      <c r="S273" s="63"/>
      <c r="T273" s="63"/>
      <c r="U273" s="63"/>
      <c r="V273" s="64"/>
      <c r="W273" s="63"/>
      <c r="X273" s="62"/>
      <c r="Y273" s="62"/>
      <c r="Z273" s="63"/>
      <c r="AA273" s="63"/>
    </row>
    <row r="274" spans="1:27" ht="15.75" customHeight="1" x14ac:dyDescent="0.25">
      <c r="A274" s="63"/>
      <c r="B274" s="63"/>
      <c r="C274" s="63"/>
      <c r="D274" s="63"/>
      <c r="E274" s="63"/>
      <c r="F274" s="63"/>
      <c r="G274" s="63"/>
      <c r="H274" s="63"/>
      <c r="I274" s="63"/>
      <c r="J274" s="63"/>
      <c r="K274" s="63"/>
      <c r="L274" s="63"/>
      <c r="M274" s="63"/>
      <c r="N274" s="63"/>
      <c r="O274" s="63"/>
      <c r="P274" s="63"/>
      <c r="Q274" s="63"/>
      <c r="R274" s="63"/>
      <c r="S274" s="63"/>
      <c r="T274" s="63"/>
      <c r="U274" s="63"/>
      <c r="V274" s="64"/>
      <c r="W274" s="63"/>
      <c r="X274" s="62"/>
      <c r="Y274" s="62"/>
      <c r="Z274" s="63"/>
      <c r="AA274" s="63"/>
    </row>
    <row r="275" spans="1:27" ht="15.75" customHeight="1" x14ac:dyDescent="0.25">
      <c r="A275" s="63"/>
      <c r="B275" s="63"/>
      <c r="C275" s="63"/>
      <c r="D275" s="63"/>
      <c r="E275" s="63"/>
      <c r="F275" s="63"/>
      <c r="G275" s="63"/>
      <c r="H275" s="63"/>
      <c r="I275" s="63"/>
      <c r="J275" s="63"/>
      <c r="K275" s="63"/>
      <c r="L275" s="63"/>
      <c r="M275" s="63"/>
      <c r="N275" s="63"/>
      <c r="O275" s="63"/>
      <c r="P275" s="63"/>
      <c r="Q275" s="63"/>
      <c r="R275" s="63"/>
      <c r="S275" s="63"/>
      <c r="T275" s="63"/>
      <c r="U275" s="63"/>
      <c r="V275" s="64"/>
      <c r="W275" s="63"/>
      <c r="X275" s="62"/>
      <c r="Y275" s="62"/>
      <c r="Z275" s="63"/>
      <c r="AA275" s="63"/>
    </row>
    <row r="276" spans="1:27" ht="15.75" customHeight="1" x14ac:dyDescent="0.25">
      <c r="A276" s="63"/>
      <c r="B276" s="63"/>
      <c r="C276" s="63"/>
      <c r="D276" s="63"/>
      <c r="E276" s="63"/>
      <c r="F276" s="63"/>
      <c r="G276" s="63"/>
      <c r="H276" s="63"/>
      <c r="I276" s="63"/>
      <c r="J276" s="63"/>
      <c r="K276" s="63"/>
      <c r="L276" s="63"/>
      <c r="M276" s="63"/>
      <c r="N276" s="63"/>
      <c r="O276" s="63"/>
      <c r="P276" s="63"/>
      <c r="Q276" s="63"/>
      <c r="R276" s="63"/>
      <c r="S276" s="63"/>
      <c r="T276" s="63"/>
      <c r="U276" s="63"/>
      <c r="V276" s="64"/>
      <c r="W276" s="63"/>
      <c r="X276" s="62"/>
      <c r="Y276" s="62"/>
      <c r="Z276" s="63"/>
      <c r="AA276" s="63"/>
    </row>
    <row r="277" spans="1:27" ht="15.75" customHeight="1" x14ac:dyDescent="0.25">
      <c r="A277" s="63"/>
      <c r="B277" s="63"/>
      <c r="C277" s="63"/>
      <c r="D277" s="63"/>
      <c r="E277" s="63"/>
      <c r="F277" s="63"/>
      <c r="G277" s="63"/>
      <c r="H277" s="63"/>
      <c r="I277" s="63"/>
      <c r="J277" s="63"/>
      <c r="K277" s="63"/>
      <c r="L277" s="63"/>
      <c r="M277" s="63"/>
      <c r="N277" s="63"/>
      <c r="O277" s="63"/>
      <c r="P277" s="63"/>
      <c r="Q277" s="63"/>
      <c r="R277" s="63"/>
      <c r="S277" s="63"/>
      <c r="T277" s="63"/>
      <c r="U277" s="63"/>
      <c r="V277" s="64"/>
      <c r="W277" s="63"/>
      <c r="X277" s="62"/>
      <c r="Y277" s="62"/>
      <c r="Z277" s="63"/>
      <c r="AA277" s="63"/>
    </row>
    <row r="278" spans="1:27" ht="15.75" customHeight="1" x14ac:dyDescent="0.25">
      <c r="A278" s="63"/>
      <c r="B278" s="63"/>
      <c r="C278" s="63"/>
      <c r="D278" s="63"/>
      <c r="E278" s="63"/>
      <c r="F278" s="63"/>
      <c r="G278" s="63"/>
      <c r="H278" s="63"/>
      <c r="I278" s="63"/>
      <c r="J278" s="63"/>
      <c r="K278" s="63"/>
      <c r="L278" s="63"/>
      <c r="M278" s="63"/>
      <c r="N278" s="63"/>
      <c r="O278" s="63"/>
      <c r="P278" s="63"/>
      <c r="Q278" s="63"/>
      <c r="R278" s="63"/>
      <c r="S278" s="63"/>
      <c r="T278" s="63"/>
      <c r="U278" s="63"/>
      <c r="V278" s="64"/>
      <c r="W278" s="63"/>
      <c r="X278" s="62"/>
      <c r="Y278" s="62"/>
      <c r="Z278" s="63"/>
      <c r="AA278" s="63"/>
    </row>
    <row r="279" spans="1:27" ht="15.75" customHeight="1" x14ac:dyDescent="0.25">
      <c r="A279" s="63"/>
      <c r="B279" s="63"/>
      <c r="C279" s="63"/>
      <c r="D279" s="63"/>
      <c r="E279" s="63"/>
      <c r="F279" s="63"/>
      <c r="G279" s="63"/>
      <c r="H279" s="63"/>
      <c r="I279" s="63"/>
      <c r="J279" s="63"/>
      <c r="K279" s="63"/>
      <c r="L279" s="63"/>
      <c r="M279" s="63"/>
      <c r="N279" s="63"/>
      <c r="O279" s="63"/>
      <c r="P279" s="63"/>
      <c r="Q279" s="63"/>
      <c r="R279" s="63"/>
      <c r="S279" s="63"/>
      <c r="T279" s="63"/>
      <c r="U279" s="63"/>
      <c r="V279" s="64"/>
      <c r="W279" s="63"/>
      <c r="X279" s="62"/>
      <c r="Y279" s="62"/>
      <c r="Z279" s="63"/>
      <c r="AA279" s="63"/>
    </row>
    <row r="280" spans="1:27" ht="15.75" customHeight="1" x14ac:dyDescent="0.25">
      <c r="A280" s="63"/>
      <c r="B280" s="63"/>
      <c r="C280" s="63"/>
      <c r="D280" s="63"/>
      <c r="E280" s="63"/>
      <c r="F280" s="63"/>
      <c r="G280" s="63"/>
      <c r="H280" s="63"/>
      <c r="I280" s="63"/>
      <c r="J280" s="63"/>
      <c r="K280" s="63"/>
      <c r="L280" s="63"/>
      <c r="M280" s="63"/>
      <c r="N280" s="63"/>
      <c r="O280" s="63"/>
      <c r="P280" s="63"/>
      <c r="Q280" s="63"/>
      <c r="R280" s="63"/>
      <c r="S280" s="63"/>
      <c r="T280" s="63"/>
      <c r="U280" s="63"/>
      <c r="V280" s="64"/>
      <c r="W280" s="63"/>
      <c r="X280" s="62"/>
      <c r="Y280" s="62"/>
      <c r="Z280" s="63"/>
      <c r="AA280" s="63"/>
    </row>
    <row r="281" spans="1:27" ht="15.75" customHeight="1" x14ac:dyDescent="0.25">
      <c r="A281" s="63"/>
      <c r="B281" s="63"/>
      <c r="C281" s="63"/>
      <c r="D281" s="63"/>
      <c r="E281" s="63"/>
      <c r="F281" s="63"/>
      <c r="G281" s="63"/>
      <c r="H281" s="63"/>
      <c r="I281" s="63"/>
      <c r="J281" s="63"/>
      <c r="K281" s="63"/>
      <c r="L281" s="63"/>
      <c r="M281" s="63"/>
      <c r="N281" s="63"/>
      <c r="O281" s="63"/>
      <c r="P281" s="63"/>
      <c r="Q281" s="63"/>
      <c r="R281" s="63"/>
      <c r="S281" s="63"/>
      <c r="T281" s="63"/>
      <c r="U281" s="63"/>
      <c r="V281" s="64"/>
      <c r="W281" s="63"/>
      <c r="X281" s="62"/>
      <c r="Y281" s="62"/>
      <c r="Z281" s="63"/>
      <c r="AA281" s="63"/>
    </row>
    <row r="282" spans="1:27" ht="15.75" customHeight="1" x14ac:dyDescent="0.25">
      <c r="A282" s="63"/>
      <c r="B282" s="63"/>
      <c r="C282" s="63"/>
      <c r="D282" s="63"/>
      <c r="E282" s="63"/>
      <c r="F282" s="63"/>
      <c r="G282" s="63"/>
      <c r="H282" s="63"/>
      <c r="I282" s="63"/>
      <c r="J282" s="63"/>
      <c r="K282" s="63"/>
      <c r="L282" s="63"/>
      <c r="M282" s="63"/>
      <c r="N282" s="63"/>
      <c r="O282" s="63"/>
      <c r="P282" s="63"/>
      <c r="Q282" s="63"/>
      <c r="R282" s="63"/>
      <c r="S282" s="63"/>
      <c r="T282" s="63"/>
      <c r="U282" s="63"/>
      <c r="V282" s="64"/>
      <c r="W282" s="63"/>
      <c r="X282" s="62"/>
      <c r="Y282" s="62"/>
      <c r="Z282" s="63"/>
      <c r="AA282" s="63"/>
    </row>
    <row r="283" spans="1:27" ht="15.75" customHeight="1" x14ac:dyDescent="0.25">
      <c r="A283" s="63"/>
      <c r="B283" s="63"/>
      <c r="C283" s="63"/>
      <c r="D283" s="63"/>
      <c r="E283" s="63"/>
      <c r="F283" s="63"/>
      <c r="G283" s="63"/>
      <c r="H283" s="63"/>
      <c r="I283" s="63"/>
      <c r="J283" s="63"/>
      <c r="K283" s="63"/>
      <c r="L283" s="63"/>
      <c r="M283" s="63"/>
      <c r="N283" s="63"/>
      <c r="O283" s="63"/>
      <c r="P283" s="63"/>
      <c r="Q283" s="63"/>
      <c r="R283" s="63"/>
      <c r="S283" s="63"/>
      <c r="T283" s="63"/>
      <c r="U283" s="63"/>
      <c r="V283" s="64"/>
      <c r="W283" s="63"/>
      <c r="X283" s="62"/>
      <c r="Y283" s="62"/>
      <c r="Z283" s="63"/>
      <c r="AA283" s="63"/>
    </row>
    <row r="284" spans="1:27" ht="15.75" customHeight="1" x14ac:dyDescent="0.25">
      <c r="A284" s="63"/>
      <c r="B284" s="63"/>
      <c r="C284" s="63"/>
      <c r="D284" s="63"/>
      <c r="E284" s="63"/>
      <c r="F284" s="63"/>
      <c r="G284" s="63"/>
      <c r="H284" s="63"/>
      <c r="I284" s="63"/>
      <c r="J284" s="63"/>
      <c r="K284" s="63"/>
      <c r="L284" s="63"/>
      <c r="M284" s="63"/>
      <c r="N284" s="63"/>
      <c r="O284" s="63"/>
      <c r="P284" s="63"/>
      <c r="Q284" s="63"/>
      <c r="R284" s="63"/>
      <c r="S284" s="63"/>
      <c r="T284" s="63"/>
      <c r="U284" s="63"/>
      <c r="V284" s="64"/>
      <c r="W284" s="63"/>
      <c r="X284" s="62"/>
      <c r="Y284" s="62"/>
      <c r="Z284" s="63"/>
      <c r="AA284" s="63"/>
    </row>
    <row r="285" spans="1:27" ht="15.75" customHeight="1" x14ac:dyDescent="0.25">
      <c r="A285" s="63"/>
      <c r="B285" s="63"/>
      <c r="C285" s="63"/>
      <c r="D285" s="63"/>
      <c r="E285" s="63"/>
      <c r="F285" s="63"/>
      <c r="G285" s="63"/>
      <c r="H285" s="63"/>
      <c r="I285" s="63"/>
      <c r="J285" s="63"/>
      <c r="K285" s="63"/>
      <c r="L285" s="63"/>
      <c r="M285" s="63"/>
      <c r="N285" s="63"/>
      <c r="O285" s="63"/>
      <c r="P285" s="63"/>
      <c r="Q285" s="63"/>
      <c r="R285" s="63"/>
      <c r="S285" s="63"/>
      <c r="T285" s="63"/>
      <c r="U285" s="63"/>
      <c r="V285" s="64"/>
      <c r="W285" s="63"/>
      <c r="X285" s="62"/>
      <c r="Y285" s="62"/>
      <c r="Z285" s="63"/>
      <c r="AA285" s="63"/>
    </row>
    <row r="286" spans="1:27" ht="15.75" customHeight="1" x14ac:dyDescent="0.25">
      <c r="A286" s="63"/>
      <c r="B286" s="63"/>
      <c r="C286" s="63"/>
      <c r="D286" s="63"/>
      <c r="E286" s="63"/>
      <c r="F286" s="63"/>
      <c r="G286" s="63"/>
      <c r="H286" s="63"/>
      <c r="I286" s="63"/>
      <c r="J286" s="63"/>
      <c r="K286" s="63"/>
      <c r="L286" s="63"/>
      <c r="M286" s="63"/>
      <c r="N286" s="63"/>
      <c r="O286" s="63"/>
      <c r="P286" s="63"/>
      <c r="Q286" s="63"/>
      <c r="R286" s="63"/>
      <c r="S286" s="63"/>
      <c r="T286" s="63"/>
      <c r="U286" s="63"/>
      <c r="V286" s="64"/>
      <c r="W286" s="63"/>
      <c r="X286" s="62"/>
      <c r="Y286" s="62"/>
      <c r="Z286" s="63"/>
      <c r="AA286" s="63"/>
    </row>
    <row r="287" spans="1:27" ht="15.75" customHeight="1" x14ac:dyDescent="0.25">
      <c r="A287" s="63"/>
      <c r="B287" s="63"/>
      <c r="C287" s="63"/>
      <c r="D287" s="63"/>
      <c r="E287" s="63"/>
      <c r="F287" s="63"/>
      <c r="G287" s="63"/>
      <c r="H287" s="63"/>
      <c r="I287" s="63"/>
      <c r="J287" s="63"/>
      <c r="K287" s="63"/>
      <c r="L287" s="63"/>
      <c r="M287" s="63"/>
      <c r="N287" s="63"/>
      <c r="O287" s="63"/>
      <c r="P287" s="63"/>
      <c r="Q287" s="63"/>
      <c r="R287" s="63"/>
      <c r="S287" s="63"/>
      <c r="T287" s="63"/>
      <c r="U287" s="63"/>
      <c r="V287" s="64"/>
      <c r="W287" s="63"/>
      <c r="X287" s="62"/>
      <c r="Y287" s="62"/>
      <c r="Z287" s="63"/>
      <c r="AA287" s="63"/>
    </row>
    <row r="288" spans="1:27" ht="15.75" customHeight="1" x14ac:dyDescent="0.25">
      <c r="A288" s="63"/>
      <c r="B288" s="63"/>
      <c r="C288" s="63"/>
      <c r="D288" s="63"/>
      <c r="E288" s="63"/>
      <c r="F288" s="63"/>
      <c r="G288" s="63"/>
      <c r="H288" s="63"/>
      <c r="I288" s="63"/>
      <c r="J288" s="63"/>
      <c r="K288" s="63"/>
      <c r="L288" s="63"/>
      <c r="M288" s="63"/>
      <c r="N288" s="63"/>
      <c r="O288" s="63"/>
      <c r="P288" s="63"/>
      <c r="Q288" s="63"/>
      <c r="R288" s="63"/>
      <c r="S288" s="63"/>
      <c r="T288" s="63"/>
      <c r="U288" s="63"/>
      <c r="V288" s="64"/>
      <c r="W288" s="63"/>
      <c r="X288" s="62"/>
      <c r="Y288" s="62"/>
      <c r="Z288" s="63"/>
      <c r="AA288" s="63"/>
    </row>
    <row r="289" spans="1:27" ht="15.75" customHeight="1" x14ac:dyDescent="0.25">
      <c r="A289" s="63"/>
      <c r="B289" s="63"/>
      <c r="C289" s="63"/>
      <c r="D289" s="63"/>
      <c r="E289" s="63"/>
      <c r="F289" s="63"/>
      <c r="G289" s="63"/>
      <c r="H289" s="63"/>
      <c r="I289" s="63"/>
      <c r="J289" s="63"/>
      <c r="K289" s="63"/>
      <c r="L289" s="63"/>
      <c r="M289" s="63"/>
      <c r="N289" s="63"/>
      <c r="O289" s="63"/>
      <c r="P289" s="63"/>
      <c r="Q289" s="63"/>
      <c r="R289" s="63"/>
      <c r="S289" s="63"/>
      <c r="T289" s="63"/>
      <c r="U289" s="63"/>
      <c r="V289" s="64"/>
      <c r="W289" s="63"/>
      <c r="X289" s="62"/>
      <c r="Y289" s="62"/>
      <c r="Z289" s="63"/>
      <c r="AA289" s="63"/>
    </row>
    <row r="290" spans="1:27" ht="15.75" customHeight="1" x14ac:dyDescent="0.25"/>
    <row r="291" spans="1:27" ht="15.75" customHeight="1" x14ac:dyDescent="0.25"/>
    <row r="292" spans="1:27" ht="15.75" customHeight="1" x14ac:dyDescent="0.25"/>
    <row r="293" spans="1:27" ht="15.75" customHeight="1" x14ac:dyDescent="0.25"/>
    <row r="294" spans="1:27" ht="15.75" customHeight="1" x14ac:dyDescent="0.25"/>
    <row r="295" spans="1:27" ht="15.75" customHeight="1" x14ac:dyDescent="0.25"/>
    <row r="296" spans="1:27" ht="15.75" customHeight="1" x14ac:dyDescent="0.25"/>
    <row r="297" spans="1:27" ht="15.75" customHeight="1" x14ac:dyDescent="0.25"/>
    <row r="298" spans="1:27" ht="15.75" customHeight="1" x14ac:dyDescent="0.25"/>
    <row r="299" spans="1:27" ht="15.75" customHeight="1" x14ac:dyDescent="0.25"/>
    <row r="300" spans="1:27" ht="15.75" customHeight="1" x14ac:dyDescent="0.25"/>
    <row r="301" spans="1:27" ht="15.75" customHeight="1" x14ac:dyDescent="0.25"/>
    <row r="302" spans="1:27" ht="15.75" customHeight="1" x14ac:dyDescent="0.25"/>
    <row r="303" spans="1:27" ht="15.75" customHeight="1" x14ac:dyDescent="0.25"/>
    <row r="304" spans="1:27"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sheetData>
  <mergeCells count="56">
    <mergeCell ref="Q70:X70"/>
    <mergeCell ref="A70:P70"/>
    <mergeCell ref="A71:W71"/>
    <mergeCell ref="Q44:Q45"/>
    <mergeCell ref="X9:AA9"/>
    <mergeCell ref="P10:Q10"/>
    <mergeCell ref="R10:V10"/>
    <mergeCell ref="X10:AA10"/>
    <mergeCell ref="P9:Q9"/>
    <mergeCell ref="R9:V9"/>
    <mergeCell ref="W9:W10"/>
    <mergeCell ref="W12:AA12"/>
    <mergeCell ref="A13:AA13"/>
    <mergeCell ref="B11:H12"/>
    <mergeCell ref="I11:J12"/>
    <mergeCell ref="K11:K12"/>
    <mergeCell ref="W11:AA11"/>
    <mergeCell ref="R12:V12"/>
    <mergeCell ref="B9:C10"/>
    <mergeCell ref="D9:E10"/>
    <mergeCell ref="F9:H10"/>
    <mergeCell ref="I9:J9"/>
    <mergeCell ref="L11:Q12"/>
    <mergeCell ref="R11:V11"/>
    <mergeCell ref="I10:J10"/>
    <mergeCell ref="K10:M10"/>
    <mergeCell ref="N9:O9"/>
    <mergeCell ref="N10:O10"/>
    <mergeCell ref="K9:M9"/>
    <mergeCell ref="P15:P69"/>
    <mergeCell ref="Q62:Q64"/>
    <mergeCell ref="A9:A10"/>
    <mergeCell ref="A11:A12"/>
    <mergeCell ref="A15:A69"/>
    <mergeCell ref="B15:B69"/>
    <mergeCell ref="C15:C69"/>
    <mergeCell ref="I15:I69"/>
    <mergeCell ref="J15:J69"/>
    <mergeCell ref="K15:K69"/>
    <mergeCell ref="L15:L69"/>
    <mergeCell ref="Q65:Q66"/>
    <mergeCell ref="Q67:Q69"/>
    <mergeCell ref="D15:D69"/>
    <mergeCell ref="E15:E69"/>
    <mergeCell ref="F15:F69"/>
    <mergeCell ref="G15:G69"/>
    <mergeCell ref="H15:H69"/>
    <mergeCell ref="Q15:Q19"/>
    <mergeCell ref="Q20:Q23"/>
    <mergeCell ref="Q24:Q29"/>
    <mergeCell ref="Q30:Q43"/>
    <mergeCell ref="Q46:Q54"/>
    <mergeCell ref="Q55:Q58"/>
    <mergeCell ref="M15:M69"/>
    <mergeCell ref="N15:N69"/>
    <mergeCell ref="O15:O69"/>
  </mergeCells>
  <conditionalFormatting sqref="T20 T30 T46 T59:T61 S15:T19">
    <cfRule type="cellIs" dxfId="85" priority="82" stopIfTrue="1" operator="equal">
      <formula>"ESCRIBA AQUÍ EL NOMBRE DEL CAPITULO"</formula>
    </cfRule>
  </conditionalFormatting>
  <conditionalFormatting sqref="S20">
    <cfRule type="cellIs" dxfId="84" priority="83" stopIfTrue="1" operator="equal">
      <formula>"ESCRIBA AQUÍ EL NOMBRE DEL CAPITULO"</formula>
    </cfRule>
  </conditionalFormatting>
  <conditionalFormatting sqref="V15 V20 V44:V50 V30:V32 V59">
    <cfRule type="beginsWith" dxfId="83" priority="84" operator="beginsWith" text="NO">
      <formula>LEFT((V15),LEN("NO"))=("NO")</formula>
    </cfRule>
  </conditionalFormatting>
  <conditionalFormatting sqref="X15 X19:X21 X44:X50 X30:X32">
    <cfRule type="beginsWith" dxfId="82" priority="85" operator="beginsWith" text="NO">
      <formula>LEFT((X15),LEN("NO"))=("NO")</formula>
    </cfRule>
  </conditionalFormatting>
  <conditionalFormatting sqref="S30 S44 S46">
    <cfRule type="cellIs" dxfId="81" priority="86" stopIfTrue="1" operator="equal">
      <formula>"ESCRIBA AQUÍ EL NOMBRE DEL CAPITULO"</formula>
    </cfRule>
  </conditionalFormatting>
  <conditionalFormatting sqref="W12">
    <cfRule type="containsText" dxfId="80" priority="87" operator="containsText" text="CORRECTO">
      <formula>NOT(ISERROR(SEARCH(("CORRECTO"),(W12))))</formula>
    </cfRule>
  </conditionalFormatting>
  <conditionalFormatting sqref="W12">
    <cfRule type="cellIs" dxfId="79" priority="88" operator="equal">
      <formula>"REVISAR META PDD"</formula>
    </cfRule>
  </conditionalFormatting>
  <conditionalFormatting sqref="V60:V61">
    <cfRule type="beginsWith" dxfId="78" priority="93" operator="beginsWith" text="NO">
      <formula>LEFT((V60),LEN("NO"))=("NO")</formula>
    </cfRule>
  </conditionalFormatting>
  <conditionalFormatting sqref="V16:V19">
    <cfRule type="beginsWith" dxfId="77" priority="81" operator="beginsWith" text="NO">
      <formula>LEFT((V16),LEN("NO"))=("NO")</formula>
    </cfRule>
  </conditionalFormatting>
  <conditionalFormatting sqref="X16:X18">
    <cfRule type="beginsWith" dxfId="76" priority="80" operator="beginsWith" text="NO">
      <formula>LEFT((X16),LEN("NO"))=("NO")</formula>
    </cfRule>
  </conditionalFormatting>
  <conditionalFormatting sqref="V21">
    <cfRule type="beginsWith" dxfId="75" priority="79" operator="beginsWith" text="NO">
      <formula>LEFT((V21),LEN("NO"))=("NO")</formula>
    </cfRule>
  </conditionalFormatting>
  <conditionalFormatting sqref="S21:S23">
    <cfRule type="cellIs" dxfId="74" priority="78" stopIfTrue="1" operator="equal">
      <formula>"ESCRIBA AQUÍ EL NOMBRE DEL CAPITULO"</formula>
    </cfRule>
  </conditionalFormatting>
  <conditionalFormatting sqref="V22">
    <cfRule type="beginsWith" dxfId="73" priority="77" operator="beginsWith" text="NO">
      <formula>LEFT((V22),LEN("NO"))=("NO")</formula>
    </cfRule>
  </conditionalFormatting>
  <conditionalFormatting sqref="V23">
    <cfRule type="beginsWith" dxfId="72" priority="76" operator="beginsWith" text="NO">
      <formula>LEFT((V23),LEN("NO"))=("NO")</formula>
    </cfRule>
  </conditionalFormatting>
  <conditionalFormatting sqref="X22">
    <cfRule type="beginsWith" dxfId="71" priority="75" operator="beginsWith" text="NO">
      <formula>LEFT((X22),LEN("NO"))=("NO")</formula>
    </cfRule>
  </conditionalFormatting>
  <conditionalFormatting sqref="X23">
    <cfRule type="beginsWith" dxfId="70" priority="74" operator="beginsWith" text="NO">
      <formula>LEFT((X23),LEN("NO"))=("NO")</formula>
    </cfRule>
  </conditionalFormatting>
  <conditionalFormatting sqref="V26">
    <cfRule type="beginsWith" dxfId="69" priority="68" operator="beginsWith" text="NO">
      <formula>LEFT((V26),LEN("NO"))=("NO")</formula>
    </cfRule>
  </conditionalFormatting>
  <conditionalFormatting sqref="T31:T32">
    <cfRule type="cellIs" dxfId="68" priority="59" stopIfTrue="1" operator="equal">
      <formula>"ESCRIBA AQUÍ EL NOMBRE DEL CAPITULO"</formula>
    </cfRule>
  </conditionalFormatting>
  <conditionalFormatting sqref="T24:T29">
    <cfRule type="cellIs" dxfId="67" priority="70" stopIfTrue="1" operator="equal">
      <formula>"ESCRIBA AQUÍ EL NOMBRE DEL CAPITULO"</formula>
    </cfRule>
  </conditionalFormatting>
  <conditionalFormatting sqref="V24:V25 V27">
    <cfRule type="beginsWith" dxfId="66" priority="69" operator="beginsWith" text="NO">
      <formula>LEFT((V24),LEN("NO"))=("NO")</formula>
    </cfRule>
  </conditionalFormatting>
  <conditionalFormatting sqref="V28">
    <cfRule type="beginsWith" dxfId="65" priority="67" operator="beginsWith" text="NO">
      <formula>LEFT((V28),LEN("NO"))=("NO")</formula>
    </cfRule>
  </conditionalFormatting>
  <conditionalFormatting sqref="V29">
    <cfRule type="beginsWith" dxfId="64" priority="66" operator="beginsWith" text="NO">
      <formula>LEFT((V29),LEN("NO"))=("NO")</formula>
    </cfRule>
  </conditionalFormatting>
  <conditionalFormatting sqref="X24:X25">
    <cfRule type="beginsWith" dxfId="63" priority="65" operator="beginsWith" text="NO">
      <formula>LEFT((X24),LEN("NO"))=("NO")</formula>
    </cfRule>
  </conditionalFormatting>
  <conditionalFormatting sqref="X26">
    <cfRule type="beginsWith" dxfId="62" priority="64" operator="beginsWith" text="NO">
      <formula>LEFT((X26),LEN("NO"))=("NO")</formula>
    </cfRule>
  </conditionalFormatting>
  <conditionalFormatting sqref="X28">
    <cfRule type="beginsWith" dxfId="61" priority="63" operator="beginsWith" text="NO">
      <formula>LEFT((X28),LEN("NO"))=("NO")</formula>
    </cfRule>
  </conditionalFormatting>
  <conditionalFormatting sqref="X29">
    <cfRule type="beginsWith" dxfId="60" priority="62" operator="beginsWith" text="NO">
      <formula>LEFT((X29),LEN("NO"))=("NO")</formula>
    </cfRule>
  </conditionalFormatting>
  <conditionalFormatting sqref="X27">
    <cfRule type="beginsWith" dxfId="59" priority="61" operator="beginsWith" text="NO">
      <formula>LEFT((X27),LEN("NO"))=("NO")</formula>
    </cfRule>
  </conditionalFormatting>
  <conditionalFormatting sqref="S31:S32">
    <cfRule type="cellIs" dxfId="58" priority="60" stopIfTrue="1" operator="equal">
      <formula>"ESCRIBA AQUÍ EL NOMBRE DEL CAPITULO"</formula>
    </cfRule>
  </conditionalFormatting>
  <conditionalFormatting sqref="T47:T50">
    <cfRule type="cellIs" dxfId="57" priority="32" stopIfTrue="1" operator="equal">
      <formula>"ESCRIBA AQUÍ EL NOMBRE DEL CAPITULO"</formula>
    </cfRule>
  </conditionalFormatting>
  <conditionalFormatting sqref="T33">
    <cfRule type="cellIs" dxfId="56" priority="58" stopIfTrue="1" operator="equal">
      <formula>"ESCRIBA AQUÍ EL NOMBRE DEL CAPITULO"</formula>
    </cfRule>
  </conditionalFormatting>
  <conditionalFormatting sqref="T34">
    <cfRule type="cellIs" dxfId="55" priority="57" stopIfTrue="1" operator="equal">
      <formula>"ESCRIBA AQUÍ EL NOMBRE DEL CAPITULO"</formula>
    </cfRule>
  </conditionalFormatting>
  <conditionalFormatting sqref="S33:S34">
    <cfRule type="cellIs" dxfId="54" priority="56" stopIfTrue="1" operator="equal">
      <formula>"ESCRIBA AQUÍ EL NOMBRE DEL CAPITULO"</formula>
    </cfRule>
  </conditionalFormatting>
  <conditionalFormatting sqref="V33:V34">
    <cfRule type="beginsWith" dxfId="53" priority="55" operator="beginsWith" text="NO">
      <formula>LEFT((V33),LEN("NO"))=("NO")</formula>
    </cfRule>
  </conditionalFormatting>
  <conditionalFormatting sqref="X33:X34">
    <cfRule type="beginsWith" dxfId="52" priority="54" operator="beginsWith" text="NO">
      <formula>LEFT((X33),LEN("NO"))=("NO")</formula>
    </cfRule>
  </conditionalFormatting>
  <conditionalFormatting sqref="T35">
    <cfRule type="cellIs" dxfId="51" priority="53" stopIfTrue="1" operator="equal">
      <formula>"ESCRIBA AQUÍ EL NOMBRE DEL CAPITULO"</formula>
    </cfRule>
  </conditionalFormatting>
  <conditionalFormatting sqref="S35">
    <cfRule type="cellIs" dxfId="50" priority="52" stopIfTrue="1" operator="equal">
      <formula>"ESCRIBA AQUÍ EL NOMBRE DEL CAPITULO"</formula>
    </cfRule>
  </conditionalFormatting>
  <conditionalFormatting sqref="V35">
    <cfRule type="beginsWith" dxfId="49" priority="50" operator="beginsWith" text="NO">
      <formula>LEFT((V35),LEN("NO"))=("NO")</formula>
    </cfRule>
  </conditionalFormatting>
  <conditionalFormatting sqref="X35">
    <cfRule type="beginsWith" dxfId="48" priority="51" operator="beginsWith" text="NO">
      <formula>LEFT((X35),LEN("NO"))=("NO")</formula>
    </cfRule>
  </conditionalFormatting>
  <conditionalFormatting sqref="T38:T43">
    <cfRule type="cellIs" dxfId="47" priority="49" stopIfTrue="1" operator="equal">
      <formula>"ESCRIBA AQUÍ EL NOMBRE DEL CAPITULO"</formula>
    </cfRule>
  </conditionalFormatting>
  <conditionalFormatting sqref="V36:V38">
    <cfRule type="beginsWith" dxfId="46" priority="48" operator="beginsWith" text="NO">
      <formula>LEFT((V36),LEN("NO"))=("NO")</formula>
    </cfRule>
  </conditionalFormatting>
  <conditionalFormatting sqref="T36:T37">
    <cfRule type="cellIs" dxfId="45" priority="47" stopIfTrue="1" operator="equal">
      <formula>"ESCRIBA AQUÍ EL NOMBRE DEL CAPITULO"</formula>
    </cfRule>
  </conditionalFormatting>
  <conditionalFormatting sqref="V39">
    <cfRule type="beginsWith" dxfId="44" priority="46" operator="beginsWith" text="NO">
      <formula>LEFT((V39),LEN("NO"))=("NO")</formula>
    </cfRule>
  </conditionalFormatting>
  <conditionalFormatting sqref="X39">
    <cfRule type="beginsWith" dxfId="43" priority="45" operator="beginsWith" text="NO">
      <formula>LEFT((X39),LEN("NO"))=("NO")</formula>
    </cfRule>
  </conditionalFormatting>
  <conditionalFormatting sqref="V42">
    <cfRule type="beginsWith" dxfId="42" priority="42" operator="beginsWith" text="NO">
      <formula>LEFT((V42),LEN("NO"))=("NO")</formula>
    </cfRule>
  </conditionalFormatting>
  <conditionalFormatting sqref="V43">
    <cfRule type="beginsWith" dxfId="41" priority="41" operator="beginsWith" text="NO">
      <formula>LEFT((V43),LEN("NO"))=("NO")</formula>
    </cfRule>
  </conditionalFormatting>
  <conditionalFormatting sqref="V54">
    <cfRule type="beginsWith" dxfId="40" priority="26" operator="beginsWith" text="NO">
      <formula>LEFT((V54),LEN("NO"))=("NO")</formula>
    </cfRule>
  </conditionalFormatting>
  <conditionalFormatting sqref="S36:S39 S42:S43">
    <cfRule type="cellIs" dxfId="39" priority="40" stopIfTrue="1" operator="equal">
      <formula>"ESCRIBA AQUÍ EL NOMBRE DEL CAPITULO"</formula>
    </cfRule>
  </conditionalFormatting>
  <conditionalFormatting sqref="X42">
    <cfRule type="beginsWith" dxfId="38" priority="39" operator="beginsWith" text="NO">
      <formula>LEFT((X42),LEN("NO"))=("NO")</formula>
    </cfRule>
  </conditionalFormatting>
  <conditionalFormatting sqref="S40:S41">
    <cfRule type="cellIs" dxfId="37" priority="38" stopIfTrue="1" operator="equal">
      <formula>"ESCRIBA AQUÍ EL NOMBRE DEL CAPITULO"</formula>
    </cfRule>
  </conditionalFormatting>
  <conditionalFormatting sqref="V40:V41">
    <cfRule type="beginsWith" dxfId="36" priority="36" operator="beginsWith" text="NO">
      <formula>LEFT((V40),LEN("NO"))=("NO")</formula>
    </cfRule>
  </conditionalFormatting>
  <conditionalFormatting sqref="X40:X41">
    <cfRule type="beginsWith" dxfId="35" priority="37" operator="beginsWith" text="NO">
      <formula>LEFT((X40),LEN("NO"))=("NO")</formula>
    </cfRule>
  </conditionalFormatting>
  <conditionalFormatting sqref="T44:T45">
    <cfRule type="cellIs" dxfId="34" priority="35" stopIfTrue="1" operator="equal">
      <formula>"ESCRIBA AQUÍ EL NOMBRE DEL CAPITULO"</formula>
    </cfRule>
  </conditionalFormatting>
  <conditionalFormatting sqref="S45">
    <cfRule type="cellIs" dxfId="33" priority="34" stopIfTrue="1" operator="equal">
      <formula>"ESCRIBA AQUÍ EL NOMBRE DEL CAPITULO"</formula>
    </cfRule>
  </conditionalFormatting>
  <conditionalFormatting sqref="S47:S50">
    <cfRule type="cellIs" dxfId="32" priority="33" stopIfTrue="1" operator="equal">
      <formula>"ESCRIBA AQUÍ EL NOMBRE DEL CAPITULO"</formula>
    </cfRule>
  </conditionalFormatting>
  <conditionalFormatting sqref="X52">
    <cfRule type="beginsWith" dxfId="31" priority="31" operator="beginsWith" text="NO">
      <formula>LEFT((X52),LEN("NO"))=("NO")</formula>
    </cfRule>
  </conditionalFormatting>
  <conditionalFormatting sqref="V52">
    <cfRule type="beginsWith" dxfId="30" priority="30" operator="beginsWith" text="NO">
      <formula>LEFT((V52),LEN("NO"))=("NO")</formula>
    </cfRule>
  </conditionalFormatting>
  <conditionalFormatting sqref="T52">
    <cfRule type="cellIs" dxfId="29" priority="29" stopIfTrue="1" operator="equal">
      <formula>"ESCRIBA AQUÍ EL NOMBRE DEL CAPITULO"</formula>
    </cfRule>
  </conditionalFormatting>
  <conditionalFormatting sqref="T53:T54">
    <cfRule type="cellIs" dxfId="28" priority="28" stopIfTrue="1" operator="equal">
      <formula>"ESCRIBA AQUÍ EL NOMBRE DEL CAPITULO"</formula>
    </cfRule>
  </conditionalFormatting>
  <conditionalFormatting sqref="X53">
    <cfRule type="beginsWith" dxfId="27" priority="27" operator="beginsWith" text="NO">
      <formula>LEFT((X53),LEN("NO"))=("NO")</formula>
    </cfRule>
  </conditionalFormatting>
  <conditionalFormatting sqref="V55:V58">
    <cfRule type="beginsWith" dxfId="26" priority="17" operator="beginsWith" text="NO">
      <formula>LEFT((V55),LEN("NO"))=("NO")</formula>
    </cfRule>
  </conditionalFormatting>
  <conditionalFormatting sqref="X54">
    <cfRule type="beginsWith" dxfId="25" priority="25" operator="beginsWith" text="NO">
      <formula>LEFT((X54),LEN("NO"))=("NO")</formula>
    </cfRule>
  </conditionalFormatting>
  <conditionalFormatting sqref="S52:S54">
    <cfRule type="cellIs" dxfId="24" priority="24" stopIfTrue="1" operator="equal">
      <formula>"ESCRIBA AQUÍ EL NOMBRE DEL CAPITULO"</formula>
    </cfRule>
  </conditionalFormatting>
  <conditionalFormatting sqref="T51">
    <cfRule type="cellIs" dxfId="23" priority="23" stopIfTrue="1" operator="equal">
      <formula>"ESCRIBA AQUÍ EL NOMBRE DEL CAPITULO"</formula>
    </cfRule>
  </conditionalFormatting>
  <conditionalFormatting sqref="S51">
    <cfRule type="cellIs" dxfId="22" priority="22" stopIfTrue="1" operator="equal">
      <formula>"ESCRIBA AQUÍ EL NOMBRE DEL CAPITULO"</formula>
    </cfRule>
  </conditionalFormatting>
  <conditionalFormatting sqref="X51">
    <cfRule type="beginsWith" dxfId="21" priority="21" operator="beginsWith" text="NO">
      <formula>LEFT((X51),LEN("NO"))=("NO")</formula>
    </cfRule>
  </conditionalFormatting>
  <conditionalFormatting sqref="V51">
    <cfRule type="beginsWith" dxfId="20" priority="20" operator="beginsWith" text="NO">
      <formula>LEFT((V51),LEN("NO"))=("NO")</formula>
    </cfRule>
  </conditionalFormatting>
  <conditionalFormatting sqref="X61">
    <cfRule type="beginsWith" dxfId="19" priority="11" operator="beginsWith" text="NO">
      <formula>LEFT((X61),LEN("NO"))=("NO")</formula>
    </cfRule>
  </conditionalFormatting>
  <conditionalFormatting sqref="T55">
    <cfRule type="cellIs" dxfId="18" priority="18" stopIfTrue="1" operator="equal">
      <formula>"ESCRIBA AQUÍ EL NOMBRE DEL CAPITULO"</formula>
    </cfRule>
  </conditionalFormatting>
  <conditionalFormatting sqref="X55:X57">
    <cfRule type="beginsWith" dxfId="17" priority="19" operator="beginsWith" text="NO">
      <formula>LEFT((X55),LEN("NO"))=("NO")</formula>
    </cfRule>
  </conditionalFormatting>
  <conditionalFormatting sqref="T57:T58">
    <cfRule type="cellIs" dxfId="16" priority="15" stopIfTrue="1" operator="equal">
      <formula>"ESCRIBA AQUÍ EL NOMBRE DEL CAPITULO"</formula>
    </cfRule>
  </conditionalFormatting>
  <conditionalFormatting sqref="T56">
    <cfRule type="cellIs" dxfId="15" priority="16" stopIfTrue="1" operator="equal">
      <formula>"ESCRIBA AQUÍ EL NOMBRE DEL CAPITULO"</formula>
    </cfRule>
  </conditionalFormatting>
  <conditionalFormatting sqref="X58">
    <cfRule type="beginsWith" dxfId="14" priority="14" operator="beginsWith" text="NO">
      <formula>LEFT((X58),LEN("NO"))=("NO")</formula>
    </cfRule>
  </conditionalFormatting>
  <conditionalFormatting sqref="X59">
    <cfRule type="beginsWith" dxfId="13" priority="13" operator="beginsWith" text="NO">
      <formula>LEFT((X59),LEN("NO"))=("NO")</formula>
    </cfRule>
  </conditionalFormatting>
  <conditionalFormatting sqref="X60">
    <cfRule type="beginsWith" dxfId="12" priority="12" operator="beginsWith" text="NO">
      <formula>LEFT((X60),LEN("NO"))=("NO")</formula>
    </cfRule>
  </conditionalFormatting>
  <conditionalFormatting sqref="T62:T67 T69">
    <cfRule type="cellIs" dxfId="11" priority="9" stopIfTrue="1" operator="equal">
      <formula>"ESCRIBA AQUÍ EL NOMBRE DEL CAPITULO"</formula>
    </cfRule>
  </conditionalFormatting>
  <conditionalFormatting sqref="X62:X63 X67 X69">
    <cfRule type="beginsWith" dxfId="10" priority="10" operator="beginsWith" text="NO">
      <formula>LEFT((X62),LEN("NO"))=("NO")</formula>
    </cfRule>
  </conditionalFormatting>
  <conditionalFormatting sqref="V62:V63">
    <cfRule type="beginsWith" dxfId="9" priority="8" operator="beginsWith" text="NO">
      <formula>LEFT((V62),LEN("NO"))=("NO")</formula>
    </cfRule>
  </conditionalFormatting>
  <conditionalFormatting sqref="V67 V69">
    <cfRule type="beginsWith" dxfId="8" priority="3" operator="beginsWith" text="NO">
      <formula>LEFT((V67),LEN("NO"))=("NO")</formula>
    </cfRule>
  </conditionalFormatting>
  <conditionalFormatting sqref="V64">
    <cfRule type="beginsWith" dxfId="7" priority="7" operator="beginsWith" text="NO">
      <formula>LEFT((V64),LEN("NO"))=("NO")</formula>
    </cfRule>
  </conditionalFormatting>
  <conditionalFormatting sqref="X64">
    <cfRule type="beginsWith" dxfId="6" priority="6" operator="beginsWith" text="NO">
      <formula>LEFT((X64),LEN("NO"))=("NO")</formula>
    </cfRule>
  </conditionalFormatting>
  <conditionalFormatting sqref="V65:V66">
    <cfRule type="beginsWith" dxfId="5" priority="5" operator="beginsWith" text="NO">
      <formula>LEFT((V65),LEN("NO"))=("NO")</formula>
    </cfRule>
  </conditionalFormatting>
  <conditionalFormatting sqref="X65:X66">
    <cfRule type="beginsWith" dxfId="4" priority="4" operator="beginsWith" text="NO">
      <formula>LEFT((X65),LEN("NO"))=("NO")</formula>
    </cfRule>
  </conditionalFormatting>
  <conditionalFormatting sqref="T68">
    <cfRule type="cellIs" dxfId="3" priority="2" stopIfTrue="1" operator="equal">
      <formula>"ESCRIBA AQUÍ EL NOMBRE DEL CAPITULO"</formula>
    </cfRule>
  </conditionalFormatting>
  <conditionalFormatting sqref="V68">
    <cfRule type="beginsWith" dxfId="2" priority="1" operator="beginsWith" text="NO">
      <formula>LEFT((V68),LEN("NO"))=("NO")</formula>
    </cfRule>
  </conditionalFormatting>
  <dataValidations count="17">
    <dataValidation type="custom" allowBlank="1" showErrorMessage="1" sqref="R24:R30 R15 R20 R33:R34 R44:R51">
      <formula1>EQ(LEN(R15),(22))</formula1>
    </dataValidation>
    <dataValidation type="list" allowBlank="1" showErrorMessage="1" sqref="G15">
      <formula1>producto_mga</formula1>
    </dataValidation>
    <dataValidation type="list" allowBlank="1" showErrorMessage="1" sqref="O15">
      <formula1>meta_plan</formula1>
    </dataValidation>
    <dataValidation type="list" allowBlank="1" showErrorMessage="1" sqref="T15:T20 T24:T69">
      <formula1>ruta</formula1>
    </dataValidation>
    <dataValidation type="list" allowBlank="1" showErrorMessage="1" sqref="K11">
      <formula1>centro_gestor</formula1>
    </dataValidation>
    <dataValidation type="custom" allowBlank="1" showErrorMessage="1" sqref="K10">
      <formula1>OR(LEN(K10)=3,LEN(K10)=12)</formula1>
    </dataValidation>
    <dataValidation type="custom" allowBlank="1" showErrorMessage="1" sqref="F9">
      <formula1>EQ(LEN(F9),(13))</formula1>
    </dataValidation>
    <dataValidation type="decimal" operator="greaterThan" allowBlank="1" showErrorMessage="1" sqref="P9">
      <formula1>2023</formula1>
    </dataValidation>
    <dataValidation type="list" allowBlank="1" showErrorMessage="1" sqref="R10">
      <formula1>meta_territorio</formula1>
    </dataValidation>
    <dataValidation type="custom" allowBlank="1" showErrorMessage="1" sqref="B9">
      <formula1>EQ(LEN(B9),(11))</formula1>
    </dataValidation>
    <dataValidation type="decimal" operator="greaterThan" allowBlank="1" showErrorMessage="1" sqref="P10">
      <formula1>0</formula1>
    </dataValidation>
    <dataValidation type="custom" allowBlank="1" showErrorMessage="1" sqref="K9">
      <formula1>OR(LEN(K9)=3,LEN(K9)=16)</formula1>
    </dataValidation>
    <dataValidation type="list" allowBlank="1" showErrorMessage="1" sqref="X9">
      <formula1>Programa_PDD</formula1>
    </dataValidation>
    <dataValidation type="list" allowBlank="1" showErrorMessage="1" sqref="X15:X35 X39:X42 X44:X67 X69">
      <formula1>fondo</formula1>
    </dataValidation>
    <dataValidation type="decimal" operator="greaterThanOrEqual" allowBlank="1" showErrorMessage="1" sqref="Z15:Z30 Z32:Z69">
      <formula1>0</formula1>
    </dataValidation>
    <dataValidation type="custom" allowBlank="1" showErrorMessage="1" sqref="Y15:Y69">
      <formula1>EQ(LEN(Y15),(1))</formula1>
    </dataValidation>
    <dataValidation type="list" allowBlank="1" showErrorMessage="1" sqref="V15:V52 V54:V69">
      <formula1>pospre</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5">
        <x14:dataValidation type="custom" allowBlank="1" showErrorMessage="1">
          <x14:formula1>
            <xm:f>IF(V30=""," ",VLOOKUP(V30,Listados!$O:$P,2,0))</xm:f>
          </x14:formula1>
          <xm:sqref>W31</xm:sqref>
        </x14:dataValidation>
        <x14:dataValidation type="custom" allowBlank="1" showErrorMessage="1">
          <x14:formula1>
            <xm:f>IF(V15=""," ",VLOOKUP(V15,Listados!$O:$P,2,0))</xm:f>
          </x14:formula1>
          <xm:sqref>W15:W19 W44:W50 W59:W61</xm:sqref>
        </x14:dataValidation>
        <x14:dataValidation type="custom" allowBlank="1" showErrorMessage="1">
          <x14:formula1>
            <xm:f>IF(K11=""," ",VLOOKUP(K11,Listados!$C:$D,2,0))</xm:f>
          </x14:formula1>
          <xm:sqref>L11</xm:sqref>
        </x14:dataValidation>
        <x14:dataValidation type="custom" allowBlank="1" showErrorMessage="1">
          <x14:formula1>
            <xm:f>IF(#REF!=""," ",VLOOKUP(#REF!,Listados!$O:$P,2,0))</xm:f>
          </x14:formula1>
          <xm:sqref>W24:W30 W40:W41 W32:W34</xm:sqref>
        </x14:dataValidation>
        <x14:dataValidation type="custom" allowBlank="1" showErrorMessage="1">
          <x14:formula1>
            <xm:f>IF(V21=""," ",VLOOKUP(V21,Listados!$O:$P,2,0))</xm:f>
          </x14:formula1>
          <xm:sqref>W20:W23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000"/>
  <sheetViews>
    <sheetView workbookViewId="0">
      <selection activeCell="C25" sqref="C25:I25"/>
    </sheetView>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5" width="12.140625" customWidth="1"/>
    <col min="6" max="6" width="12" customWidth="1"/>
    <col min="7" max="7" width="11" customWidth="1"/>
    <col min="8" max="9" width="12.28515625" customWidth="1"/>
    <col min="10" max="10" width="22.5703125" customWidth="1"/>
    <col min="11" max="27" width="10.85546875" customWidth="1"/>
  </cols>
  <sheetData>
    <row r="1" spans="1:27" ht="12.75" customHeight="1" x14ac:dyDescent="0.25">
      <c r="A1" s="68"/>
      <c r="B1" s="68"/>
      <c r="C1" s="68"/>
      <c r="D1" s="68"/>
      <c r="E1" s="68"/>
      <c r="F1" s="68"/>
      <c r="G1" s="68"/>
      <c r="H1" s="68"/>
      <c r="I1" s="68"/>
      <c r="J1" s="68"/>
      <c r="K1" s="68"/>
      <c r="L1" s="68"/>
      <c r="M1" s="68"/>
      <c r="N1" s="68"/>
      <c r="O1" s="68"/>
      <c r="P1" s="68"/>
      <c r="Q1" s="68"/>
      <c r="R1" s="68"/>
      <c r="S1" s="68"/>
      <c r="T1" s="68"/>
      <c r="U1" s="68"/>
      <c r="V1" s="68"/>
      <c r="W1" s="68"/>
      <c r="X1" s="68"/>
      <c r="Y1" s="68"/>
      <c r="Z1" s="68"/>
      <c r="AA1" s="68"/>
    </row>
    <row r="2" spans="1:27" ht="12.75" customHeight="1" x14ac:dyDescent="0.25">
      <c r="A2" s="68"/>
      <c r="B2" s="68"/>
      <c r="C2" s="68"/>
      <c r="D2" s="68"/>
      <c r="E2" s="68"/>
      <c r="F2" s="68"/>
      <c r="G2" s="68"/>
      <c r="H2" s="68"/>
      <c r="I2" s="68"/>
      <c r="J2" s="68"/>
      <c r="K2" s="68"/>
      <c r="L2" s="68"/>
      <c r="M2" s="68"/>
      <c r="N2" s="68"/>
      <c r="O2" s="68"/>
      <c r="P2" s="68"/>
      <c r="Q2" s="68"/>
      <c r="R2" s="68"/>
      <c r="S2" s="68"/>
      <c r="T2" s="68"/>
      <c r="U2" s="68"/>
      <c r="V2" s="68"/>
      <c r="W2" s="68"/>
      <c r="X2" s="68"/>
      <c r="Y2" s="68"/>
      <c r="Z2" s="68"/>
      <c r="AA2" s="68"/>
    </row>
    <row r="3" spans="1:27" ht="12.75" customHeight="1" x14ac:dyDescent="0.25">
      <c r="A3" s="68"/>
      <c r="B3" s="68"/>
      <c r="C3" s="68"/>
      <c r="D3" s="68"/>
      <c r="E3" s="68"/>
      <c r="F3" s="68"/>
      <c r="G3" s="68"/>
      <c r="H3" s="68"/>
      <c r="I3" s="68"/>
      <c r="J3" s="68"/>
      <c r="K3" s="68"/>
      <c r="L3" s="68"/>
      <c r="M3" s="68"/>
      <c r="N3" s="68"/>
      <c r="O3" s="68"/>
      <c r="P3" s="68"/>
      <c r="Q3" s="68"/>
      <c r="R3" s="68"/>
      <c r="S3" s="68"/>
      <c r="T3" s="68"/>
      <c r="U3" s="68"/>
      <c r="V3" s="68"/>
      <c r="W3" s="68"/>
      <c r="X3" s="68"/>
      <c r="Y3" s="68"/>
      <c r="Z3" s="68"/>
      <c r="AA3" s="68"/>
    </row>
    <row r="4" spans="1:27" ht="12.75" customHeight="1" x14ac:dyDescent="0.25">
      <c r="A4" s="68"/>
      <c r="B4" s="68"/>
      <c r="C4" s="68"/>
      <c r="D4" s="68"/>
      <c r="E4" s="68"/>
      <c r="F4" s="68"/>
      <c r="G4" s="68"/>
      <c r="H4" s="68"/>
      <c r="I4" s="68"/>
      <c r="J4" s="68"/>
      <c r="K4" s="68"/>
      <c r="L4" s="68"/>
      <c r="M4" s="68"/>
      <c r="N4" s="68"/>
      <c r="O4" s="68"/>
      <c r="P4" s="68"/>
      <c r="Q4" s="68"/>
      <c r="R4" s="68"/>
      <c r="S4" s="68"/>
      <c r="T4" s="68"/>
      <c r="U4" s="68"/>
      <c r="V4" s="68"/>
      <c r="W4" s="68"/>
      <c r="X4" s="68"/>
      <c r="Y4" s="68"/>
      <c r="Z4" s="68"/>
      <c r="AA4" s="68"/>
    </row>
    <row r="5" spans="1:27" ht="12.75" customHeight="1" x14ac:dyDescent="0.25">
      <c r="A5" s="68"/>
      <c r="B5" s="68"/>
      <c r="C5" s="68"/>
      <c r="D5" s="68"/>
      <c r="E5" s="68"/>
      <c r="F5" s="68"/>
      <c r="G5" s="68"/>
      <c r="H5" s="68"/>
      <c r="I5" s="68"/>
      <c r="J5" s="68"/>
      <c r="K5" s="68"/>
      <c r="L5" s="68"/>
      <c r="M5" s="68"/>
      <c r="N5" s="68"/>
      <c r="O5" s="68"/>
      <c r="P5" s="68"/>
      <c r="Q5" s="68"/>
      <c r="R5" s="68"/>
      <c r="S5" s="68"/>
      <c r="T5" s="68"/>
      <c r="U5" s="68"/>
      <c r="V5" s="68"/>
      <c r="W5" s="68"/>
      <c r="X5" s="68"/>
      <c r="Y5" s="68"/>
      <c r="Z5" s="68"/>
      <c r="AA5" s="68"/>
    </row>
    <row r="6" spans="1:27" ht="12.75" customHeight="1" x14ac:dyDescent="0.25">
      <c r="A6" s="68"/>
      <c r="B6" s="68"/>
      <c r="C6" s="68"/>
      <c r="D6" s="68"/>
      <c r="E6" s="68"/>
      <c r="F6" s="68"/>
      <c r="G6" s="68"/>
      <c r="H6" s="68"/>
      <c r="I6" s="68"/>
      <c r="J6" s="68"/>
      <c r="K6" s="68"/>
      <c r="L6" s="68"/>
      <c r="M6" s="68"/>
      <c r="N6" s="68"/>
      <c r="O6" s="68"/>
      <c r="P6" s="68"/>
      <c r="Q6" s="68"/>
      <c r="R6" s="68"/>
      <c r="S6" s="68"/>
      <c r="T6" s="68"/>
      <c r="U6" s="68"/>
      <c r="V6" s="68"/>
      <c r="W6" s="68"/>
      <c r="X6" s="68"/>
      <c r="Y6" s="68"/>
      <c r="Z6" s="68"/>
      <c r="AA6" s="68"/>
    </row>
    <row r="7" spans="1:27" ht="12.75" customHeight="1" x14ac:dyDescent="0.25">
      <c r="A7" s="68"/>
      <c r="B7" s="68"/>
      <c r="C7" s="68"/>
      <c r="D7" s="68"/>
      <c r="E7" s="68"/>
      <c r="F7" s="68"/>
      <c r="G7" s="68"/>
      <c r="H7" s="68"/>
      <c r="I7" s="68"/>
      <c r="J7" s="68"/>
      <c r="K7" s="68"/>
      <c r="L7" s="68"/>
      <c r="M7" s="68"/>
      <c r="N7" s="68"/>
      <c r="O7" s="68"/>
      <c r="P7" s="68"/>
      <c r="Q7" s="68"/>
      <c r="R7" s="68"/>
      <c r="S7" s="68"/>
      <c r="T7" s="68"/>
      <c r="U7" s="68"/>
      <c r="V7" s="68"/>
      <c r="W7" s="68"/>
      <c r="X7" s="68"/>
      <c r="Y7" s="68"/>
      <c r="Z7" s="68"/>
      <c r="AA7" s="68"/>
    </row>
    <row r="8" spans="1:27" ht="12.75" customHeight="1" x14ac:dyDescent="0.25">
      <c r="A8" s="68"/>
      <c r="B8" s="68"/>
      <c r="C8" s="68"/>
      <c r="D8" s="68"/>
      <c r="E8" s="68"/>
      <c r="F8" s="68"/>
      <c r="G8" s="68"/>
      <c r="H8" s="68"/>
      <c r="I8" s="68"/>
      <c r="J8" s="68"/>
      <c r="K8" s="68"/>
      <c r="L8" s="68"/>
      <c r="M8" s="68"/>
      <c r="N8" s="68"/>
      <c r="O8" s="68"/>
      <c r="P8" s="68"/>
      <c r="Q8" s="68"/>
      <c r="R8" s="68"/>
      <c r="S8" s="68"/>
      <c r="T8" s="68"/>
      <c r="U8" s="68"/>
      <c r="V8" s="68"/>
      <c r="W8" s="68"/>
      <c r="X8" s="68"/>
      <c r="Y8" s="68"/>
      <c r="Z8" s="68"/>
      <c r="AA8" s="68"/>
    </row>
    <row r="9" spans="1:27" ht="12.75" customHeight="1" x14ac:dyDescent="0.25">
      <c r="A9" s="68"/>
      <c r="B9" s="68"/>
      <c r="C9" s="68"/>
      <c r="D9" s="68"/>
      <c r="E9" s="68"/>
      <c r="F9" s="68"/>
      <c r="G9" s="68"/>
      <c r="H9" s="68"/>
      <c r="I9" s="68"/>
      <c r="J9" s="68"/>
      <c r="K9" s="68"/>
      <c r="L9" s="68"/>
      <c r="M9" s="68"/>
      <c r="N9" s="68"/>
      <c r="O9" s="68"/>
      <c r="P9" s="68"/>
      <c r="Q9" s="68"/>
      <c r="R9" s="68"/>
      <c r="S9" s="68"/>
      <c r="T9" s="68"/>
      <c r="U9" s="68"/>
      <c r="V9" s="68"/>
      <c r="W9" s="68"/>
      <c r="X9" s="68"/>
      <c r="Y9" s="68"/>
      <c r="Z9" s="68"/>
      <c r="AA9" s="68"/>
    </row>
    <row r="10" spans="1:27" ht="12.75" customHeight="1" x14ac:dyDescent="0.25">
      <c r="A10" s="69"/>
      <c r="B10" s="69"/>
      <c r="C10" s="69"/>
      <c r="D10" s="69"/>
      <c r="E10" s="69"/>
      <c r="F10" s="69"/>
      <c r="G10" s="69"/>
      <c r="H10" s="69"/>
      <c r="I10" s="69"/>
      <c r="J10" s="69"/>
      <c r="K10" s="69"/>
      <c r="L10" s="69"/>
      <c r="M10" s="69"/>
      <c r="N10" s="69"/>
      <c r="O10" s="69"/>
      <c r="P10" s="69"/>
      <c r="Q10" s="69"/>
      <c r="R10" s="69"/>
      <c r="S10" s="69"/>
      <c r="T10" s="69"/>
      <c r="U10" s="69"/>
      <c r="V10" s="69"/>
      <c r="W10" s="69"/>
      <c r="X10" s="69"/>
      <c r="Y10" s="69"/>
      <c r="Z10" s="69"/>
      <c r="AA10" s="69"/>
    </row>
    <row r="11" spans="1:27" ht="15.75" customHeight="1" x14ac:dyDescent="0.25">
      <c r="A11" s="69"/>
      <c r="B11" s="69"/>
      <c r="C11" s="69"/>
      <c r="D11" s="69"/>
      <c r="E11" s="69"/>
      <c r="F11" s="69"/>
      <c r="G11" s="69"/>
      <c r="H11" s="69"/>
      <c r="I11" s="69"/>
      <c r="J11" s="265" t="s">
        <v>11988</v>
      </c>
      <c r="K11" s="69"/>
      <c r="L11" s="69"/>
      <c r="M11" s="69"/>
      <c r="N11" s="69"/>
      <c r="O11" s="69"/>
      <c r="P11" s="69"/>
      <c r="Q11" s="69"/>
      <c r="R11" s="69"/>
      <c r="S11" s="69"/>
      <c r="T11" s="69"/>
      <c r="U11" s="69"/>
      <c r="V11" s="69"/>
      <c r="W11" s="69"/>
      <c r="X11" s="69"/>
      <c r="Y11" s="69"/>
      <c r="Z11" s="69"/>
      <c r="AA11" s="69"/>
    </row>
    <row r="12" spans="1:27" ht="12.75" customHeight="1" x14ac:dyDescent="0.25">
      <c r="A12" s="69"/>
      <c r="B12" s="267" t="s">
        <v>12016</v>
      </c>
      <c r="C12" s="236"/>
      <c r="D12" s="236"/>
      <c r="E12" s="236"/>
      <c r="F12" s="236"/>
      <c r="G12" s="236"/>
      <c r="H12" s="236"/>
      <c r="I12" s="205"/>
      <c r="J12" s="266"/>
      <c r="K12" s="69"/>
      <c r="L12" s="69"/>
      <c r="M12" s="69"/>
      <c r="N12" s="69"/>
      <c r="O12" s="69"/>
      <c r="P12" s="69"/>
      <c r="Q12" s="69"/>
      <c r="R12" s="69"/>
      <c r="S12" s="69"/>
      <c r="T12" s="69"/>
      <c r="U12" s="69"/>
      <c r="V12" s="69"/>
      <c r="W12" s="69"/>
      <c r="X12" s="69"/>
      <c r="Y12" s="69"/>
      <c r="Z12" s="69"/>
      <c r="AA12" s="69"/>
    </row>
    <row r="13" spans="1:27" ht="27" customHeight="1" x14ac:dyDescent="0.25">
      <c r="A13" s="69"/>
      <c r="B13" s="69"/>
      <c r="C13" s="69"/>
      <c r="D13" s="69"/>
      <c r="E13" s="69"/>
      <c r="F13" s="69"/>
      <c r="G13" s="69"/>
      <c r="H13" s="69"/>
      <c r="I13" s="70"/>
      <c r="J13" s="231"/>
      <c r="K13" s="69"/>
      <c r="L13" s="69"/>
      <c r="M13" s="69"/>
      <c r="N13" s="69"/>
      <c r="O13" s="69"/>
      <c r="P13" s="69"/>
      <c r="Q13" s="69"/>
      <c r="R13" s="69"/>
      <c r="S13" s="69"/>
      <c r="T13" s="69"/>
      <c r="U13" s="69"/>
      <c r="V13" s="69"/>
      <c r="W13" s="69"/>
      <c r="X13" s="69"/>
      <c r="Y13" s="69"/>
      <c r="Z13" s="69"/>
      <c r="AA13" s="69"/>
    </row>
    <row r="14" spans="1:27" ht="22.5" customHeight="1" x14ac:dyDescent="0.25">
      <c r="A14" s="69"/>
      <c r="B14" s="3" t="s">
        <v>12017</v>
      </c>
      <c r="C14" s="5" t="s">
        <v>12018</v>
      </c>
      <c r="D14" s="5" t="s">
        <v>12019</v>
      </c>
      <c r="E14" s="5" t="s">
        <v>12020</v>
      </c>
      <c r="F14" s="5" t="s">
        <v>12021</v>
      </c>
      <c r="G14" s="5" t="s">
        <v>12022</v>
      </c>
      <c r="H14" s="71" t="s">
        <v>12023</v>
      </c>
      <c r="I14" s="72" t="s">
        <v>12024</v>
      </c>
      <c r="J14" s="268"/>
      <c r="K14" s="69"/>
      <c r="L14" s="69"/>
      <c r="M14" s="69"/>
      <c r="N14" s="69"/>
      <c r="O14" s="69"/>
      <c r="P14" s="69"/>
      <c r="Q14" s="69"/>
      <c r="R14" s="69"/>
      <c r="S14" s="69"/>
      <c r="T14" s="69"/>
      <c r="U14" s="69"/>
      <c r="V14" s="69"/>
      <c r="W14" s="69"/>
      <c r="X14" s="69"/>
      <c r="Y14" s="69"/>
      <c r="Z14" s="69"/>
      <c r="AA14" s="69"/>
    </row>
    <row r="15" spans="1:27" ht="22.5" customHeight="1" x14ac:dyDescent="0.25">
      <c r="A15" s="69"/>
      <c r="B15" s="269" t="s">
        <v>12025</v>
      </c>
      <c r="C15" s="270" t="s">
        <v>12026</v>
      </c>
      <c r="D15" s="73" t="s">
        <v>12027</v>
      </c>
      <c r="E15" s="74">
        <v>1219574</v>
      </c>
      <c r="F15" s="74">
        <v>1220243</v>
      </c>
      <c r="G15" s="74">
        <v>1220070</v>
      </c>
      <c r="H15" s="75">
        <v>1219276</v>
      </c>
      <c r="I15" s="74">
        <v>1218250</v>
      </c>
      <c r="J15" s="266"/>
      <c r="K15" s="69"/>
      <c r="L15" s="69"/>
      <c r="M15" s="69"/>
      <c r="N15" s="69"/>
      <c r="O15" s="69"/>
      <c r="P15" s="69"/>
      <c r="Q15" s="69"/>
      <c r="R15" s="69"/>
      <c r="S15" s="69"/>
      <c r="T15" s="69"/>
      <c r="U15" s="69"/>
      <c r="V15" s="69"/>
      <c r="W15" s="69"/>
      <c r="X15" s="69"/>
      <c r="Y15" s="69"/>
      <c r="Z15" s="69"/>
      <c r="AA15" s="69"/>
    </row>
    <row r="16" spans="1:27" ht="22.5" customHeight="1" x14ac:dyDescent="0.25">
      <c r="A16" s="69"/>
      <c r="B16" s="266"/>
      <c r="C16" s="266"/>
      <c r="D16" s="73" t="s">
        <v>12028</v>
      </c>
      <c r="E16" s="74">
        <v>1064272</v>
      </c>
      <c r="F16" s="74">
        <v>1064856</v>
      </c>
      <c r="G16" s="74">
        <v>1064705</v>
      </c>
      <c r="H16" s="75">
        <v>1064012</v>
      </c>
      <c r="I16" s="74">
        <v>1063117</v>
      </c>
      <c r="J16" s="266"/>
      <c r="K16" s="69"/>
      <c r="L16" s="69"/>
      <c r="M16" s="69"/>
      <c r="N16" s="69"/>
      <c r="O16" s="69"/>
      <c r="P16" s="69"/>
      <c r="Q16" s="69"/>
      <c r="R16" s="69"/>
      <c r="S16" s="69"/>
      <c r="T16" s="69"/>
      <c r="U16" s="69"/>
      <c r="V16" s="69"/>
      <c r="W16" s="69"/>
      <c r="X16" s="69"/>
      <c r="Y16" s="69"/>
      <c r="Z16" s="69"/>
      <c r="AA16" s="69"/>
    </row>
    <row r="17" spans="1:27" ht="12.75" customHeight="1" x14ac:dyDescent="0.25">
      <c r="A17" s="69"/>
      <c r="B17" s="231"/>
      <c r="C17" s="231"/>
      <c r="D17" s="73" t="s">
        <v>12029</v>
      </c>
      <c r="E17" s="74">
        <f t="shared" ref="E17:I17" si="0">E15+E16</f>
        <v>2283846</v>
      </c>
      <c r="F17" s="74">
        <f t="shared" si="0"/>
        <v>2285099</v>
      </c>
      <c r="G17" s="74">
        <f t="shared" si="0"/>
        <v>2284775</v>
      </c>
      <c r="H17" s="75">
        <f t="shared" si="0"/>
        <v>2283288</v>
      </c>
      <c r="I17" s="75">
        <f t="shared" si="0"/>
        <v>2281367</v>
      </c>
      <c r="J17" s="266"/>
      <c r="K17" s="69"/>
      <c r="L17" s="69"/>
      <c r="M17" s="69"/>
      <c r="N17" s="69"/>
      <c r="O17" s="69"/>
      <c r="P17" s="69"/>
      <c r="Q17" s="69"/>
      <c r="R17" s="69"/>
      <c r="S17" s="69"/>
      <c r="T17" s="69"/>
      <c r="U17" s="69"/>
      <c r="V17" s="69"/>
      <c r="W17" s="69"/>
      <c r="X17" s="69"/>
      <c r="Y17" s="69"/>
      <c r="Z17" s="69"/>
      <c r="AA17" s="69"/>
    </row>
    <row r="18" spans="1:27" ht="12.75" customHeight="1" x14ac:dyDescent="0.25">
      <c r="A18" s="69"/>
      <c r="B18" s="76"/>
      <c r="C18" s="76" t="s">
        <v>12030</v>
      </c>
      <c r="D18" s="76"/>
      <c r="E18" s="74">
        <f t="shared" ref="E18:H18" si="1">+E17</f>
        <v>2283846</v>
      </c>
      <c r="F18" s="74">
        <f t="shared" si="1"/>
        <v>2285099</v>
      </c>
      <c r="G18" s="74">
        <f t="shared" si="1"/>
        <v>2284775</v>
      </c>
      <c r="H18" s="75">
        <f t="shared" si="1"/>
        <v>2283288</v>
      </c>
      <c r="I18" s="74">
        <v>2281367</v>
      </c>
      <c r="J18" s="231"/>
      <c r="K18" s="69"/>
      <c r="L18" s="69"/>
      <c r="M18" s="69"/>
      <c r="N18" s="69"/>
      <c r="O18" s="69"/>
      <c r="P18" s="69"/>
      <c r="Q18" s="69"/>
      <c r="R18" s="69"/>
      <c r="S18" s="69"/>
      <c r="T18" s="69"/>
      <c r="U18" s="69"/>
      <c r="V18" s="69"/>
      <c r="W18" s="69"/>
      <c r="X18" s="69"/>
      <c r="Y18" s="69"/>
      <c r="Z18" s="69"/>
      <c r="AA18" s="69"/>
    </row>
    <row r="19" spans="1:27" ht="12.75" customHeight="1" x14ac:dyDescent="0.25">
      <c r="A19" s="69"/>
      <c r="B19" s="69"/>
      <c r="C19" s="69"/>
      <c r="D19" s="69"/>
      <c r="E19" s="69"/>
      <c r="F19" s="69"/>
      <c r="G19" s="69"/>
      <c r="H19" s="69"/>
      <c r="I19" s="69"/>
      <c r="J19" s="268"/>
      <c r="K19" s="69"/>
      <c r="L19" s="69"/>
      <c r="M19" s="69"/>
      <c r="N19" s="69"/>
      <c r="O19" s="69"/>
      <c r="P19" s="69"/>
      <c r="Q19" s="69"/>
      <c r="R19" s="69"/>
      <c r="S19" s="69"/>
      <c r="T19" s="69"/>
      <c r="U19" s="69"/>
      <c r="V19" s="69"/>
      <c r="W19" s="69"/>
      <c r="X19" s="69"/>
      <c r="Y19" s="69"/>
      <c r="Z19" s="69"/>
      <c r="AA19" s="69"/>
    </row>
    <row r="20" spans="1:27" ht="12.75" customHeight="1" x14ac:dyDescent="0.25">
      <c r="A20" s="69"/>
      <c r="B20" s="69"/>
      <c r="C20" s="69"/>
      <c r="D20" s="69"/>
      <c r="E20" s="69"/>
      <c r="F20" s="69"/>
      <c r="G20" s="69"/>
      <c r="H20" s="69"/>
      <c r="I20" s="69"/>
      <c r="J20" s="266"/>
      <c r="K20" s="69"/>
      <c r="L20" s="69"/>
      <c r="M20" s="69"/>
      <c r="N20" s="69"/>
      <c r="O20" s="69"/>
      <c r="P20" s="69"/>
      <c r="Q20" s="69"/>
      <c r="R20" s="69"/>
      <c r="S20" s="69"/>
      <c r="T20" s="69"/>
      <c r="U20" s="69"/>
      <c r="V20" s="69"/>
      <c r="W20" s="69"/>
      <c r="X20" s="69"/>
      <c r="Y20" s="69"/>
      <c r="Z20" s="69"/>
      <c r="AA20" s="69"/>
    </row>
    <row r="21" spans="1:27" ht="12.75" customHeight="1" x14ac:dyDescent="0.25">
      <c r="A21" s="69"/>
      <c r="B21" s="267" t="s">
        <v>12031</v>
      </c>
      <c r="C21" s="236"/>
      <c r="D21" s="236"/>
      <c r="E21" s="236"/>
      <c r="F21" s="236"/>
      <c r="G21" s="236"/>
      <c r="H21" s="236"/>
      <c r="I21" s="205"/>
      <c r="J21" s="266"/>
      <c r="K21" s="69"/>
      <c r="L21" s="69"/>
      <c r="M21" s="69"/>
      <c r="N21" s="69"/>
      <c r="O21" s="69"/>
      <c r="P21" s="69"/>
      <c r="Q21" s="69"/>
      <c r="R21" s="69"/>
      <c r="S21" s="69"/>
      <c r="T21" s="69"/>
      <c r="U21" s="69"/>
      <c r="V21" s="69"/>
      <c r="W21" s="69"/>
      <c r="X21" s="69"/>
      <c r="Y21" s="69"/>
      <c r="Z21" s="69"/>
      <c r="AA21" s="69"/>
    </row>
    <row r="22" spans="1:27" ht="12.75" customHeight="1" x14ac:dyDescent="0.25">
      <c r="A22" s="69"/>
      <c r="B22" s="69"/>
      <c r="C22" s="69"/>
      <c r="D22" s="69"/>
      <c r="E22" s="69"/>
      <c r="F22" s="69"/>
      <c r="G22" s="69"/>
      <c r="H22" s="69"/>
      <c r="I22" s="69"/>
      <c r="J22" s="266"/>
      <c r="K22" s="69"/>
      <c r="L22" s="69"/>
      <c r="M22" s="69"/>
      <c r="N22" s="69"/>
      <c r="O22" s="69"/>
      <c r="P22" s="69"/>
      <c r="Q22" s="69"/>
      <c r="R22" s="69"/>
      <c r="S22" s="69"/>
      <c r="T22" s="69"/>
      <c r="U22" s="69"/>
      <c r="V22" s="69"/>
      <c r="W22" s="69"/>
      <c r="X22" s="69"/>
      <c r="Y22" s="69"/>
      <c r="Z22" s="69"/>
      <c r="AA22" s="69"/>
    </row>
    <row r="23" spans="1:27" ht="28.5" customHeight="1" x14ac:dyDescent="0.25">
      <c r="A23" s="69"/>
      <c r="B23" s="77" t="s">
        <v>12032</v>
      </c>
      <c r="C23" s="274" t="s">
        <v>485</v>
      </c>
      <c r="D23" s="236"/>
      <c r="E23" s="236"/>
      <c r="F23" s="236"/>
      <c r="G23" s="236"/>
      <c r="H23" s="236"/>
      <c r="I23" s="205"/>
      <c r="J23" s="231"/>
      <c r="K23" s="69"/>
      <c r="L23" s="69"/>
      <c r="M23" s="69"/>
      <c r="N23" s="69"/>
      <c r="O23" s="69"/>
      <c r="P23" s="69"/>
      <c r="Q23" s="69"/>
      <c r="R23" s="69"/>
      <c r="S23" s="69"/>
      <c r="T23" s="69"/>
      <c r="U23" s="69"/>
      <c r="V23" s="69"/>
      <c r="W23" s="69"/>
      <c r="X23" s="69"/>
      <c r="Y23" s="69"/>
      <c r="Z23" s="69"/>
      <c r="AA23" s="69"/>
    </row>
    <row r="24" spans="1:27" ht="12.75" customHeight="1" x14ac:dyDescent="0.25">
      <c r="A24" s="69"/>
      <c r="B24" s="12" t="s">
        <v>12033</v>
      </c>
      <c r="C24" s="272"/>
      <c r="D24" s="244"/>
      <c r="E24" s="244"/>
      <c r="F24" s="244"/>
      <c r="G24" s="244"/>
      <c r="H24" s="244"/>
      <c r="I24" s="239"/>
      <c r="J24" s="268"/>
      <c r="K24" s="69"/>
      <c r="L24" s="69"/>
      <c r="M24" s="69"/>
      <c r="N24" s="69"/>
      <c r="O24" s="69"/>
      <c r="P24" s="69"/>
      <c r="Q24" s="69"/>
      <c r="R24" s="69"/>
      <c r="S24" s="69"/>
      <c r="T24" s="69"/>
      <c r="U24" s="69"/>
      <c r="V24" s="69"/>
      <c r="W24" s="69"/>
      <c r="X24" s="69"/>
      <c r="Y24" s="69"/>
      <c r="Z24" s="69"/>
      <c r="AA24" s="69"/>
    </row>
    <row r="25" spans="1:27" ht="12.75" customHeight="1" x14ac:dyDescent="0.25">
      <c r="A25" s="69"/>
      <c r="B25" s="77" t="s">
        <v>12034</v>
      </c>
      <c r="C25" s="274"/>
      <c r="D25" s="236"/>
      <c r="E25" s="236"/>
      <c r="F25" s="236"/>
      <c r="G25" s="236"/>
      <c r="H25" s="236"/>
      <c r="I25" s="205"/>
      <c r="J25" s="266"/>
      <c r="K25" s="69"/>
      <c r="L25" s="69"/>
      <c r="M25" s="69"/>
      <c r="N25" s="69"/>
      <c r="O25" s="69"/>
      <c r="P25" s="69"/>
      <c r="Q25" s="69"/>
      <c r="R25" s="69"/>
      <c r="S25" s="69"/>
      <c r="T25" s="69"/>
      <c r="U25" s="69"/>
      <c r="V25" s="69"/>
      <c r="W25" s="69"/>
      <c r="X25" s="69"/>
      <c r="Y25" s="69"/>
      <c r="Z25" s="69"/>
      <c r="AA25" s="69"/>
    </row>
    <row r="26" spans="1:27" ht="12.75" customHeight="1" x14ac:dyDescent="0.25">
      <c r="A26" s="69"/>
      <c r="B26" s="77" t="s">
        <v>12035</v>
      </c>
      <c r="C26" s="274"/>
      <c r="D26" s="236"/>
      <c r="E26" s="236"/>
      <c r="F26" s="236"/>
      <c r="G26" s="236"/>
      <c r="H26" s="236"/>
      <c r="I26" s="205"/>
      <c r="J26" s="266"/>
      <c r="K26" s="69"/>
      <c r="L26" s="69"/>
      <c r="M26" s="69"/>
      <c r="N26" s="69"/>
      <c r="O26" s="69"/>
      <c r="P26" s="69"/>
      <c r="Q26" s="69"/>
      <c r="R26" s="69"/>
      <c r="S26" s="69"/>
      <c r="T26" s="69"/>
      <c r="U26" s="69"/>
      <c r="V26" s="69"/>
      <c r="W26" s="69"/>
      <c r="X26" s="69"/>
      <c r="Y26" s="69"/>
      <c r="Z26" s="69"/>
      <c r="AA26" s="69"/>
    </row>
    <row r="27" spans="1:27" ht="12.75" customHeight="1" x14ac:dyDescent="0.25">
      <c r="A27" s="69"/>
      <c r="B27" s="12" t="s">
        <v>12036</v>
      </c>
      <c r="C27" s="78"/>
      <c r="D27" s="274"/>
      <c r="E27" s="236"/>
      <c r="F27" s="236"/>
      <c r="G27" s="236"/>
      <c r="H27" s="236"/>
      <c r="I27" s="205"/>
      <c r="J27" s="266"/>
      <c r="K27" s="69"/>
      <c r="L27" s="69"/>
      <c r="M27" s="69"/>
      <c r="N27" s="69"/>
      <c r="O27" s="69"/>
      <c r="P27" s="69"/>
      <c r="Q27" s="69"/>
      <c r="R27" s="69"/>
      <c r="S27" s="69"/>
      <c r="T27" s="69"/>
      <c r="U27" s="69"/>
      <c r="V27" s="69"/>
      <c r="W27" s="69"/>
      <c r="X27" s="69"/>
      <c r="Y27" s="69"/>
      <c r="Z27" s="69"/>
      <c r="AA27" s="69"/>
    </row>
    <row r="28" spans="1:27" ht="30" customHeight="1" x14ac:dyDescent="0.25">
      <c r="A28" s="69"/>
      <c r="B28" s="12" t="s">
        <v>12037</v>
      </c>
      <c r="C28" s="275"/>
      <c r="D28" s="250"/>
      <c r="E28" s="250"/>
      <c r="F28" s="250"/>
      <c r="G28" s="250"/>
      <c r="H28" s="250"/>
      <c r="I28" s="276"/>
      <c r="J28" s="231"/>
      <c r="K28" s="69"/>
      <c r="L28" s="69"/>
      <c r="M28" s="69"/>
      <c r="N28" s="69"/>
      <c r="O28" s="69"/>
      <c r="P28" s="69"/>
      <c r="Q28" s="69"/>
      <c r="R28" s="69"/>
      <c r="S28" s="69"/>
      <c r="T28" s="69"/>
      <c r="U28" s="69"/>
      <c r="V28" s="69"/>
      <c r="W28" s="69"/>
      <c r="X28" s="69"/>
      <c r="Y28" s="69"/>
      <c r="Z28" s="69"/>
      <c r="AA28" s="69"/>
    </row>
    <row r="29" spans="1:27" ht="31.5" customHeight="1" x14ac:dyDescent="0.25">
      <c r="A29" s="69"/>
      <c r="B29" s="14" t="s">
        <v>12038</v>
      </c>
      <c r="C29" s="271" t="s">
        <v>262</v>
      </c>
      <c r="D29" s="205"/>
      <c r="E29" s="79" t="str">
        <f>IF(C29="Ninguna","",IF(C29="","","Cual?"))</f>
        <v/>
      </c>
      <c r="F29" s="272"/>
      <c r="G29" s="244"/>
      <c r="H29" s="244"/>
      <c r="I29" s="239"/>
      <c r="J29" s="268"/>
      <c r="K29" s="69"/>
      <c r="L29" s="69"/>
      <c r="M29" s="69"/>
      <c r="N29" s="69"/>
      <c r="O29" s="69"/>
      <c r="P29" s="69"/>
      <c r="Q29" s="69"/>
      <c r="R29" s="69"/>
      <c r="S29" s="69"/>
      <c r="T29" s="69"/>
      <c r="U29" s="69"/>
      <c r="V29" s="69"/>
      <c r="W29" s="69"/>
      <c r="X29" s="69"/>
      <c r="Y29" s="69"/>
      <c r="Z29" s="69"/>
      <c r="AA29" s="69"/>
    </row>
    <row r="30" spans="1:27" ht="12.75" customHeight="1" x14ac:dyDescent="0.25">
      <c r="A30" s="69"/>
      <c r="B30" s="12" t="s">
        <v>12039</v>
      </c>
      <c r="C30" s="12" t="s">
        <v>37</v>
      </c>
      <c r="D30" s="77" t="str">
        <f>IF(C30="SI","Código de proyecto movilizador","")</f>
        <v/>
      </c>
      <c r="E30" s="273"/>
      <c r="F30" s="236"/>
      <c r="G30" s="236"/>
      <c r="H30" s="236"/>
      <c r="I30" s="205"/>
      <c r="J30" s="231"/>
      <c r="K30" s="69"/>
      <c r="L30" s="69"/>
      <c r="M30" s="69"/>
      <c r="N30" s="69"/>
      <c r="O30" s="69"/>
      <c r="P30" s="69"/>
      <c r="Q30" s="69"/>
      <c r="R30" s="69"/>
      <c r="S30" s="69"/>
      <c r="T30" s="69"/>
      <c r="U30" s="69"/>
      <c r="V30" s="69"/>
      <c r="W30" s="69"/>
      <c r="X30" s="69"/>
      <c r="Y30" s="69"/>
      <c r="Z30" s="69"/>
      <c r="AA30" s="69"/>
    </row>
    <row r="31" spans="1:27" ht="12.75" customHeight="1" x14ac:dyDescent="0.25">
      <c r="A31" s="69"/>
      <c r="B31" s="69"/>
      <c r="C31" s="69"/>
      <c r="D31" s="69"/>
      <c r="E31" s="69"/>
      <c r="F31" s="69"/>
      <c r="G31" s="69"/>
      <c r="H31" s="69"/>
      <c r="I31" s="69"/>
      <c r="J31" s="69"/>
      <c r="K31" s="69"/>
      <c r="L31" s="69"/>
      <c r="M31" s="69"/>
      <c r="N31" s="69"/>
      <c r="O31" s="69"/>
      <c r="P31" s="69"/>
      <c r="Q31" s="69"/>
      <c r="R31" s="69"/>
      <c r="S31" s="69"/>
      <c r="T31" s="69"/>
      <c r="U31" s="69"/>
      <c r="V31" s="69"/>
      <c r="W31" s="69"/>
      <c r="X31" s="69"/>
      <c r="Y31" s="69"/>
      <c r="Z31" s="69"/>
      <c r="AA31" s="69"/>
    </row>
    <row r="32" spans="1:27" ht="12.75" customHeight="1" x14ac:dyDescent="0.25">
      <c r="A32" s="69"/>
      <c r="B32" s="69"/>
      <c r="C32" s="69"/>
      <c r="D32" s="69"/>
      <c r="E32" s="69"/>
      <c r="F32" s="69"/>
      <c r="G32" s="69"/>
      <c r="H32" s="69"/>
      <c r="I32" s="69"/>
      <c r="J32" s="69"/>
      <c r="K32" s="69"/>
      <c r="L32" s="69"/>
      <c r="M32" s="69"/>
      <c r="N32" s="69"/>
      <c r="O32" s="69"/>
      <c r="P32" s="69"/>
      <c r="Q32" s="69"/>
      <c r="R32" s="69"/>
      <c r="S32" s="69"/>
      <c r="T32" s="69"/>
      <c r="U32" s="69"/>
      <c r="V32" s="69"/>
      <c r="W32" s="69"/>
      <c r="X32" s="69"/>
      <c r="Y32" s="69"/>
      <c r="Z32" s="69"/>
      <c r="AA32" s="69"/>
    </row>
    <row r="33" spans="1:27" ht="12.75" customHeight="1" x14ac:dyDescent="0.25">
      <c r="A33" s="69"/>
      <c r="B33" s="69"/>
      <c r="C33" s="69"/>
      <c r="D33" s="69"/>
      <c r="E33" s="69"/>
      <c r="F33" s="69"/>
      <c r="G33" s="69"/>
      <c r="H33" s="69"/>
      <c r="I33" s="69"/>
      <c r="J33" s="69"/>
      <c r="K33" s="69"/>
      <c r="L33" s="69"/>
      <c r="M33" s="69"/>
      <c r="N33" s="69"/>
      <c r="O33" s="69"/>
      <c r="P33" s="69"/>
      <c r="Q33" s="69"/>
      <c r="R33" s="69"/>
      <c r="S33" s="69"/>
      <c r="T33" s="69"/>
      <c r="U33" s="69"/>
      <c r="V33" s="69"/>
      <c r="W33" s="69"/>
      <c r="X33" s="69"/>
      <c r="Y33" s="69"/>
      <c r="Z33" s="69"/>
      <c r="AA33" s="69"/>
    </row>
    <row r="34" spans="1:27" ht="12.75" customHeight="1" x14ac:dyDescent="0.25">
      <c r="A34" s="69"/>
      <c r="B34" s="69"/>
      <c r="C34" s="69"/>
      <c r="D34" s="69"/>
      <c r="E34" s="69"/>
      <c r="F34" s="69"/>
      <c r="G34" s="69"/>
      <c r="H34" s="69"/>
      <c r="I34" s="69"/>
      <c r="J34" s="69"/>
      <c r="K34" s="69"/>
      <c r="L34" s="69"/>
      <c r="M34" s="69"/>
      <c r="N34" s="69"/>
      <c r="O34" s="69"/>
      <c r="P34" s="69"/>
      <c r="Q34" s="69"/>
      <c r="R34" s="69"/>
      <c r="S34" s="69"/>
      <c r="T34" s="69"/>
      <c r="U34" s="69"/>
      <c r="V34" s="69"/>
      <c r="W34" s="69"/>
      <c r="X34" s="69"/>
      <c r="Y34" s="69"/>
      <c r="Z34" s="69"/>
      <c r="AA34" s="69"/>
    </row>
    <row r="35" spans="1:27" ht="12.75" customHeight="1" x14ac:dyDescent="0.25">
      <c r="A35" s="69"/>
      <c r="B35" s="69"/>
      <c r="C35" s="69"/>
      <c r="D35" s="69"/>
      <c r="E35" s="69"/>
      <c r="F35" s="69"/>
      <c r="G35" s="69"/>
      <c r="H35" s="69"/>
      <c r="I35" s="69"/>
      <c r="J35" s="69"/>
      <c r="K35" s="69"/>
      <c r="L35" s="69"/>
      <c r="M35" s="69"/>
      <c r="N35" s="69"/>
      <c r="O35" s="69"/>
      <c r="P35" s="69"/>
      <c r="Q35" s="69"/>
      <c r="R35" s="69"/>
      <c r="S35" s="69"/>
      <c r="T35" s="69"/>
      <c r="U35" s="69"/>
      <c r="V35" s="69"/>
      <c r="W35" s="69"/>
      <c r="X35" s="69"/>
      <c r="Y35" s="69"/>
      <c r="Z35" s="69"/>
      <c r="AA35" s="69"/>
    </row>
    <row r="36" spans="1:27" ht="12.75" customHeight="1" x14ac:dyDescent="0.25">
      <c r="A36" s="69"/>
      <c r="B36" s="69"/>
      <c r="C36" s="69"/>
      <c r="D36" s="69"/>
      <c r="E36" s="69"/>
      <c r="F36" s="69"/>
      <c r="G36" s="69"/>
      <c r="H36" s="69"/>
      <c r="I36" s="69"/>
      <c r="J36" s="69"/>
      <c r="K36" s="69"/>
      <c r="L36" s="69"/>
      <c r="M36" s="69"/>
      <c r="N36" s="69"/>
      <c r="O36" s="69"/>
      <c r="P36" s="69"/>
      <c r="Q36" s="69"/>
      <c r="R36" s="69"/>
      <c r="S36" s="69"/>
      <c r="T36" s="69"/>
      <c r="U36" s="69"/>
      <c r="V36" s="69"/>
      <c r="W36" s="69"/>
      <c r="X36" s="69"/>
      <c r="Y36" s="69"/>
      <c r="Z36" s="69"/>
      <c r="AA36" s="69"/>
    </row>
    <row r="37" spans="1:27" ht="12.75" customHeight="1" x14ac:dyDescent="0.25">
      <c r="A37" s="69"/>
      <c r="B37" s="69"/>
      <c r="C37" s="69"/>
      <c r="D37" s="69"/>
      <c r="E37" s="69"/>
      <c r="F37" s="69"/>
      <c r="G37" s="69"/>
      <c r="H37" s="69"/>
      <c r="I37" s="69"/>
      <c r="J37" s="69"/>
      <c r="K37" s="69"/>
      <c r="L37" s="69"/>
      <c r="M37" s="69"/>
      <c r="N37" s="69"/>
      <c r="O37" s="69"/>
      <c r="P37" s="69"/>
      <c r="Q37" s="69"/>
      <c r="R37" s="69"/>
      <c r="S37" s="69"/>
      <c r="T37" s="69"/>
      <c r="U37" s="69"/>
      <c r="V37" s="69"/>
      <c r="W37" s="69"/>
      <c r="X37" s="69"/>
      <c r="Y37" s="69"/>
      <c r="Z37" s="69"/>
      <c r="AA37" s="69"/>
    </row>
    <row r="38" spans="1:27" ht="12.75" customHeight="1" x14ac:dyDescent="0.25">
      <c r="A38" s="69"/>
      <c r="B38" s="69"/>
      <c r="C38" s="69"/>
      <c r="D38" s="69"/>
      <c r="E38" s="69"/>
      <c r="F38" s="69"/>
      <c r="G38" s="69"/>
      <c r="H38" s="69"/>
      <c r="I38" s="69"/>
      <c r="J38" s="69"/>
      <c r="K38" s="69"/>
      <c r="L38" s="69"/>
      <c r="M38" s="69"/>
      <c r="N38" s="69"/>
      <c r="O38" s="69"/>
      <c r="P38" s="69"/>
      <c r="Q38" s="69"/>
      <c r="R38" s="69"/>
      <c r="S38" s="69"/>
      <c r="T38" s="69"/>
      <c r="U38" s="69"/>
      <c r="V38" s="69"/>
      <c r="W38" s="69"/>
      <c r="X38" s="69"/>
      <c r="Y38" s="69"/>
      <c r="Z38" s="69"/>
      <c r="AA38" s="69"/>
    </row>
    <row r="39" spans="1:27" ht="12.75" customHeight="1" x14ac:dyDescent="0.25">
      <c r="A39" s="69"/>
      <c r="B39" s="69"/>
      <c r="C39" s="69"/>
      <c r="D39" s="69"/>
      <c r="E39" s="69"/>
      <c r="F39" s="69"/>
      <c r="G39" s="69"/>
      <c r="H39" s="69"/>
      <c r="I39" s="69"/>
      <c r="J39" s="69"/>
      <c r="K39" s="69"/>
      <c r="L39" s="69"/>
      <c r="M39" s="69"/>
      <c r="N39" s="69"/>
      <c r="O39" s="69"/>
      <c r="P39" s="69"/>
      <c r="Q39" s="69"/>
      <c r="R39" s="69"/>
      <c r="S39" s="69"/>
      <c r="T39" s="69"/>
      <c r="U39" s="69"/>
      <c r="V39" s="69"/>
      <c r="W39" s="69"/>
      <c r="X39" s="69"/>
      <c r="Y39" s="69"/>
      <c r="Z39" s="69"/>
      <c r="AA39" s="69"/>
    </row>
    <row r="40" spans="1:27" ht="12.75" customHeight="1" x14ac:dyDescent="0.25">
      <c r="A40" s="69"/>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row>
    <row r="41" spans="1:27" ht="12.75" customHeight="1" x14ac:dyDescent="0.25">
      <c r="A41" s="69"/>
      <c r="B41" s="69"/>
      <c r="C41" s="69"/>
      <c r="D41" s="69"/>
      <c r="E41" s="69"/>
      <c r="F41" s="69"/>
      <c r="G41" s="69"/>
      <c r="H41" s="69"/>
      <c r="I41" s="69"/>
      <c r="J41" s="69"/>
      <c r="K41" s="69"/>
      <c r="L41" s="69"/>
      <c r="M41" s="69"/>
      <c r="N41" s="69"/>
      <c r="O41" s="69"/>
      <c r="P41" s="69"/>
      <c r="Q41" s="69"/>
      <c r="R41" s="69"/>
      <c r="S41" s="69"/>
      <c r="T41" s="69"/>
      <c r="U41" s="69"/>
      <c r="V41" s="69"/>
      <c r="W41" s="69"/>
      <c r="X41" s="69"/>
      <c r="Y41" s="69"/>
      <c r="Z41" s="69"/>
      <c r="AA41" s="69"/>
    </row>
    <row r="42" spans="1:27" ht="12.75" customHeight="1" x14ac:dyDescent="0.25">
      <c r="A42" s="69"/>
      <c r="B42" s="69"/>
      <c r="C42" s="69"/>
      <c r="D42" s="69"/>
      <c r="E42" s="69"/>
      <c r="F42" s="69"/>
      <c r="G42" s="69"/>
      <c r="H42" s="69"/>
      <c r="I42" s="69"/>
      <c r="J42" s="69"/>
      <c r="K42" s="69"/>
      <c r="L42" s="69"/>
      <c r="M42" s="69"/>
      <c r="N42" s="69"/>
      <c r="O42" s="69"/>
      <c r="P42" s="69"/>
      <c r="Q42" s="69"/>
      <c r="R42" s="69"/>
      <c r="S42" s="69"/>
      <c r="T42" s="69"/>
      <c r="U42" s="69"/>
      <c r="V42" s="69"/>
      <c r="W42" s="69"/>
      <c r="X42" s="69"/>
      <c r="Y42" s="69"/>
      <c r="Z42" s="69"/>
      <c r="AA42" s="69"/>
    </row>
    <row r="43" spans="1:27" ht="12.75" customHeight="1" x14ac:dyDescent="0.25">
      <c r="A43" s="69"/>
      <c r="B43" s="69"/>
      <c r="C43" s="69"/>
      <c r="D43" s="69"/>
      <c r="E43" s="69"/>
      <c r="F43" s="69"/>
      <c r="G43" s="69"/>
      <c r="H43" s="69"/>
      <c r="I43" s="69"/>
      <c r="J43" s="69"/>
      <c r="K43" s="69"/>
      <c r="L43" s="69"/>
      <c r="M43" s="69"/>
      <c r="N43" s="69"/>
      <c r="O43" s="69"/>
      <c r="P43" s="69"/>
      <c r="Q43" s="69"/>
      <c r="R43" s="69"/>
      <c r="S43" s="69"/>
      <c r="T43" s="69"/>
      <c r="U43" s="69"/>
      <c r="V43" s="69"/>
      <c r="W43" s="69"/>
      <c r="X43" s="69"/>
      <c r="Y43" s="69"/>
      <c r="Z43" s="69"/>
      <c r="AA43" s="69"/>
    </row>
    <row r="44" spans="1:27" ht="12.75" customHeight="1" x14ac:dyDescent="0.25">
      <c r="A44" s="69"/>
      <c r="B44" s="69"/>
      <c r="C44" s="69"/>
      <c r="D44" s="69"/>
      <c r="E44" s="69"/>
      <c r="F44" s="69"/>
      <c r="G44" s="69"/>
      <c r="H44" s="69"/>
      <c r="I44" s="69"/>
      <c r="J44" s="69"/>
      <c r="K44" s="69"/>
      <c r="L44" s="69"/>
      <c r="M44" s="69"/>
      <c r="N44" s="69"/>
      <c r="O44" s="69"/>
      <c r="P44" s="69"/>
      <c r="Q44" s="69"/>
      <c r="R44" s="69"/>
      <c r="S44" s="69"/>
      <c r="T44" s="69"/>
      <c r="U44" s="69"/>
      <c r="V44" s="69"/>
      <c r="W44" s="69"/>
      <c r="X44" s="69"/>
      <c r="Y44" s="69"/>
      <c r="Z44" s="69"/>
      <c r="AA44" s="69"/>
    </row>
    <row r="45" spans="1:27" ht="12.75" customHeight="1" x14ac:dyDescent="0.25">
      <c r="A45" s="69"/>
      <c r="B45" s="69"/>
      <c r="C45" s="69"/>
      <c r="D45" s="69"/>
      <c r="E45" s="69"/>
      <c r="F45" s="69"/>
      <c r="G45" s="69"/>
      <c r="H45" s="69"/>
      <c r="I45" s="69"/>
      <c r="J45" s="69"/>
      <c r="K45" s="69"/>
      <c r="L45" s="69"/>
      <c r="M45" s="69"/>
      <c r="N45" s="69"/>
      <c r="O45" s="69"/>
      <c r="P45" s="69"/>
      <c r="Q45" s="69"/>
      <c r="R45" s="69"/>
      <c r="S45" s="69"/>
      <c r="T45" s="69"/>
      <c r="U45" s="69"/>
      <c r="V45" s="69"/>
      <c r="W45" s="69"/>
      <c r="X45" s="69"/>
      <c r="Y45" s="69"/>
      <c r="Z45" s="69"/>
      <c r="AA45" s="69"/>
    </row>
    <row r="46" spans="1:27" ht="12.75" customHeight="1" x14ac:dyDescent="0.25">
      <c r="A46" s="69"/>
      <c r="B46" s="69"/>
      <c r="C46" s="69"/>
      <c r="D46" s="69"/>
      <c r="E46" s="69"/>
      <c r="F46" s="69"/>
      <c r="G46" s="69"/>
      <c r="H46" s="69"/>
      <c r="I46" s="69"/>
      <c r="J46" s="69"/>
      <c r="K46" s="69"/>
      <c r="L46" s="69"/>
      <c r="M46" s="69"/>
      <c r="N46" s="69"/>
      <c r="O46" s="69"/>
      <c r="P46" s="69"/>
      <c r="Q46" s="69"/>
      <c r="R46" s="69"/>
      <c r="S46" s="69"/>
      <c r="T46" s="69"/>
      <c r="U46" s="69"/>
      <c r="V46" s="69"/>
      <c r="W46" s="69"/>
      <c r="X46" s="69"/>
      <c r="Y46" s="69"/>
      <c r="Z46" s="69"/>
      <c r="AA46" s="69"/>
    </row>
    <row r="47" spans="1:27" ht="12.75" customHeight="1" x14ac:dyDescent="0.25">
      <c r="A47" s="69"/>
      <c r="B47" s="69"/>
      <c r="C47" s="69"/>
      <c r="D47" s="69"/>
      <c r="E47" s="69"/>
      <c r="F47" s="69"/>
      <c r="G47" s="69"/>
      <c r="H47" s="69"/>
      <c r="I47" s="69"/>
      <c r="J47" s="69"/>
      <c r="K47" s="69"/>
      <c r="L47" s="69"/>
      <c r="M47" s="69"/>
      <c r="N47" s="69"/>
      <c r="O47" s="69"/>
      <c r="P47" s="69"/>
      <c r="Q47" s="69"/>
      <c r="R47" s="69"/>
      <c r="S47" s="69"/>
      <c r="T47" s="69"/>
      <c r="U47" s="69"/>
      <c r="V47" s="69"/>
      <c r="W47" s="69"/>
      <c r="X47" s="69"/>
      <c r="Y47" s="69"/>
      <c r="Z47" s="69"/>
      <c r="AA47" s="69"/>
    </row>
    <row r="48" spans="1:27" ht="12.75" customHeight="1" x14ac:dyDescent="0.25">
      <c r="A48" s="69"/>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row>
    <row r="49" spans="1:27" ht="12.75" customHeight="1" x14ac:dyDescent="0.25">
      <c r="A49" s="69"/>
      <c r="B49" s="69"/>
      <c r="C49" s="69"/>
      <c r="D49" s="69"/>
      <c r="E49" s="69"/>
      <c r="F49" s="69"/>
      <c r="G49" s="69"/>
      <c r="H49" s="69"/>
      <c r="I49" s="69"/>
      <c r="J49" s="69"/>
      <c r="K49" s="69"/>
      <c r="L49" s="69"/>
      <c r="M49" s="69"/>
      <c r="N49" s="69"/>
      <c r="O49" s="69"/>
      <c r="P49" s="69"/>
      <c r="Q49" s="69"/>
      <c r="R49" s="69"/>
      <c r="S49" s="69"/>
      <c r="T49" s="69"/>
      <c r="U49" s="69"/>
      <c r="V49" s="69"/>
      <c r="W49" s="69"/>
      <c r="X49" s="69"/>
      <c r="Y49" s="69"/>
      <c r="Z49" s="69"/>
      <c r="AA49" s="69"/>
    </row>
    <row r="50" spans="1:27" ht="12.75" customHeight="1" x14ac:dyDescent="0.25">
      <c r="A50" s="69"/>
      <c r="B50" s="69"/>
      <c r="C50" s="69"/>
      <c r="D50" s="69"/>
      <c r="E50" s="69"/>
      <c r="F50" s="69"/>
      <c r="G50" s="69"/>
      <c r="H50" s="69"/>
      <c r="I50" s="69"/>
      <c r="J50" s="69"/>
      <c r="K50" s="69"/>
      <c r="L50" s="69"/>
      <c r="M50" s="69"/>
      <c r="N50" s="69"/>
      <c r="O50" s="69"/>
      <c r="P50" s="69"/>
      <c r="Q50" s="69"/>
      <c r="R50" s="69"/>
      <c r="S50" s="69"/>
      <c r="T50" s="69"/>
      <c r="U50" s="69"/>
      <c r="V50" s="69"/>
      <c r="W50" s="69"/>
      <c r="X50" s="69"/>
      <c r="Y50" s="69"/>
      <c r="Z50" s="69"/>
      <c r="AA50" s="69"/>
    </row>
    <row r="51" spans="1:27" ht="12.75" customHeight="1" x14ac:dyDescent="0.25">
      <c r="A51" s="69"/>
      <c r="B51" s="69"/>
      <c r="C51" s="69"/>
      <c r="D51" s="69"/>
      <c r="E51" s="69"/>
      <c r="F51" s="69"/>
      <c r="G51" s="69"/>
      <c r="H51" s="69"/>
      <c r="I51" s="69"/>
      <c r="J51" s="69"/>
      <c r="K51" s="69"/>
      <c r="L51" s="69"/>
      <c r="M51" s="69"/>
      <c r="N51" s="69"/>
      <c r="O51" s="69"/>
      <c r="P51" s="69"/>
      <c r="Q51" s="69"/>
      <c r="R51" s="69"/>
      <c r="S51" s="69"/>
      <c r="T51" s="69"/>
      <c r="U51" s="69"/>
      <c r="V51" s="69"/>
      <c r="W51" s="69"/>
      <c r="X51" s="69"/>
      <c r="Y51" s="69"/>
      <c r="Z51" s="69"/>
      <c r="AA51" s="69"/>
    </row>
    <row r="52" spans="1:27" ht="12.75" customHeight="1" x14ac:dyDescent="0.25">
      <c r="A52" s="69"/>
      <c r="B52" s="69"/>
      <c r="C52" s="69"/>
      <c r="D52" s="69"/>
      <c r="E52" s="69"/>
      <c r="F52" s="69"/>
      <c r="G52" s="69"/>
      <c r="H52" s="69"/>
      <c r="I52" s="69"/>
      <c r="J52" s="69"/>
      <c r="K52" s="69"/>
      <c r="L52" s="69"/>
      <c r="M52" s="69"/>
      <c r="N52" s="69"/>
      <c r="O52" s="69"/>
      <c r="P52" s="69"/>
      <c r="Q52" s="69"/>
      <c r="R52" s="69"/>
      <c r="S52" s="69"/>
      <c r="T52" s="69"/>
      <c r="U52" s="69"/>
      <c r="V52" s="69"/>
      <c r="W52" s="69"/>
      <c r="X52" s="69"/>
      <c r="Y52" s="69"/>
      <c r="Z52" s="69"/>
      <c r="AA52" s="69"/>
    </row>
    <row r="53" spans="1:27" ht="12.75" customHeight="1" x14ac:dyDescent="0.25">
      <c r="A53" s="69"/>
      <c r="B53" s="69"/>
      <c r="C53" s="69"/>
      <c r="D53" s="69"/>
      <c r="E53" s="69"/>
      <c r="F53" s="69"/>
      <c r="G53" s="69"/>
      <c r="H53" s="69"/>
      <c r="I53" s="69"/>
      <c r="J53" s="69"/>
      <c r="K53" s="69"/>
      <c r="L53" s="69"/>
      <c r="M53" s="69"/>
      <c r="N53" s="69"/>
      <c r="O53" s="69"/>
      <c r="P53" s="69"/>
      <c r="Q53" s="69"/>
      <c r="R53" s="69"/>
      <c r="S53" s="69"/>
      <c r="T53" s="69"/>
      <c r="U53" s="69"/>
      <c r="V53" s="69"/>
      <c r="W53" s="69"/>
      <c r="X53" s="69"/>
      <c r="Y53" s="69"/>
      <c r="Z53" s="69"/>
      <c r="AA53" s="69"/>
    </row>
    <row r="54" spans="1:27" ht="12.75" customHeight="1" x14ac:dyDescent="0.25">
      <c r="A54" s="69"/>
      <c r="B54" s="69"/>
      <c r="C54" s="69"/>
      <c r="D54" s="69"/>
      <c r="E54" s="69"/>
      <c r="F54" s="69"/>
      <c r="G54" s="69"/>
      <c r="H54" s="69"/>
      <c r="I54" s="69"/>
      <c r="J54" s="69"/>
      <c r="K54" s="69"/>
      <c r="L54" s="69"/>
      <c r="M54" s="69"/>
      <c r="N54" s="69"/>
      <c r="O54" s="69"/>
      <c r="P54" s="69"/>
      <c r="Q54" s="69"/>
      <c r="R54" s="69"/>
      <c r="S54" s="69"/>
      <c r="T54" s="69"/>
      <c r="U54" s="69"/>
      <c r="V54" s="69"/>
      <c r="W54" s="69"/>
      <c r="X54" s="69"/>
      <c r="Y54" s="69"/>
      <c r="Z54" s="69"/>
      <c r="AA54" s="69"/>
    </row>
    <row r="55" spans="1:27" ht="12.75" customHeight="1" x14ac:dyDescent="0.25">
      <c r="A55" s="69"/>
      <c r="B55" s="69"/>
      <c r="C55" s="69"/>
      <c r="D55" s="69"/>
      <c r="E55" s="69"/>
      <c r="F55" s="69"/>
      <c r="G55" s="69"/>
      <c r="H55" s="69"/>
      <c r="I55" s="69"/>
      <c r="J55" s="69"/>
      <c r="K55" s="69"/>
      <c r="L55" s="69"/>
      <c r="M55" s="69"/>
      <c r="N55" s="69"/>
      <c r="O55" s="69"/>
      <c r="P55" s="69"/>
      <c r="Q55" s="69"/>
      <c r="R55" s="69"/>
      <c r="S55" s="69"/>
      <c r="T55" s="69"/>
      <c r="U55" s="69"/>
      <c r="V55" s="69"/>
      <c r="W55" s="69"/>
      <c r="X55" s="69"/>
      <c r="Y55" s="69"/>
      <c r="Z55" s="69"/>
      <c r="AA55" s="69"/>
    </row>
    <row r="56" spans="1:27" ht="12.75" customHeight="1" x14ac:dyDescent="0.25">
      <c r="A56" s="69"/>
      <c r="B56" s="69"/>
      <c r="C56" s="69"/>
      <c r="D56" s="69"/>
      <c r="E56" s="69"/>
      <c r="F56" s="69"/>
      <c r="G56" s="69"/>
      <c r="H56" s="69"/>
      <c r="I56" s="69"/>
      <c r="J56" s="69"/>
      <c r="K56" s="69"/>
      <c r="L56" s="69"/>
      <c r="M56" s="69"/>
      <c r="N56" s="69"/>
      <c r="O56" s="69"/>
      <c r="P56" s="69"/>
      <c r="Q56" s="69"/>
      <c r="R56" s="69"/>
      <c r="S56" s="69"/>
      <c r="T56" s="69"/>
      <c r="U56" s="69"/>
      <c r="V56" s="69"/>
      <c r="W56" s="69"/>
      <c r="X56" s="69"/>
      <c r="Y56" s="69"/>
      <c r="Z56" s="69"/>
      <c r="AA56" s="69"/>
    </row>
    <row r="57" spans="1:27" ht="12.75" customHeight="1" x14ac:dyDescent="0.25">
      <c r="A57" s="69"/>
      <c r="B57" s="69"/>
      <c r="C57" s="69"/>
      <c r="D57" s="69"/>
      <c r="E57" s="69"/>
      <c r="F57" s="69"/>
      <c r="G57" s="69"/>
      <c r="H57" s="69"/>
      <c r="I57" s="69"/>
      <c r="J57" s="69"/>
      <c r="K57" s="69"/>
      <c r="L57" s="69"/>
      <c r="M57" s="69"/>
      <c r="N57" s="69"/>
      <c r="O57" s="69"/>
      <c r="P57" s="69"/>
      <c r="Q57" s="69"/>
      <c r="R57" s="69"/>
      <c r="S57" s="69"/>
      <c r="T57" s="69"/>
      <c r="U57" s="69"/>
      <c r="V57" s="69"/>
      <c r="W57" s="69"/>
      <c r="X57" s="69"/>
      <c r="Y57" s="69"/>
      <c r="Z57" s="69"/>
      <c r="AA57" s="69"/>
    </row>
    <row r="58" spans="1:27" ht="12.75" customHeight="1" x14ac:dyDescent="0.25">
      <c r="A58" s="69"/>
      <c r="B58" s="69"/>
      <c r="C58" s="69"/>
      <c r="D58" s="69"/>
      <c r="E58" s="69"/>
      <c r="F58" s="69"/>
      <c r="G58" s="69"/>
      <c r="H58" s="69"/>
      <c r="I58" s="69"/>
      <c r="J58" s="69"/>
      <c r="K58" s="69"/>
      <c r="L58" s="69"/>
      <c r="M58" s="69"/>
      <c r="N58" s="69"/>
      <c r="O58" s="69"/>
      <c r="P58" s="69"/>
      <c r="Q58" s="69"/>
      <c r="R58" s="69"/>
      <c r="S58" s="69"/>
      <c r="T58" s="69"/>
      <c r="U58" s="69"/>
      <c r="V58" s="69"/>
      <c r="W58" s="69"/>
      <c r="X58" s="69"/>
      <c r="Y58" s="69"/>
      <c r="Z58" s="69"/>
      <c r="AA58" s="69"/>
    </row>
    <row r="59" spans="1:27" ht="12.75" customHeight="1" x14ac:dyDescent="0.25">
      <c r="A59" s="69"/>
      <c r="B59" s="69"/>
      <c r="C59" s="69"/>
      <c r="D59" s="69"/>
      <c r="E59" s="69"/>
      <c r="F59" s="69"/>
      <c r="G59" s="69"/>
      <c r="H59" s="69"/>
      <c r="I59" s="69"/>
      <c r="J59" s="69"/>
      <c r="K59" s="69"/>
      <c r="L59" s="69"/>
      <c r="M59" s="69"/>
      <c r="N59" s="69"/>
      <c r="O59" s="69"/>
      <c r="P59" s="69"/>
      <c r="Q59" s="69"/>
      <c r="R59" s="69"/>
      <c r="S59" s="69"/>
      <c r="T59" s="69"/>
      <c r="U59" s="69"/>
      <c r="V59" s="69"/>
      <c r="W59" s="69"/>
      <c r="X59" s="69"/>
      <c r="Y59" s="69"/>
      <c r="Z59" s="69"/>
      <c r="AA59" s="69"/>
    </row>
    <row r="60" spans="1:27" ht="12.75" customHeight="1" x14ac:dyDescent="0.25">
      <c r="A60" s="69"/>
      <c r="B60" s="69"/>
      <c r="C60" s="69"/>
      <c r="D60" s="69"/>
      <c r="E60" s="69"/>
      <c r="F60" s="69"/>
      <c r="G60" s="69"/>
      <c r="H60" s="69"/>
      <c r="I60" s="69"/>
      <c r="J60" s="69"/>
      <c r="K60" s="69"/>
      <c r="L60" s="69"/>
      <c r="M60" s="69"/>
      <c r="N60" s="69"/>
      <c r="O60" s="69"/>
      <c r="P60" s="69"/>
      <c r="Q60" s="69"/>
      <c r="R60" s="69"/>
      <c r="S60" s="69"/>
      <c r="T60" s="69"/>
      <c r="U60" s="69"/>
      <c r="V60" s="69"/>
      <c r="W60" s="69"/>
      <c r="X60" s="69"/>
      <c r="Y60" s="69"/>
      <c r="Z60" s="69"/>
      <c r="AA60" s="69"/>
    </row>
    <row r="61" spans="1:27" ht="12.75" customHeight="1" x14ac:dyDescent="0.25">
      <c r="A61" s="69"/>
      <c r="B61" s="69"/>
      <c r="C61" s="69"/>
      <c r="D61" s="69"/>
      <c r="E61" s="69"/>
      <c r="F61" s="69"/>
      <c r="G61" s="69"/>
      <c r="H61" s="69"/>
      <c r="I61" s="69"/>
      <c r="J61" s="69"/>
      <c r="K61" s="69"/>
      <c r="L61" s="69"/>
      <c r="M61" s="69"/>
      <c r="N61" s="69"/>
      <c r="O61" s="69"/>
      <c r="P61" s="69"/>
      <c r="Q61" s="69"/>
      <c r="R61" s="69"/>
      <c r="S61" s="69"/>
      <c r="T61" s="69"/>
      <c r="U61" s="69"/>
      <c r="V61" s="69"/>
      <c r="W61" s="69"/>
      <c r="X61" s="69"/>
      <c r="Y61" s="69"/>
      <c r="Z61" s="69"/>
      <c r="AA61" s="69"/>
    </row>
    <row r="62" spans="1:27" ht="12.75" customHeight="1" x14ac:dyDescent="0.25">
      <c r="A62" s="69"/>
      <c r="B62" s="69"/>
      <c r="C62" s="69"/>
      <c r="D62" s="69"/>
      <c r="E62" s="69"/>
      <c r="F62" s="69"/>
      <c r="G62" s="69"/>
      <c r="H62" s="69"/>
      <c r="I62" s="69"/>
      <c r="J62" s="69"/>
      <c r="K62" s="69"/>
      <c r="L62" s="69"/>
      <c r="M62" s="69"/>
      <c r="N62" s="69"/>
      <c r="O62" s="69"/>
      <c r="P62" s="69"/>
      <c r="Q62" s="69"/>
      <c r="R62" s="69"/>
      <c r="S62" s="69"/>
      <c r="T62" s="69"/>
      <c r="U62" s="69"/>
      <c r="V62" s="69"/>
      <c r="W62" s="69"/>
      <c r="X62" s="69"/>
      <c r="Y62" s="69"/>
      <c r="Z62" s="69"/>
      <c r="AA62" s="69"/>
    </row>
    <row r="63" spans="1:27" ht="12.75" customHeight="1" x14ac:dyDescent="0.25">
      <c r="A63" s="69"/>
      <c r="B63" s="69"/>
      <c r="C63" s="69"/>
      <c r="D63" s="69"/>
      <c r="E63" s="69"/>
      <c r="F63" s="69"/>
      <c r="G63" s="69"/>
      <c r="H63" s="69"/>
      <c r="I63" s="69"/>
      <c r="J63" s="69"/>
      <c r="K63" s="69"/>
      <c r="L63" s="69"/>
      <c r="M63" s="69"/>
      <c r="N63" s="69"/>
      <c r="O63" s="69"/>
      <c r="P63" s="69"/>
      <c r="Q63" s="69"/>
      <c r="R63" s="69"/>
      <c r="S63" s="69"/>
      <c r="T63" s="69"/>
      <c r="U63" s="69"/>
      <c r="V63" s="69"/>
      <c r="W63" s="69"/>
      <c r="X63" s="69"/>
      <c r="Y63" s="69"/>
      <c r="Z63" s="69"/>
      <c r="AA63" s="69"/>
    </row>
    <row r="64" spans="1:27" ht="12.75" customHeight="1" x14ac:dyDescent="0.25">
      <c r="A64" s="69"/>
      <c r="B64" s="69"/>
      <c r="C64" s="69"/>
      <c r="D64" s="69"/>
      <c r="E64" s="69"/>
      <c r="F64" s="69"/>
      <c r="G64" s="69"/>
      <c r="H64" s="69"/>
      <c r="I64" s="69"/>
      <c r="J64" s="69"/>
      <c r="K64" s="69"/>
      <c r="L64" s="69"/>
      <c r="M64" s="69"/>
      <c r="N64" s="69"/>
      <c r="O64" s="69"/>
      <c r="P64" s="69"/>
      <c r="Q64" s="69"/>
      <c r="R64" s="69"/>
      <c r="S64" s="69"/>
      <c r="T64" s="69"/>
      <c r="U64" s="69"/>
      <c r="V64" s="69"/>
      <c r="W64" s="69"/>
      <c r="X64" s="69"/>
      <c r="Y64" s="69"/>
      <c r="Z64" s="69"/>
      <c r="AA64" s="69"/>
    </row>
    <row r="65" spans="1:27" ht="12.75" customHeight="1" x14ac:dyDescent="0.25">
      <c r="A65" s="69"/>
      <c r="B65" s="69"/>
      <c r="C65" s="69"/>
      <c r="D65" s="69"/>
      <c r="E65" s="69"/>
      <c r="F65" s="69"/>
      <c r="G65" s="69"/>
      <c r="H65" s="69"/>
      <c r="I65" s="69"/>
      <c r="J65" s="69"/>
      <c r="K65" s="69"/>
      <c r="L65" s="69"/>
      <c r="M65" s="69"/>
      <c r="N65" s="69"/>
      <c r="O65" s="69"/>
      <c r="P65" s="69"/>
      <c r="Q65" s="69"/>
      <c r="R65" s="69"/>
      <c r="S65" s="69"/>
      <c r="T65" s="69"/>
      <c r="U65" s="69"/>
      <c r="V65" s="69"/>
      <c r="W65" s="69"/>
      <c r="X65" s="69"/>
      <c r="Y65" s="69"/>
      <c r="Z65" s="69"/>
      <c r="AA65" s="69"/>
    </row>
    <row r="66" spans="1:27" ht="12.75" customHeight="1" x14ac:dyDescent="0.25">
      <c r="A66" s="69"/>
      <c r="B66" s="69"/>
      <c r="C66" s="69"/>
      <c r="D66" s="69"/>
      <c r="E66" s="69"/>
      <c r="F66" s="69"/>
      <c r="G66" s="69"/>
      <c r="H66" s="69"/>
      <c r="I66" s="69"/>
      <c r="J66" s="69"/>
      <c r="K66" s="69"/>
      <c r="L66" s="69"/>
      <c r="M66" s="69"/>
      <c r="N66" s="69"/>
      <c r="O66" s="69"/>
      <c r="P66" s="69"/>
      <c r="Q66" s="69"/>
      <c r="R66" s="69"/>
      <c r="S66" s="69"/>
      <c r="T66" s="69"/>
      <c r="U66" s="69"/>
      <c r="V66" s="69"/>
      <c r="W66" s="69"/>
      <c r="X66" s="69"/>
      <c r="Y66" s="69"/>
      <c r="Z66" s="69"/>
      <c r="AA66" s="69"/>
    </row>
    <row r="67" spans="1:27" ht="12.75" customHeight="1" x14ac:dyDescent="0.25">
      <c r="A67" s="69"/>
      <c r="B67" s="69"/>
      <c r="C67" s="69"/>
      <c r="D67" s="69"/>
      <c r="E67" s="69"/>
      <c r="F67" s="69"/>
      <c r="G67" s="69"/>
      <c r="H67" s="69"/>
      <c r="I67" s="69"/>
      <c r="J67" s="69"/>
      <c r="K67" s="69"/>
      <c r="L67" s="69"/>
      <c r="M67" s="69"/>
      <c r="N67" s="69"/>
      <c r="O67" s="69"/>
      <c r="P67" s="69"/>
      <c r="Q67" s="69"/>
      <c r="R67" s="69"/>
      <c r="S67" s="69"/>
      <c r="T67" s="69"/>
      <c r="U67" s="69"/>
      <c r="V67" s="69"/>
      <c r="W67" s="69"/>
      <c r="X67" s="69"/>
      <c r="Y67" s="69"/>
      <c r="Z67" s="69"/>
      <c r="AA67" s="69"/>
    </row>
    <row r="68" spans="1:27" ht="12.75" customHeight="1" x14ac:dyDescent="0.25">
      <c r="A68" s="69"/>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row>
    <row r="69" spans="1:27" ht="12.75" customHeight="1" x14ac:dyDescent="0.25">
      <c r="A69" s="69"/>
      <c r="B69" s="69"/>
      <c r="C69" s="69"/>
      <c r="D69" s="69"/>
      <c r="E69" s="69"/>
      <c r="F69" s="69"/>
      <c r="G69" s="69"/>
      <c r="H69" s="69"/>
      <c r="I69" s="69"/>
      <c r="J69" s="69"/>
      <c r="K69" s="69"/>
      <c r="L69" s="69"/>
      <c r="M69" s="69"/>
      <c r="N69" s="69"/>
      <c r="O69" s="69"/>
      <c r="P69" s="69"/>
      <c r="Q69" s="69"/>
      <c r="R69" s="69"/>
      <c r="S69" s="69"/>
      <c r="T69" s="69"/>
      <c r="U69" s="69"/>
      <c r="V69" s="69"/>
      <c r="W69" s="69"/>
      <c r="X69" s="69"/>
      <c r="Y69" s="69"/>
      <c r="Z69" s="69"/>
      <c r="AA69" s="69"/>
    </row>
    <row r="70" spans="1:27" ht="12.75" customHeight="1" x14ac:dyDescent="0.25">
      <c r="A70" s="69"/>
      <c r="B70" s="69"/>
      <c r="C70" s="69"/>
      <c r="D70" s="69"/>
      <c r="E70" s="69"/>
      <c r="F70" s="69"/>
      <c r="G70" s="69"/>
      <c r="H70" s="69"/>
      <c r="I70" s="69"/>
      <c r="J70" s="69"/>
      <c r="K70" s="69"/>
      <c r="L70" s="69"/>
      <c r="M70" s="69"/>
      <c r="N70" s="69"/>
      <c r="O70" s="69"/>
      <c r="P70" s="69"/>
      <c r="Q70" s="69"/>
      <c r="R70" s="69"/>
      <c r="S70" s="69"/>
      <c r="T70" s="69"/>
      <c r="U70" s="69"/>
      <c r="V70" s="69"/>
      <c r="W70" s="69"/>
      <c r="X70" s="69"/>
      <c r="Y70" s="69"/>
      <c r="Z70" s="69"/>
      <c r="AA70" s="69"/>
    </row>
    <row r="71" spans="1:27" ht="12.75" customHeight="1" x14ac:dyDescent="0.25">
      <c r="A71" s="69"/>
      <c r="B71" s="69"/>
      <c r="C71" s="69"/>
      <c r="D71" s="69"/>
      <c r="E71" s="69"/>
      <c r="F71" s="69"/>
      <c r="G71" s="69"/>
      <c r="H71" s="69"/>
      <c r="I71" s="69"/>
      <c r="J71" s="69"/>
      <c r="K71" s="69"/>
      <c r="L71" s="69"/>
      <c r="M71" s="69"/>
      <c r="N71" s="69"/>
      <c r="O71" s="69"/>
      <c r="P71" s="69"/>
      <c r="Q71" s="69"/>
      <c r="R71" s="69"/>
      <c r="S71" s="69"/>
      <c r="T71" s="69"/>
      <c r="U71" s="69"/>
      <c r="V71" s="69"/>
      <c r="W71" s="69"/>
      <c r="X71" s="69"/>
      <c r="Y71" s="69"/>
      <c r="Z71" s="69"/>
      <c r="AA71" s="69"/>
    </row>
    <row r="72" spans="1:27" ht="12.75" customHeight="1" x14ac:dyDescent="0.25">
      <c r="A72" s="69"/>
      <c r="B72" s="69"/>
      <c r="C72" s="69"/>
      <c r="D72" s="69"/>
      <c r="E72" s="69"/>
      <c r="F72" s="69"/>
      <c r="G72" s="69"/>
      <c r="H72" s="69"/>
      <c r="I72" s="69"/>
      <c r="J72" s="69"/>
      <c r="K72" s="69"/>
      <c r="L72" s="69"/>
      <c r="M72" s="69"/>
      <c r="N72" s="69"/>
      <c r="O72" s="69"/>
      <c r="P72" s="69"/>
      <c r="Q72" s="69"/>
      <c r="R72" s="69"/>
      <c r="S72" s="69"/>
      <c r="T72" s="69"/>
      <c r="U72" s="69"/>
      <c r="V72" s="69"/>
      <c r="W72" s="69"/>
      <c r="X72" s="69"/>
      <c r="Y72" s="69"/>
      <c r="Z72" s="69"/>
      <c r="AA72" s="69"/>
    </row>
    <row r="73" spans="1:27" ht="12.75" customHeight="1" x14ac:dyDescent="0.25">
      <c r="A73" s="69"/>
      <c r="B73" s="69"/>
      <c r="C73" s="69"/>
      <c r="D73" s="69"/>
      <c r="E73" s="69"/>
      <c r="F73" s="69"/>
      <c r="G73" s="69"/>
      <c r="H73" s="69"/>
      <c r="I73" s="69"/>
      <c r="J73" s="69"/>
      <c r="K73" s="69"/>
      <c r="L73" s="69"/>
      <c r="M73" s="69"/>
      <c r="N73" s="69"/>
      <c r="O73" s="69"/>
      <c r="P73" s="69"/>
      <c r="Q73" s="69"/>
      <c r="R73" s="69"/>
      <c r="S73" s="69"/>
      <c r="T73" s="69"/>
      <c r="U73" s="69"/>
      <c r="V73" s="69"/>
      <c r="W73" s="69"/>
      <c r="X73" s="69"/>
      <c r="Y73" s="69"/>
      <c r="Z73" s="69"/>
      <c r="AA73" s="69"/>
    </row>
    <row r="74" spans="1:27" ht="12.75" customHeight="1" x14ac:dyDescent="0.25">
      <c r="A74" s="69"/>
      <c r="B74" s="69"/>
      <c r="C74" s="69"/>
      <c r="D74" s="69"/>
      <c r="E74" s="69"/>
      <c r="F74" s="69"/>
      <c r="G74" s="69"/>
      <c r="H74" s="69"/>
      <c r="I74" s="69"/>
      <c r="J74" s="69"/>
      <c r="K74" s="69"/>
      <c r="L74" s="69"/>
      <c r="M74" s="69"/>
      <c r="N74" s="69"/>
      <c r="O74" s="69"/>
      <c r="P74" s="69"/>
      <c r="Q74" s="69"/>
      <c r="R74" s="69"/>
      <c r="S74" s="69"/>
      <c r="T74" s="69"/>
      <c r="U74" s="69"/>
      <c r="V74" s="69"/>
      <c r="W74" s="69"/>
      <c r="X74" s="69"/>
      <c r="Y74" s="69"/>
      <c r="Z74" s="69"/>
      <c r="AA74" s="69"/>
    </row>
    <row r="75" spans="1:27" ht="12.75" customHeight="1" x14ac:dyDescent="0.25">
      <c r="A75" s="69"/>
      <c r="B75" s="69"/>
      <c r="C75" s="69"/>
      <c r="D75" s="69"/>
      <c r="E75" s="69"/>
      <c r="F75" s="69"/>
      <c r="G75" s="69"/>
      <c r="H75" s="69"/>
      <c r="I75" s="69"/>
      <c r="J75" s="69"/>
      <c r="K75" s="69"/>
      <c r="L75" s="69"/>
      <c r="M75" s="69"/>
      <c r="N75" s="69"/>
      <c r="O75" s="69"/>
      <c r="P75" s="69"/>
      <c r="Q75" s="69"/>
      <c r="R75" s="69"/>
      <c r="S75" s="69"/>
      <c r="T75" s="69"/>
      <c r="U75" s="69"/>
      <c r="V75" s="69"/>
      <c r="W75" s="69"/>
      <c r="X75" s="69"/>
      <c r="Y75" s="69"/>
      <c r="Z75" s="69"/>
      <c r="AA75" s="69"/>
    </row>
    <row r="76" spans="1:27" ht="12.75" customHeight="1" x14ac:dyDescent="0.25">
      <c r="A76" s="69"/>
      <c r="B76" s="69"/>
      <c r="C76" s="69"/>
      <c r="D76" s="69"/>
      <c r="E76" s="69"/>
      <c r="F76" s="69"/>
      <c r="G76" s="69"/>
      <c r="H76" s="69"/>
      <c r="I76" s="69"/>
      <c r="J76" s="69"/>
      <c r="K76" s="69"/>
      <c r="L76" s="69"/>
      <c r="M76" s="69"/>
      <c r="N76" s="69"/>
      <c r="O76" s="69"/>
      <c r="P76" s="69"/>
      <c r="Q76" s="69"/>
      <c r="R76" s="69"/>
      <c r="S76" s="69"/>
      <c r="T76" s="69"/>
      <c r="U76" s="69"/>
      <c r="V76" s="69"/>
      <c r="W76" s="69"/>
      <c r="X76" s="69"/>
      <c r="Y76" s="69"/>
      <c r="Z76" s="69"/>
      <c r="AA76" s="69"/>
    </row>
    <row r="77" spans="1:27" ht="12.75" customHeight="1" x14ac:dyDescent="0.25">
      <c r="A77" s="69"/>
      <c r="B77" s="69"/>
      <c r="C77" s="69"/>
      <c r="D77" s="69"/>
      <c r="E77" s="69"/>
      <c r="F77" s="69"/>
      <c r="G77" s="69"/>
      <c r="H77" s="69"/>
      <c r="I77" s="69"/>
      <c r="J77" s="69"/>
      <c r="K77" s="69"/>
      <c r="L77" s="69"/>
      <c r="M77" s="69"/>
      <c r="N77" s="69"/>
      <c r="O77" s="69"/>
      <c r="P77" s="69"/>
      <c r="Q77" s="69"/>
      <c r="R77" s="69"/>
      <c r="S77" s="69"/>
      <c r="T77" s="69"/>
      <c r="U77" s="69"/>
      <c r="V77" s="69"/>
      <c r="W77" s="69"/>
      <c r="X77" s="69"/>
      <c r="Y77" s="69"/>
      <c r="Z77" s="69"/>
      <c r="AA77" s="69"/>
    </row>
    <row r="78" spans="1:27" ht="12.75" customHeight="1" x14ac:dyDescent="0.25">
      <c r="A78" s="69"/>
      <c r="B78" s="69"/>
      <c r="C78" s="69"/>
      <c r="D78" s="69"/>
      <c r="E78" s="69"/>
      <c r="F78" s="69"/>
      <c r="G78" s="69"/>
      <c r="H78" s="69"/>
      <c r="I78" s="69"/>
      <c r="J78" s="69"/>
      <c r="K78" s="69"/>
      <c r="L78" s="69"/>
      <c r="M78" s="69"/>
      <c r="N78" s="69"/>
      <c r="O78" s="69"/>
      <c r="P78" s="69"/>
      <c r="Q78" s="69"/>
      <c r="R78" s="69"/>
      <c r="S78" s="69"/>
      <c r="T78" s="69"/>
      <c r="U78" s="69"/>
      <c r="V78" s="69"/>
      <c r="W78" s="69"/>
      <c r="X78" s="69"/>
      <c r="Y78" s="69"/>
      <c r="Z78" s="69"/>
      <c r="AA78" s="69"/>
    </row>
    <row r="79" spans="1:27" ht="12.75" customHeight="1" x14ac:dyDescent="0.25">
      <c r="A79" s="69"/>
      <c r="B79" s="69"/>
      <c r="C79" s="69"/>
      <c r="D79" s="69"/>
      <c r="E79" s="69"/>
      <c r="F79" s="69"/>
      <c r="G79" s="69"/>
      <c r="H79" s="69"/>
      <c r="I79" s="69"/>
      <c r="J79" s="69"/>
      <c r="K79" s="69"/>
      <c r="L79" s="69"/>
      <c r="M79" s="69"/>
      <c r="N79" s="69"/>
      <c r="O79" s="69"/>
      <c r="P79" s="69"/>
      <c r="Q79" s="69"/>
      <c r="R79" s="69"/>
      <c r="S79" s="69"/>
      <c r="T79" s="69"/>
      <c r="U79" s="69"/>
      <c r="V79" s="69"/>
      <c r="W79" s="69"/>
      <c r="X79" s="69"/>
      <c r="Y79" s="69"/>
      <c r="Z79" s="69"/>
      <c r="AA79" s="69"/>
    </row>
    <row r="80" spans="1:27" ht="12.75" customHeight="1" x14ac:dyDescent="0.25">
      <c r="A80" s="69"/>
      <c r="B80" s="69"/>
      <c r="C80" s="69"/>
      <c r="D80" s="69"/>
      <c r="E80" s="69"/>
      <c r="F80" s="69"/>
      <c r="G80" s="69"/>
      <c r="H80" s="69"/>
      <c r="I80" s="69"/>
      <c r="J80" s="69"/>
      <c r="K80" s="69"/>
      <c r="L80" s="69"/>
      <c r="M80" s="69"/>
      <c r="N80" s="69"/>
      <c r="O80" s="69"/>
      <c r="P80" s="69"/>
      <c r="Q80" s="69"/>
      <c r="R80" s="69"/>
      <c r="S80" s="69"/>
      <c r="T80" s="69"/>
      <c r="U80" s="69"/>
      <c r="V80" s="69"/>
      <c r="W80" s="69"/>
      <c r="X80" s="69"/>
      <c r="Y80" s="69"/>
      <c r="Z80" s="69"/>
      <c r="AA80" s="69"/>
    </row>
    <row r="81" spans="1:27" ht="12.75" customHeight="1" x14ac:dyDescent="0.25">
      <c r="A81" s="69"/>
      <c r="B81" s="69"/>
      <c r="C81" s="69"/>
      <c r="D81" s="69"/>
      <c r="E81" s="69"/>
      <c r="F81" s="69"/>
      <c r="G81" s="69"/>
      <c r="H81" s="69"/>
      <c r="I81" s="69"/>
      <c r="J81" s="69"/>
      <c r="K81" s="69"/>
      <c r="L81" s="69"/>
      <c r="M81" s="69"/>
      <c r="N81" s="69"/>
      <c r="O81" s="69"/>
      <c r="P81" s="69"/>
      <c r="Q81" s="69"/>
      <c r="R81" s="69"/>
      <c r="S81" s="69"/>
      <c r="T81" s="69"/>
      <c r="U81" s="69"/>
      <c r="V81" s="69"/>
      <c r="W81" s="69"/>
      <c r="X81" s="69"/>
      <c r="Y81" s="69"/>
      <c r="Z81" s="69"/>
      <c r="AA81" s="69"/>
    </row>
    <row r="82" spans="1:27" ht="12.75" customHeight="1" x14ac:dyDescent="0.25">
      <c r="A82" s="69"/>
      <c r="B82" s="69"/>
      <c r="C82" s="69"/>
      <c r="D82" s="69"/>
      <c r="E82" s="69"/>
      <c r="F82" s="69"/>
      <c r="G82" s="69"/>
      <c r="H82" s="69"/>
      <c r="I82" s="69"/>
      <c r="J82" s="69"/>
      <c r="K82" s="69"/>
      <c r="L82" s="69"/>
      <c r="M82" s="69"/>
      <c r="N82" s="69"/>
      <c r="O82" s="69"/>
      <c r="P82" s="69"/>
      <c r="Q82" s="69"/>
      <c r="R82" s="69"/>
      <c r="S82" s="69"/>
      <c r="T82" s="69"/>
      <c r="U82" s="69"/>
      <c r="V82" s="69"/>
      <c r="W82" s="69"/>
      <c r="X82" s="69"/>
      <c r="Y82" s="69"/>
      <c r="Z82" s="69"/>
      <c r="AA82" s="69"/>
    </row>
    <row r="83" spans="1:27" ht="12.75" customHeight="1" x14ac:dyDescent="0.25">
      <c r="A83" s="69"/>
      <c r="B83" s="69"/>
      <c r="C83" s="69"/>
      <c r="D83" s="69"/>
      <c r="E83" s="69"/>
      <c r="F83" s="69"/>
      <c r="G83" s="69"/>
      <c r="H83" s="69"/>
      <c r="I83" s="69"/>
      <c r="J83" s="69"/>
      <c r="K83" s="69"/>
      <c r="L83" s="69"/>
      <c r="M83" s="69"/>
      <c r="N83" s="69"/>
      <c r="O83" s="69"/>
      <c r="P83" s="69"/>
      <c r="Q83" s="69"/>
      <c r="R83" s="69"/>
      <c r="S83" s="69"/>
      <c r="T83" s="69"/>
      <c r="U83" s="69"/>
      <c r="V83" s="69"/>
      <c r="W83" s="69"/>
      <c r="X83" s="69"/>
      <c r="Y83" s="69"/>
      <c r="Z83" s="69"/>
      <c r="AA83" s="69"/>
    </row>
    <row r="84" spans="1:27" ht="12.75" customHeight="1" x14ac:dyDescent="0.25">
      <c r="A84" s="69"/>
      <c r="B84" s="69"/>
      <c r="C84" s="69"/>
      <c r="D84" s="69"/>
      <c r="E84" s="69"/>
      <c r="F84" s="69"/>
      <c r="G84" s="69"/>
      <c r="H84" s="69"/>
      <c r="I84" s="69"/>
      <c r="J84" s="69"/>
      <c r="K84" s="69"/>
      <c r="L84" s="69"/>
      <c r="M84" s="69"/>
      <c r="N84" s="69"/>
      <c r="O84" s="69"/>
      <c r="P84" s="69"/>
      <c r="Q84" s="69"/>
      <c r="R84" s="69"/>
      <c r="S84" s="69"/>
      <c r="T84" s="69"/>
      <c r="U84" s="69"/>
      <c r="V84" s="69"/>
      <c r="W84" s="69"/>
      <c r="X84" s="69"/>
      <c r="Y84" s="69"/>
      <c r="Z84" s="69"/>
      <c r="AA84" s="69"/>
    </row>
    <row r="85" spans="1:27" ht="12.75" customHeight="1" x14ac:dyDescent="0.25">
      <c r="A85" s="69"/>
      <c r="B85" s="69"/>
      <c r="C85" s="69"/>
      <c r="D85" s="69"/>
      <c r="E85" s="69"/>
      <c r="F85" s="69"/>
      <c r="G85" s="69"/>
      <c r="H85" s="69"/>
      <c r="I85" s="69"/>
      <c r="J85" s="69"/>
      <c r="K85" s="69"/>
      <c r="L85" s="69"/>
      <c r="M85" s="69"/>
      <c r="N85" s="69"/>
      <c r="O85" s="69"/>
      <c r="P85" s="69"/>
      <c r="Q85" s="69"/>
      <c r="R85" s="69"/>
      <c r="S85" s="69"/>
      <c r="T85" s="69"/>
      <c r="U85" s="69"/>
      <c r="V85" s="69"/>
      <c r="W85" s="69"/>
      <c r="X85" s="69"/>
      <c r="Y85" s="69"/>
      <c r="Z85" s="69"/>
      <c r="AA85" s="69"/>
    </row>
    <row r="86" spans="1:27" ht="12.75" customHeight="1" x14ac:dyDescent="0.25">
      <c r="A86" s="69"/>
      <c r="B86" s="69"/>
      <c r="C86" s="69"/>
      <c r="D86" s="69"/>
      <c r="E86" s="69"/>
      <c r="F86" s="69"/>
      <c r="G86" s="69"/>
      <c r="H86" s="69"/>
      <c r="I86" s="69"/>
      <c r="J86" s="69"/>
      <c r="K86" s="69"/>
      <c r="L86" s="69"/>
      <c r="M86" s="69"/>
      <c r="N86" s="69"/>
      <c r="O86" s="69"/>
      <c r="P86" s="69"/>
      <c r="Q86" s="69"/>
      <c r="R86" s="69"/>
      <c r="S86" s="69"/>
      <c r="T86" s="69"/>
      <c r="U86" s="69"/>
      <c r="V86" s="69"/>
      <c r="W86" s="69"/>
      <c r="X86" s="69"/>
      <c r="Y86" s="69"/>
      <c r="Z86" s="69"/>
      <c r="AA86" s="69"/>
    </row>
    <row r="87" spans="1:27" ht="12.75" customHeight="1" x14ac:dyDescent="0.25">
      <c r="A87" s="69"/>
      <c r="B87" s="69"/>
      <c r="C87" s="69"/>
      <c r="D87" s="69"/>
      <c r="E87" s="69"/>
      <c r="F87" s="69"/>
      <c r="G87" s="69"/>
      <c r="H87" s="69"/>
      <c r="I87" s="69"/>
      <c r="J87" s="69"/>
      <c r="K87" s="69"/>
      <c r="L87" s="69"/>
      <c r="M87" s="69"/>
      <c r="N87" s="69"/>
      <c r="O87" s="69"/>
      <c r="P87" s="69"/>
      <c r="Q87" s="69"/>
      <c r="R87" s="69"/>
      <c r="S87" s="69"/>
      <c r="T87" s="69"/>
      <c r="U87" s="69"/>
      <c r="V87" s="69"/>
      <c r="W87" s="69"/>
      <c r="X87" s="69"/>
      <c r="Y87" s="69"/>
      <c r="Z87" s="69"/>
      <c r="AA87" s="69"/>
    </row>
    <row r="88" spans="1:27" ht="12.75" customHeight="1" x14ac:dyDescent="0.25">
      <c r="A88" s="69"/>
      <c r="B88" s="69"/>
      <c r="C88" s="69"/>
      <c r="D88" s="69"/>
      <c r="E88" s="69"/>
      <c r="F88" s="69"/>
      <c r="G88" s="69"/>
      <c r="H88" s="69"/>
      <c r="I88" s="69"/>
      <c r="J88" s="69"/>
      <c r="K88" s="69"/>
      <c r="L88" s="69"/>
      <c r="M88" s="69"/>
      <c r="N88" s="69"/>
      <c r="O88" s="69"/>
      <c r="P88" s="69"/>
      <c r="Q88" s="69"/>
      <c r="R88" s="69"/>
      <c r="S88" s="69"/>
      <c r="T88" s="69"/>
      <c r="U88" s="69"/>
      <c r="V88" s="69"/>
      <c r="W88" s="69"/>
      <c r="X88" s="69"/>
      <c r="Y88" s="69"/>
      <c r="Z88" s="69"/>
      <c r="AA88" s="69"/>
    </row>
    <row r="89" spans="1:27" ht="12.75" customHeight="1" x14ac:dyDescent="0.25">
      <c r="A89" s="69"/>
      <c r="B89" s="69"/>
      <c r="C89" s="69"/>
      <c r="D89" s="69"/>
      <c r="E89" s="69"/>
      <c r="F89" s="69"/>
      <c r="G89" s="69"/>
      <c r="H89" s="69"/>
      <c r="I89" s="69"/>
      <c r="J89" s="69"/>
      <c r="K89" s="69"/>
      <c r="L89" s="69"/>
      <c r="M89" s="69"/>
      <c r="N89" s="69"/>
      <c r="O89" s="69"/>
      <c r="P89" s="69"/>
      <c r="Q89" s="69"/>
      <c r="R89" s="69"/>
      <c r="S89" s="69"/>
      <c r="T89" s="69"/>
      <c r="U89" s="69"/>
      <c r="V89" s="69"/>
      <c r="W89" s="69"/>
      <c r="X89" s="69"/>
      <c r="Y89" s="69"/>
      <c r="Z89" s="69"/>
      <c r="AA89" s="69"/>
    </row>
    <row r="90" spans="1:27" ht="12.75" customHeight="1" x14ac:dyDescent="0.25">
      <c r="A90" s="69"/>
      <c r="B90" s="69"/>
      <c r="C90" s="69"/>
      <c r="D90" s="69"/>
      <c r="E90" s="69"/>
      <c r="F90" s="69"/>
      <c r="G90" s="69"/>
      <c r="H90" s="69"/>
      <c r="I90" s="69"/>
      <c r="J90" s="69"/>
      <c r="K90" s="69"/>
      <c r="L90" s="69"/>
      <c r="M90" s="69"/>
      <c r="N90" s="69"/>
      <c r="O90" s="69"/>
      <c r="P90" s="69"/>
      <c r="Q90" s="69"/>
      <c r="R90" s="69"/>
      <c r="S90" s="69"/>
      <c r="T90" s="69"/>
      <c r="U90" s="69"/>
      <c r="V90" s="69"/>
      <c r="W90" s="69"/>
      <c r="X90" s="69"/>
      <c r="Y90" s="69"/>
      <c r="Z90" s="69"/>
      <c r="AA90" s="69"/>
    </row>
    <row r="91" spans="1:27" ht="12.75" customHeight="1" x14ac:dyDescent="0.25">
      <c r="A91" s="69"/>
      <c r="B91" s="69"/>
      <c r="C91" s="69"/>
      <c r="D91" s="69"/>
      <c r="E91" s="69"/>
      <c r="F91" s="69"/>
      <c r="G91" s="69"/>
      <c r="H91" s="69"/>
      <c r="I91" s="69"/>
      <c r="J91" s="69"/>
      <c r="K91" s="69"/>
      <c r="L91" s="69"/>
      <c r="M91" s="69"/>
      <c r="N91" s="69"/>
      <c r="O91" s="69"/>
      <c r="P91" s="69"/>
      <c r="Q91" s="69"/>
      <c r="R91" s="69"/>
      <c r="S91" s="69"/>
      <c r="T91" s="69"/>
      <c r="U91" s="69"/>
      <c r="V91" s="69"/>
      <c r="W91" s="69"/>
      <c r="X91" s="69"/>
      <c r="Y91" s="69"/>
      <c r="Z91" s="69"/>
      <c r="AA91" s="69"/>
    </row>
    <row r="92" spans="1:27" ht="12.75" customHeight="1" x14ac:dyDescent="0.25">
      <c r="A92" s="69"/>
      <c r="B92" s="69"/>
      <c r="C92" s="69"/>
      <c r="D92" s="69"/>
      <c r="E92" s="69"/>
      <c r="F92" s="69"/>
      <c r="G92" s="69"/>
      <c r="H92" s="69"/>
      <c r="I92" s="69"/>
      <c r="J92" s="69"/>
      <c r="K92" s="69"/>
      <c r="L92" s="69"/>
      <c r="M92" s="69"/>
      <c r="N92" s="69"/>
      <c r="O92" s="69"/>
      <c r="P92" s="69"/>
      <c r="Q92" s="69"/>
      <c r="R92" s="69"/>
      <c r="S92" s="69"/>
      <c r="T92" s="69"/>
      <c r="U92" s="69"/>
      <c r="V92" s="69"/>
      <c r="W92" s="69"/>
      <c r="X92" s="69"/>
      <c r="Y92" s="69"/>
      <c r="Z92" s="69"/>
      <c r="AA92" s="69"/>
    </row>
    <row r="93" spans="1:27" ht="12.75" customHeight="1" x14ac:dyDescent="0.25">
      <c r="A93" s="69"/>
      <c r="B93" s="69"/>
      <c r="C93" s="69"/>
      <c r="D93" s="69"/>
      <c r="E93" s="69"/>
      <c r="F93" s="69"/>
      <c r="G93" s="69"/>
      <c r="H93" s="69"/>
      <c r="I93" s="69"/>
      <c r="J93" s="69"/>
      <c r="K93" s="69"/>
      <c r="L93" s="69"/>
      <c r="M93" s="69"/>
      <c r="N93" s="69"/>
      <c r="O93" s="69"/>
      <c r="P93" s="69"/>
      <c r="Q93" s="69"/>
      <c r="R93" s="69"/>
      <c r="S93" s="69"/>
      <c r="T93" s="69"/>
      <c r="U93" s="69"/>
      <c r="V93" s="69"/>
      <c r="W93" s="69"/>
      <c r="X93" s="69"/>
      <c r="Y93" s="69"/>
      <c r="Z93" s="69"/>
      <c r="AA93" s="69"/>
    </row>
    <row r="94" spans="1:27" ht="12.75" customHeight="1" x14ac:dyDescent="0.25">
      <c r="A94" s="69"/>
      <c r="B94" s="69"/>
      <c r="C94" s="69"/>
      <c r="D94" s="69"/>
      <c r="E94" s="69"/>
      <c r="F94" s="69"/>
      <c r="G94" s="69"/>
      <c r="H94" s="69"/>
      <c r="I94" s="69"/>
      <c r="J94" s="69"/>
      <c r="K94" s="69"/>
      <c r="L94" s="69"/>
      <c r="M94" s="69"/>
      <c r="N94" s="69"/>
      <c r="O94" s="69"/>
      <c r="P94" s="69"/>
      <c r="Q94" s="69"/>
      <c r="R94" s="69"/>
      <c r="S94" s="69"/>
      <c r="T94" s="69"/>
      <c r="U94" s="69"/>
      <c r="V94" s="69"/>
      <c r="W94" s="69"/>
      <c r="X94" s="69"/>
      <c r="Y94" s="69"/>
      <c r="Z94" s="69"/>
      <c r="AA94" s="69"/>
    </row>
    <row r="95" spans="1:27" ht="12.75" customHeight="1" x14ac:dyDescent="0.25">
      <c r="A95" s="69"/>
      <c r="B95" s="69"/>
      <c r="C95" s="69"/>
      <c r="D95" s="69"/>
      <c r="E95" s="69"/>
      <c r="F95" s="69"/>
      <c r="G95" s="69"/>
      <c r="H95" s="69"/>
      <c r="I95" s="69"/>
      <c r="J95" s="69"/>
      <c r="K95" s="69"/>
      <c r="L95" s="69"/>
      <c r="M95" s="69"/>
      <c r="N95" s="69"/>
      <c r="O95" s="69"/>
      <c r="P95" s="69"/>
      <c r="Q95" s="69"/>
      <c r="R95" s="69"/>
      <c r="S95" s="69"/>
      <c r="T95" s="69"/>
      <c r="U95" s="69"/>
      <c r="V95" s="69"/>
      <c r="W95" s="69"/>
      <c r="X95" s="69"/>
      <c r="Y95" s="69"/>
      <c r="Z95" s="69"/>
      <c r="AA95" s="69"/>
    </row>
    <row r="96" spans="1:27" ht="12.75" customHeight="1" x14ac:dyDescent="0.25">
      <c r="A96" s="69"/>
      <c r="B96" s="69"/>
      <c r="C96" s="69"/>
      <c r="D96" s="69"/>
      <c r="E96" s="69"/>
      <c r="F96" s="69"/>
      <c r="G96" s="69"/>
      <c r="H96" s="69"/>
      <c r="I96" s="69"/>
      <c r="J96" s="69"/>
      <c r="K96" s="69"/>
      <c r="L96" s="69"/>
      <c r="M96" s="69"/>
      <c r="N96" s="69"/>
      <c r="O96" s="69"/>
      <c r="P96" s="69"/>
      <c r="Q96" s="69"/>
      <c r="R96" s="69"/>
      <c r="S96" s="69"/>
      <c r="T96" s="69"/>
      <c r="U96" s="69"/>
      <c r="V96" s="69"/>
      <c r="W96" s="69"/>
      <c r="X96" s="69"/>
      <c r="Y96" s="69"/>
      <c r="Z96" s="69"/>
      <c r="AA96" s="69"/>
    </row>
    <row r="97" spans="1:27" ht="12.75" customHeight="1" x14ac:dyDescent="0.25">
      <c r="A97" s="69"/>
      <c r="B97" s="69"/>
      <c r="C97" s="69"/>
      <c r="D97" s="69"/>
      <c r="E97" s="69"/>
      <c r="F97" s="69"/>
      <c r="G97" s="69"/>
      <c r="H97" s="69"/>
      <c r="I97" s="69"/>
      <c r="J97" s="69"/>
      <c r="K97" s="69"/>
      <c r="L97" s="69"/>
      <c r="M97" s="69"/>
      <c r="N97" s="69"/>
      <c r="O97" s="69"/>
      <c r="P97" s="69"/>
      <c r="Q97" s="69"/>
      <c r="R97" s="69"/>
      <c r="S97" s="69"/>
      <c r="T97" s="69"/>
      <c r="U97" s="69"/>
      <c r="V97" s="69"/>
      <c r="W97" s="69"/>
      <c r="X97" s="69"/>
      <c r="Y97" s="69"/>
      <c r="Z97" s="69"/>
      <c r="AA97" s="69"/>
    </row>
    <row r="98" spans="1:27" ht="12.75" customHeight="1" x14ac:dyDescent="0.25">
      <c r="A98" s="69"/>
      <c r="B98" s="69"/>
      <c r="C98" s="69"/>
      <c r="D98" s="69"/>
      <c r="E98" s="69"/>
      <c r="F98" s="69"/>
      <c r="G98" s="69"/>
      <c r="H98" s="69"/>
      <c r="I98" s="69"/>
      <c r="J98" s="69"/>
      <c r="K98" s="69"/>
      <c r="L98" s="69"/>
      <c r="M98" s="69"/>
      <c r="N98" s="69"/>
      <c r="O98" s="69"/>
      <c r="P98" s="69"/>
      <c r="Q98" s="69"/>
      <c r="R98" s="69"/>
      <c r="S98" s="69"/>
      <c r="T98" s="69"/>
      <c r="U98" s="69"/>
      <c r="V98" s="69"/>
      <c r="W98" s="69"/>
      <c r="X98" s="69"/>
      <c r="Y98" s="69"/>
      <c r="Z98" s="69"/>
      <c r="AA98" s="69"/>
    </row>
    <row r="99" spans="1:27" ht="12.75" customHeight="1" x14ac:dyDescent="0.25">
      <c r="A99" s="69"/>
      <c r="B99" s="69"/>
      <c r="C99" s="69"/>
      <c r="D99" s="69"/>
      <c r="E99" s="69"/>
      <c r="F99" s="69"/>
      <c r="G99" s="69"/>
      <c r="H99" s="69"/>
      <c r="I99" s="69"/>
      <c r="J99" s="69"/>
      <c r="K99" s="69"/>
      <c r="L99" s="69"/>
      <c r="M99" s="69"/>
      <c r="N99" s="69"/>
      <c r="O99" s="69"/>
      <c r="P99" s="69"/>
      <c r="Q99" s="69"/>
      <c r="R99" s="69"/>
      <c r="S99" s="69"/>
      <c r="T99" s="69"/>
      <c r="U99" s="69"/>
      <c r="V99" s="69"/>
      <c r="W99" s="69"/>
      <c r="X99" s="69"/>
      <c r="Y99" s="69"/>
      <c r="Z99" s="69"/>
      <c r="AA99" s="69"/>
    </row>
    <row r="100" spans="1:27" ht="12.75" customHeight="1" x14ac:dyDescent="0.25">
      <c r="A100" s="69"/>
      <c r="B100" s="69"/>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row>
    <row r="101" spans="1:27" ht="12.75" customHeight="1" x14ac:dyDescent="0.25">
      <c r="A101" s="69"/>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row>
    <row r="102" spans="1:27" ht="12.75" customHeight="1" x14ac:dyDescent="0.25">
      <c r="A102" s="69"/>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row>
    <row r="103" spans="1:27" ht="12.75" customHeight="1" x14ac:dyDescent="0.25">
      <c r="A103" s="69"/>
      <c r="B103" s="69"/>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row>
    <row r="104" spans="1:27" ht="12.75" customHeight="1" x14ac:dyDescent="0.25">
      <c r="A104" s="69"/>
      <c r="B104" s="69"/>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row>
    <row r="105" spans="1:27" ht="12.75" customHeight="1" x14ac:dyDescent="0.25">
      <c r="A105" s="69"/>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row>
    <row r="106" spans="1:27" ht="12.75" customHeight="1" x14ac:dyDescent="0.25">
      <c r="A106" s="69"/>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row>
    <row r="107" spans="1:27" ht="12.75" customHeight="1" x14ac:dyDescent="0.25">
      <c r="A107" s="69"/>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row>
    <row r="108" spans="1:27" ht="12.75" customHeight="1" x14ac:dyDescent="0.25">
      <c r="A108" s="69"/>
      <c r="B108" s="69"/>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row>
    <row r="109" spans="1:27" ht="12.75" customHeight="1" x14ac:dyDescent="0.25">
      <c r="A109" s="69"/>
      <c r="B109" s="69"/>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row>
    <row r="110" spans="1:27" ht="12.75" customHeight="1" x14ac:dyDescent="0.25">
      <c r="A110" s="69"/>
      <c r="B110" s="69"/>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row>
    <row r="111" spans="1:27" ht="12.75" customHeight="1" x14ac:dyDescent="0.25">
      <c r="A111" s="69"/>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row>
    <row r="112" spans="1:27" ht="12.75" customHeight="1" x14ac:dyDescent="0.25">
      <c r="A112" s="69"/>
      <c r="B112" s="69"/>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row>
    <row r="113" spans="1:27" ht="12.75" customHeight="1" x14ac:dyDescent="0.25">
      <c r="A113" s="69"/>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row>
    <row r="114" spans="1:27" ht="12.75" customHeight="1" x14ac:dyDescent="0.25">
      <c r="A114" s="69"/>
      <c r="B114" s="69"/>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row>
    <row r="115" spans="1:27" ht="12.75" customHeight="1" x14ac:dyDescent="0.25">
      <c r="A115" s="69"/>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row>
    <row r="116" spans="1:27" ht="12.75" customHeight="1" x14ac:dyDescent="0.25">
      <c r="A116" s="69"/>
      <c r="B116" s="69"/>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row>
    <row r="117" spans="1:27" ht="12.75" customHeight="1" x14ac:dyDescent="0.25">
      <c r="A117" s="69"/>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row>
    <row r="118" spans="1:27" ht="12.75" customHeight="1" x14ac:dyDescent="0.25">
      <c r="A118" s="69"/>
      <c r="B118" s="69"/>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row>
    <row r="119" spans="1:27" ht="12.75" customHeight="1" x14ac:dyDescent="0.25">
      <c r="A119" s="69"/>
      <c r="B119" s="69"/>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row>
    <row r="120" spans="1:27" ht="12.75" customHeight="1" x14ac:dyDescent="0.25">
      <c r="A120" s="69"/>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row>
    <row r="121" spans="1:27" ht="12.75" customHeight="1" x14ac:dyDescent="0.25">
      <c r="A121" s="69"/>
      <c r="B121" s="69"/>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row>
    <row r="122" spans="1:27" ht="12.75" customHeight="1" x14ac:dyDescent="0.25">
      <c r="A122" s="69"/>
      <c r="B122" s="69"/>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row>
    <row r="123" spans="1:27" ht="12.75" customHeight="1" x14ac:dyDescent="0.25">
      <c r="A123" s="69"/>
      <c r="B123" s="69"/>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row>
    <row r="124" spans="1:27" ht="12.75" customHeight="1" x14ac:dyDescent="0.25">
      <c r="A124" s="69"/>
      <c r="B124" s="69"/>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row>
    <row r="125" spans="1:27" ht="12.75" customHeight="1" x14ac:dyDescent="0.25">
      <c r="A125" s="69"/>
      <c r="B125" s="69"/>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row>
    <row r="126" spans="1:27" ht="12.75" customHeight="1" x14ac:dyDescent="0.25">
      <c r="A126" s="69"/>
      <c r="B126" s="69"/>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row>
    <row r="127" spans="1:27" ht="12.75" customHeight="1" x14ac:dyDescent="0.25">
      <c r="A127" s="69"/>
      <c r="B127" s="69"/>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row>
    <row r="128" spans="1:27" ht="12.75" customHeight="1" x14ac:dyDescent="0.25">
      <c r="A128" s="69"/>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row>
    <row r="129" spans="1:27" ht="12.75" customHeight="1" x14ac:dyDescent="0.25">
      <c r="A129" s="69"/>
      <c r="B129" s="69"/>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row>
    <row r="130" spans="1:27" ht="12.75" customHeight="1" x14ac:dyDescent="0.25">
      <c r="A130" s="69"/>
      <c r="B130" s="69"/>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row>
    <row r="131" spans="1:27" ht="12.75" customHeight="1" x14ac:dyDescent="0.25">
      <c r="A131" s="69"/>
      <c r="B131" s="69"/>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row>
    <row r="132" spans="1:27" ht="12.75" customHeight="1" x14ac:dyDescent="0.25">
      <c r="A132" s="69"/>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row>
    <row r="133" spans="1:27" ht="12.75" customHeight="1" x14ac:dyDescent="0.25">
      <c r="A133" s="69"/>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row>
    <row r="134" spans="1:27" ht="12.75" customHeight="1" x14ac:dyDescent="0.25">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row>
    <row r="135" spans="1:27" ht="12.75" customHeight="1" x14ac:dyDescent="0.25">
      <c r="A135" s="69"/>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row>
    <row r="136" spans="1:27" ht="12.75" customHeight="1" x14ac:dyDescent="0.25">
      <c r="A136" s="69"/>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row>
    <row r="137" spans="1:27" ht="12.75" customHeight="1" x14ac:dyDescent="0.25">
      <c r="A137" s="69"/>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row>
    <row r="138" spans="1:27" ht="12.75" customHeight="1" x14ac:dyDescent="0.25">
      <c r="A138" s="69"/>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row>
    <row r="139" spans="1:27" ht="12.75" customHeight="1" x14ac:dyDescent="0.25">
      <c r="A139" s="69"/>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row>
    <row r="140" spans="1:27" ht="12.75" customHeight="1" x14ac:dyDescent="0.25">
      <c r="A140" s="69"/>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row>
    <row r="141" spans="1:27" ht="12.75" customHeight="1" x14ac:dyDescent="0.25">
      <c r="A141" s="69"/>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row>
    <row r="142" spans="1:27" ht="12.75" customHeight="1" x14ac:dyDescent="0.25">
      <c r="A142" s="69"/>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row>
    <row r="143" spans="1:27" ht="12.75" customHeight="1" x14ac:dyDescent="0.25">
      <c r="A143" s="69"/>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row>
    <row r="144" spans="1:27" ht="12.75" customHeight="1" x14ac:dyDescent="0.25">
      <c r="A144" s="69"/>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row>
    <row r="145" spans="1:27" ht="12.75" customHeight="1" x14ac:dyDescent="0.25">
      <c r="A145" s="69"/>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row>
    <row r="146" spans="1:27" ht="12.75" customHeight="1" x14ac:dyDescent="0.25">
      <c r="A146" s="69"/>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row>
    <row r="147" spans="1:27" ht="12.75" customHeight="1" x14ac:dyDescent="0.25">
      <c r="A147" s="69"/>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row>
    <row r="148" spans="1:27" ht="12.75" customHeight="1" x14ac:dyDescent="0.25">
      <c r="A148" s="69"/>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row>
    <row r="149" spans="1:27" ht="12.75" customHeight="1" x14ac:dyDescent="0.25">
      <c r="A149" s="69"/>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row>
    <row r="150" spans="1:27" ht="12.75" customHeight="1" x14ac:dyDescent="0.25">
      <c r="A150" s="69"/>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row>
    <row r="151" spans="1:27" ht="12.75" customHeight="1" x14ac:dyDescent="0.25">
      <c r="A151" s="69"/>
      <c r="B151" s="69"/>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row>
    <row r="152" spans="1:27" ht="12.75" customHeight="1" x14ac:dyDescent="0.25">
      <c r="A152" s="69"/>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row>
    <row r="153" spans="1:27" ht="12.75" customHeight="1" x14ac:dyDescent="0.25">
      <c r="A153" s="69"/>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row>
    <row r="154" spans="1:27" ht="12.75" customHeight="1" x14ac:dyDescent="0.25">
      <c r="A154" s="69"/>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row>
    <row r="155" spans="1:27" ht="12.75" customHeight="1" x14ac:dyDescent="0.25">
      <c r="A155" s="69"/>
      <c r="B155" s="69"/>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row>
    <row r="156" spans="1:27" ht="12.75" customHeight="1" x14ac:dyDescent="0.25">
      <c r="A156" s="69"/>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row>
    <row r="157" spans="1:27" ht="12.75" customHeight="1" x14ac:dyDescent="0.25">
      <c r="A157" s="69"/>
      <c r="B157" s="69"/>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row>
    <row r="158" spans="1:27" ht="12.75" customHeight="1" x14ac:dyDescent="0.25">
      <c r="A158" s="69"/>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row>
    <row r="159" spans="1:27" ht="12.75" customHeight="1" x14ac:dyDescent="0.25">
      <c r="A159" s="69"/>
      <c r="B159" s="69"/>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row>
    <row r="160" spans="1:27" ht="12.75" customHeight="1" x14ac:dyDescent="0.25">
      <c r="A160" s="69"/>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row>
    <row r="161" spans="1:27" ht="12.75" customHeight="1" x14ac:dyDescent="0.25">
      <c r="A161" s="69"/>
      <c r="B161" s="69"/>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row>
    <row r="162" spans="1:27" ht="12.75" customHeight="1" x14ac:dyDescent="0.25">
      <c r="A162" s="69"/>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row>
    <row r="163" spans="1:27" ht="12.75" customHeight="1" x14ac:dyDescent="0.25">
      <c r="A163" s="69"/>
      <c r="B163" s="69"/>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row>
    <row r="164" spans="1:27" ht="12.75" customHeight="1" x14ac:dyDescent="0.25">
      <c r="A164" s="69"/>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row>
    <row r="165" spans="1:27" ht="12.75" customHeight="1" x14ac:dyDescent="0.25">
      <c r="A165" s="69"/>
      <c r="B165" s="69"/>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row>
    <row r="166" spans="1:27" ht="12.75" customHeight="1" x14ac:dyDescent="0.25">
      <c r="A166" s="69"/>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row>
    <row r="167" spans="1:27" ht="12.75" customHeight="1" x14ac:dyDescent="0.25">
      <c r="A167" s="69"/>
      <c r="B167" s="69"/>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row>
    <row r="168" spans="1:27" ht="12.75" customHeight="1" x14ac:dyDescent="0.25">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row>
    <row r="169" spans="1:27" ht="12.75" customHeight="1" x14ac:dyDescent="0.25">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row>
    <row r="170" spans="1:27" ht="12.75" customHeight="1" x14ac:dyDescent="0.25">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row>
    <row r="171" spans="1:27" ht="12.75" customHeight="1" x14ac:dyDescent="0.25">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row>
    <row r="172" spans="1:27" ht="12.75" customHeight="1" x14ac:dyDescent="0.25">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row>
    <row r="173" spans="1:27" ht="12.75" customHeight="1" x14ac:dyDescent="0.25">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row>
    <row r="174" spans="1:27" ht="12.75" customHeight="1" x14ac:dyDescent="0.25">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row>
    <row r="175" spans="1:27" ht="12.75" customHeight="1" x14ac:dyDescent="0.25">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row>
    <row r="176" spans="1:27" ht="12.75" customHeight="1" x14ac:dyDescent="0.25">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row>
    <row r="177" spans="1:27" ht="12.75" customHeight="1" x14ac:dyDescent="0.25">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row>
    <row r="178" spans="1:27" ht="12.75" customHeight="1" x14ac:dyDescent="0.25">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row>
    <row r="179" spans="1:27" ht="12.75" customHeight="1" x14ac:dyDescent="0.25">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row>
    <row r="180" spans="1:27" ht="12.75" customHeight="1" x14ac:dyDescent="0.25">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row>
    <row r="181" spans="1:27" ht="12.75" customHeight="1" x14ac:dyDescent="0.25">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row>
    <row r="182" spans="1:27" ht="12.75" customHeight="1" x14ac:dyDescent="0.25">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row>
    <row r="183" spans="1:27" ht="12.75" customHeight="1" x14ac:dyDescent="0.25">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row>
    <row r="184" spans="1:27" ht="12.75" customHeight="1" x14ac:dyDescent="0.25">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row>
    <row r="185" spans="1:27" ht="12.75" customHeight="1" x14ac:dyDescent="0.25">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row>
    <row r="186" spans="1:27" ht="12.75" customHeight="1" x14ac:dyDescent="0.25">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row>
    <row r="187" spans="1:27" ht="12.75" customHeight="1" x14ac:dyDescent="0.25">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row>
    <row r="188" spans="1:27" ht="12.75" customHeight="1" x14ac:dyDescent="0.25">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row>
    <row r="189" spans="1:27" ht="12.75" customHeight="1" x14ac:dyDescent="0.25">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row>
    <row r="190" spans="1:27" ht="12.75" customHeight="1" x14ac:dyDescent="0.25">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row>
    <row r="191" spans="1:27" ht="12.75" customHeight="1" x14ac:dyDescent="0.25">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row>
    <row r="192" spans="1:27" ht="12.75" customHeight="1" x14ac:dyDescent="0.25">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row>
    <row r="193" spans="1:27" ht="12.75" customHeight="1" x14ac:dyDescent="0.25">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row>
    <row r="194" spans="1:27" ht="12.75" customHeight="1" x14ac:dyDescent="0.25">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row>
    <row r="195" spans="1:27" ht="12.75" customHeight="1" x14ac:dyDescent="0.25">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row>
    <row r="196" spans="1:27" ht="12.75" customHeight="1" x14ac:dyDescent="0.25">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row>
    <row r="197" spans="1:27" ht="12.75" customHeight="1" x14ac:dyDescent="0.25">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row>
    <row r="198" spans="1:27" ht="12.75" customHeight="1" x14ac:dyDescent="0.25">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row>
    <row r="199" spans="1:27" ht="12.75" customHeight="1" x14ac:dyDescent="0.25">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row>
    <row r="200" spans="1:27" ht="12.75" customHeight="1" x14ac:dyDescent="0.25">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row>
    <row r="201" spans="1:27" ht="12.75" customHeight="1" x14ac:dyDescent="0.25">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row>
    <row r="202" spans="1:27" ht="12.75" customHeight="1" x14ac:dyDescent="0.25">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row>
    <row r="203" spans="1:27" ht="12.75" customHeight="1" x14ac:dyDescent="0.25">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row>
    <row r="204" spans="1:27" ht="12.75" customHeight="1" x14ac:dyDescent="0.25">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row>
    <row r="205" spans="1:27" ht="12.75" customHeight="1" x14ac:dyDescent="0.25">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row>
    <row r="206" spans="1:27" ht="12.75" customHeight="1" x14ac:dyDescent="0.25">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row>
    <row r="207" spans="1:27" ht="12.75" customHeight="1" x14ac:dyDescent="0.25">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row>
    <row r="208" spans="1:27" ht="12.75" customHeight="1" x14ac:dyDescent="0.25">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row>
    <row r="209" spans="1:27" ht="12.75" customHeight="1" x14ac:dyDescent="0.25">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row>
    <row r="210" spans="1:27" ht="12.75" customHeight="1" x14ac:dyDescent="0.25">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row>
    <row r="211" spans="1:27" ht="12.75" customHeight="1" x14ac:dyDescent="0.25">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row>
    <row r="212" spans="1:27" ht="12.75" customHeight="1" x14ac:dyDescent="0.25">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row>
    <row r="213" spans="1:27" ht="12.75" customHeight="1" x14ac:dyDescent="0.25">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row>
    <row r="214" spans="1:27" ht="12.75" customHeight="1" x14ac:dyDescent="0.25">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row>
    <row r="215" spans="1:27" ht="12.75" customHeight="1" x14ac:dyDescent="0.25">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row>
    <row r="216" spans="1:27" ht="12.75" customHeight="1" x14ac:dyDescent="0.25">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row>
    <row r="217" spans="1:27" ht="12.75" customHeight="1" x14ac:dyDescent="0.25">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row>
    <row r="218" spans="1:27" ht="12.75" customHeight="1" x14ac:dyDescent="0.25">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row>
    <row r="219" spans="1:27" ht="12.75" customHeight="1" x14ac:dyDescent="0.25">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row>
    <row r="220" spans="1:27" ht="12.75" customHeight="1" x14ac:dyDescent="0.25">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row>
    <row r="221" spans="1:27" ht="12.75" customHeight="1" x14ac:dyDescent="0.25">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row>
    <row r="222" spans="1:27" ht="12.75" customHeight="1" x14ac:dyDescent="0.25">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row>
    <row r="223" spans="1:27" ht="12.75" customHeight="1" x14ac:dyDescent="0.25">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row>
    <row r="224" spans="1:27" ht="12.75" customHeight="1" x14ac:dyDescent="0.25">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row>
    <row r="225" spans="1:27" ht="12.75" customHeight="1" x14ac:dyDescent="0.25">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row>
    <row r="226" spans="1:27" ht="12.75" customHeight="1" x14ac:dyDescent="0.25">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row>
    <row r="227" spans="1:27" ht="12.75" customHeight="1" x14ac:dyDescent="0.25">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row>
    <row r="228" spans="1:27" ht="12.75" customHeight="1" x14ac:dyDescent="0.25">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row>
    <row r="229" spans="1:27" ht="12.75" customHeight="1" x14ac:dyDescent="0.25">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row>
    <row r="230" spans="1:27" ht="12.75" customHeight="1" x14ac:dyDescent="0.25">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row>
    <row r="231" spans="1:27" ht="15.75" customHeight="1" x14ac:dyDescent="0.25">
      <c r="I231" s="42"/>
    </row>
    <row r="232" spans="1:27" ht="15.75" customHeight="1" x14ac:dyDescent="0.25">
      <c r="I232" s="42"/>
    </row>
    <row r="233" spans="1:27" ht="15.75" customHeight="1" x14ac:dyDescent="0.25">
      <c r="I233" s="42"/>
    </row>
    <row r="234" spans="1:27" ht="15.75" customHeight="1" x14ac:dyDescent="0.25">
      <c r="I234" s="42"/>
    </row>
    <row r="235" spans="1:27" ht="15.75" customHeight="1" x14ac:dyDescent="0.25">
      <c r="I235" s="42"/>
    </row>
    <row r="236" spans="1:27" ht="15.75" customHeight="1" x14ac:dyDescent="0.25">
      <c r="I236" s="42"/>
    </row>
    <row r="237" spans="1:27" ht="15.75" customHeight="1" x14ac:dyDescent="0.25">
      <c r="I237" s="42"/>
    </row>
    <row r="238" spans="1:27" ht="15.75" customHeight="1" x14ac:dyDescent="0.25">
      <c r="I238" s="42"/>
    </row>
    <row r="239" spans="1:27" ht="15.75" customHeight="1" x14ac:dyDescent="0.25">
      <c r="I239" s="42"/>
    </row>
    <row r="240" spans="1:27" ht="15.75" customHeight="1" x14ac:dyDescent="0.25">
      <c r="I240" s="42"/>
    </row>
    <row r="241" spans="9:9" ht="15.75" customHeight="1" x14ac:dyDescent="0.25">
      <c r="I241" s="42"/>
    </row>
    <row r="242" spans="9:9" ht="15.75" customHeight="1" x14ac:dyDescent="0.25">
      <c r="I242" s="42"/>
    </row>
    <row r="243" spans="9:9" ht="15.75" customHeight="1" x14ac:dyDescent="0.25">
      <c r="I243" s="42"/>
    </row>
    <row r="244" spans="9:9" ht="15.75" customHeight="1" x14ac:dyDescent="0.25">
      <c r="I244" s="42"/>
    </row>
    <row r="245" spans="9:9" ht="15.75" customHeight="1" x14ac:dyDescent="0.25">
      <c r="I245" s="42"/>
    </row>
    <row r="246" spans="9:9" ht="15.75" customHeight="1" x14ac:dyDescent="0.25">
      <c r="I246" s="42"/>
    </row>
    <row r="247" spans="9:9" ht="15.75" customHeight="1" x14ac:dyDescent="0.25">
      <c r="I247" s="42"/>
    </row>
    <row r="248" spans="9:9" ht="15.75" customHeight="1" x14ac:dyDescent="0.25">
      <c r="I248" s="42"/>
    </row>
    <row r="249" spans="9:9" ht="15.75" customHeight="1" x14ac:dyDescent="0.25">
      <c r="I249" s="42"/>
    </row>
    <row r="250" spans="9:9" ht="15.75" customHeight="1" x14ac:dyDescent="0.25">
      <c r="I250" s="42"/>
    </row>
    <row r="251" spans="9:9" ht="15.75" customHeight="1" x14ac:dyDescent="0.25">
      <c r="I251" s="42"/>
    </row>
    <row r="252" spans="9:9" ht="15.75" customHeight="1" x14ac:dyDescent="0.25">
      <c r="I252" s="42"/>
    </row>
    <row r="253" spans="9:9" ht="15.75" customHeight="1" x14ac:dyDescent="0.25">
      <c r="I253" s="42"/>
    </row>
    <row r="254" spans="9:9" ht="15.75" customHeight="1" x14ac:dyDescent="0.25">
      <c r="I254" s="42"/>
    </row>
    <row r="255" spans="9:9" ht="15.75" customHeight="1" x14ac:dyDescent="0.25">
      <c r="I255" s="42"/>
    </row>
    <row r="256" spans="9:9" ht="15.75" customHeight="1" x14ac:dyDescent="0.25">
      <c r="I256" s="42"/>
    </row>
    <row r="257" spans="9:9" ht="15.75" customHeight="1" x14ac:dyDescent="0.25">
      <c r="I257" s="42"/>
    </row>
    <row r="258" spans="9:9" ht="15.75" customHeight="1" x14ac:dyDescent="0.25">
      <c r="I258" s="42"/>
    </row>
    <row r="259" spans="9:9" ht="15.75" customHeight="1" x14ac:dyDescent="0.25">
      <c r="I259" s="42"/>
    </row>
    <row r="260" spans="9:9" ht="15.75" customHeight="1" x14ac:dyDescent="0.25">
      <c r="I260" s="42"/>
    </row>
    <row r="261" spans="9:9" ht="15.75" customHeight="1" x14ac:dyDescent="0.25">
      <c r="I261" s="42"/>
    </row>
    <row r="262" spans="9:9" ht="15.75" customHeight="1" x14ac:dyDescent="0.25">
      <c r="I262" s="42"/>
    </row>
    <row r="263" spans="9:9" ht="15.75" customHeight="1" x14ac:dyDescent="0.25">
      <c r="I263" s="42"/>
    </row>
    <row r="264" spans="9:9" ht="15.75" customHeight="1" x14ac:dyDescent="0.25">
      <c r="I264" s="42"/>
    </row>
    <row r="265" spans="9:9" ht="15.75" customHeight="1" x14ac:dyDescent="0.25">
      <c r="I265" s="42"/>
    </row>
    <row r="266" spans="9:9" ht="15.75" customHeight="1" x14ac:dyDescent="0.25">
      <c r="I266" s="42"/>
    </row>
    <row r="267" spans="9:9" ht="15.75" customHeight="1" x14ac:dyDescent="0.25">
      <c r="I267" s="42"/>
    </row>
    <row r="268" spans="9:9" ht="15.75" customHeight="1" x14ac:dyDescent="0.25">
      <c r="I268" s="42"/>
    </row>
    <row r="269" spans="9:9" ht="15.75" customHeight="1" x14ac:dyDescent="0.25">
      <c r="I269" s="42"/>
    </row>
    <row r="270" spans="9:9" ht="15.75" customHeight="1" x14ac:dyDescent="0.25">
      <c r="I270" s="42"/>
    </row>
    <row r="271" spans="9:9" ht="15.75" customHeight="1" x14ac:dyDescent="0.25">
      <c r="I271" s="42"/>
    </row>
    <row r="272" spans="9:9" ht="15.75" customHeight="1" x14ac:dyDescent="0.25">
      <c r="I272" s="42"/>
    </row>
    <row r="273" spans="9:9" ht="15.75" customHeight="1" x14ac:dyDescent="0.25">
      <c r="I273" s="42"/>
    </row>
    <row r="274" spans="9:9" ht="15.75" customHeight="1" x14ac:dyDescent="0.25">
      <c r="I274" s="42"/>
    </row>
    <row r="275" spans="9:9" ht="15.75" customHeight="1" x14ac:dyDescent="0.25">
      <c r="I275" s="42"/>
    </row>
    <row r="276" spans="9:9" ht="15.75" customHeight="1" x14ac:dyDescent="0.25">
      <c r="I276" s="42"/>
    </row>
    <row r="277" spans="9:9" ht="15.75" customHeight="1" x14ac:dyDescent="0.25">
      <c r="I277" s="42"/>
    </row>
    <row r="278" spans="9:9" ht="15.75" customHeight="1" x14ac:dyDescent="0.25">
      <c r="I278" s="42"/>
    </row>
    <row r="279" spans="9:9" ht="15.75" customHeight="1" x14ac:dyDescent="0.25">
      <c r="I279" s="42"/>
    </row>
    <row r="280" spans="9:9" ht="15.75" customHeight="1" x14ac:dyDescent="0.25">
      <c r="I280" s="42"/>
    </row>
    <row r="281" spans="9:9" ht="15.75" customHeight="1" x14ac:dyDescent="0.25">
      <c r="I281" s="42"/>
    </row>
    <row r="282" spans="9:9" ht="15.75" customHeight="1" x14ac:dyDescent="0.25">
      <c r="I282" s="42"/>
    </row>
    <row r="283" spans="9:9" ht="15.75" customHeight="1" x14ac:dyDescent="0.25">
      <c r="I283" s="42"/>
    </row>
    <row r="284" spans="9:9" ht="15.75" customHeight="1" x14ac:dyDescent="0.25">
      <c r="I284" s="42"/>
    </row>
    <row r="285" spans="9:9" ht="15.75" customHeight="1" x14ac:dyDescent="0.25">
      <c r="I285" s="42"/>
    </row>
    <row r="286" spans="9:9" ht="15.75" customHeight="1" x14ac:dyDescent="0.25">
      <c r="I286" s="42"/>
    </row>
    <row r="287" spans="9:9" ht="15.75" customHeight="1" x14ac:dyDescent="0.25">
      <c r="I287" s="42"/>
    </row>
    <row r="288" spans="9:9" ht="15.75" customHeight="1" x14ac:dyDescent="0.25">
      <c r="I288" s="42"/>
    </row>
    <row r="289" spans="9:9" ht="15.75" customHeight="1" x14ac:dyDescent="0.25">
      <c r="I289" s="42"/>
    </row>
    <row r="290" spans="9:9" ht="15.75" customHeight="1" x14ac:dyDescent="0.25">
      <c r="I290" s="42"/>
    </row>
    <row r="291" spans="9:9" ht="15.75" customHeight="1" x14ac:dyDescent="0.25">
      <c r="I291" s="42"/>
    </row>
    <row r="292" spans="9:9" ht="15.75" customHeight="1" x14ac:dyDescent="0.25">
      <c r="I292" s="42"/>
    </row>
    <row r="293" spans="9:9" ht="15.75" customHeight="1" x14ac:dyDescent="0.25">
      <c r="I293" s="42"/>
    </row>
    <row r="294" spans="9:9" ht="15.75" customHeight="1" x14ac:dyDescent="0.25">
      <c r="I294" s="42"/>
    </row>
    <row r="295" spans="9:9" ht="15.75" customHeight="1" x14ac:dyDescent="0.25">
      <c r="I295" s="42"/>
    </row>
    <row r="296" spans="9:9" ht="15.75" customHeight="1" x14ac:dyDescent="0.25">
      <c r="I296" s="42"/>
    </row>
    <row r="297" spans="9:9" ht="15.75" customHeight="1" x14ac:dyDescent="0.25">
      <c r="I297" s="42"/>
    </row>
    <row r="298" spans="9:9" ht="15.75" customHeight="1" x14ac:dyDescent="0.25">
      <c r="I298" s="42"/>
    </row>
    <row r="299" spans="9:9" ht="15.75" customHeight="1" x14ac:dyDescent="0.25">
      <c r="I299" s="42"/>
    </row>
    <row r="300" spans="9:9" ht="15.75" customHeight="1" x14ac:dyDescent="0.25">
      <c r="I300" s="42"/>
    </row>
    <row r="301" spans="9:9" ht="15.75" customHeight="1" x14ac:dyDescent="0.25">
      <c r="I301" s="42"/>
    </row>
    <row r="302" spans="9:9" ht="15.75" customHeight="1" x14ac:dyDescent="0.25">
      <c r="I302" s="42"/>
    </row>
    <row r="303" spans="9:9" ht="15.75" customHeight="1" x14ac:dyDescent="0.25">
      <c r="I303" s="42"/>
    </row>
    <row r="304" spans="9:9" ht="15.75" customHeight="1" x14ac:dyDescent="0.25">
      <c r="I304" s="42"/>
    </row>
    <row r="305" spans="9:9" ht="15.75" customHeight="1" x14ac:dyDescent="0.25">
      <c r="I305" s="42"/>
    </row>
    <row r="306" spans="9:9" ht="15.75" customHeight="1" x14ac:dyDescent="0.25">
      <c r="I306" s="42"/>
    </row>
    <row r="307" spans="9:9" ht="15.75" customHeight="1" x14ac:dyDescent="0.25">
      <c r="I307" s="42"/>
    </row>
    <row r="308" spans="9:9" ht="15.75" customHeight="1" x14ac:dyDescent="0.25">
      <c r="I308" s="42"/>
    </row>
    <row r="309" spans="9:9" ht="15.75" customHeight="1" x14ac:dyDescent="0.25">
      <c r="I309" s="42"/>
    </row>
    <row r="310" spans="9:9" ht="15.75" customHeight="1" x14ac:dyDescent="0.25">
      <c r="I310" s="42"/>
    </row>
    <row r="311" spans="9:9" ht="15.75" customHeight="1" x14ac:dyDescent="0.25">
      <c r="I311" s="42"/>
    </row>
    <row r="312" spans="9:9" ht="15.75" customHeight="1" x14ac:dyDescent="0.25">
      <c r="I312" s="42"/>
    </row>
    <row r="313" spans="9:9" ht="15.75" customHeight="1" x14ac:dyDescent="0.25">
      <c r="I313" s="42"/>
    </row>
    <row r="314" spans="9:9" ht="15.75" customHeight="1" x14ac:dyDescent="0.25">
      <c r="I314" s="42"/>
    </row>
    <row r="315" spans="9:9" ht="15.75" customHeight="1" x14ac:dyDescent="0.25">
      <c r="I315" s="42"/>
    </row>
    <row r="316" spans="9:9" ht="15.75" customHeight="1" x14ac:dyDescent="0.25">
      <c r="I316" s="42"/>
    </row>
    <row r="317" spans="9:9" ht="15.75" customHeight="1" x14ac:dyDescent="0.25">
      <c r="I317" s="42"/>
    </row>
    <row r="318" spans="9:9" ht="15.75" customHeight="1" x14ac:dyDescent="0.25">
      <c r="I318" s="42"/>
    </row>
    <row r="319" spans="9:9" ht="15.75" customHeight="1" x14ac:dyDescent="0.25">
      <c r="I319" s="42"/>
    </row>
    <row r="320" spans="9:9" ht="15.75" customHeight="1" x14ac:dyDescent="0.25">
      <c r="I320" s="42"/>
    </row>
    <row r="321" spans="9:9" ht="15.75" customHeight="1" x14ac:dyDescent="0.25">
      <c r="I321" s="42"/>
    </row>
    <row r="322" spans="9:9" ht="15.75" customHeight="1" x14ac:dyDescent="0.25">
      <c r="I322" s="42"/>
    </row>
    <row r="323" spans="9:9" ht="15.75" customHeight="1" x14ac:dyDescent="0.25">
      <c r="I323" s="42"/>
    </row>
    <row r="324" spans="9:9" ht="15.75" customHeight="1" x14ac:dyDescent="0.25">
      <c r="I324" s="42"/>
    </row>
    <row r="325" spans="9:9" ht="15.75" customHeight="1" x14ac:dyDescent="0.25">
      <c r="I325" s="42"/>
    </row>
    <row r="326" spans="9:9" ht="15.75" customHeight="1" x14ac:dyDescent="0.25">
      <c r="I326" s="42"/>
    </row>
    <row r="327" spans="9:9" ht="15.75" customHeight="1" x14ac:dyDescent="0.25">
      <c r="I327" s="42"/>
    </row>
    <row r="328" spans="9:9" ht="15.75" customHeight="1" x14ac:dyDescent="0.25">
      <c r="I328" s="42"/>
    </row>
    <row r="329" spans="9:9" ht="15.75" customHeight="1" x14ac:dyDescent="0.25">
      <c r="I329" s="42"/>
    </row>
    <row r="330" spans="9:9" ht="15.75" customHeight="1" x14ac:dyDescent="0.25">
      <c r="I330" s="42"/>
    </row>
    <row r="331" spans="9:9" ht="15.75" customHeight="1" x14ac:dyDescent="0.25">
      <c r="I331" s="42"/>
    </row>
    <row r="332" spans="9:9" ht="15.75" customHeight="1" x14ac:dyDescent="0.25">
      <c r="I332" s="42"/>
    </row>
    <row r="333" spans="9:9" ht="15.75" customHeight="1" x14ac:dyDescent="0.25">
      <c r="I333" s="42"/>
    </row>
    <row r="334" spans="9:9" ht="15.75" customHeight="1" x14ac:dyDescent="0.25">
      <c r="I334" s="42"/>
    </row>
    <row r="335" spans="9:9" ht="15.75" customHeight="1" x14ac:dyDescent="0.25">
      <c r="I335" s="42"/>
    </row>
    <row r="336" spans="9:9" ht="15.75" customHeight="1" x14ac:dyDescent="0.25">
      <c r="I336" s="42"/>
    </row>
    <row r="337" spans="9:9" ht="15.75" customHeight="1" x14ac:dyDescent="0.25">
      <c r="I337" s="42"/>
    </row>
    <row r="338" spans="9:9" ht="15.75" customHeight="1" x14ac:dyDescent="0.25">
      <c r="I338" s="42"/>
    </row>
    <row r="339" spans="9:9" ht="15.75" customHeight="1" x14ac:dyDescent="0.25">
      <c r="I339" s="42"/>
    </row>
    <row r="340" spans="9:9" ht="15.75" customHeight="1" x14ac:dyDescent="0.25">
      <c r="I340" s="42"/>
    </row>
    <row r="341" spans="9:9" ht="15.75" customHeight="1" x14ac:dyDescent="0.25">
      <c r="I341" s="42"/>
    </row>
    <row r="342" spans="9:9" ht="15.75" customHeight="1" x14ac:dyDescent="0.25">
      <c r="I342" s="42"/>
    </row>
    <row r="343" spans="9:9" ht="15.75" customHeight="1" x14ac:dyDescent="0.25">
      <c r="I343" s="42"/>
    </row>
    <row r="344" spans="9:9" ht="15.75" customHeight="1" x14ac:dyDescent="0.25">
      <c r="I344" s="42"/>
    </row>
    <row r="345" spans="9:9" ht="15.75" customHeight="1" x14ac:dyDescent="0.25">
      <c r="I345" s="42"/>
    </row>
    <row r="346" spans="9:9" ht="15.75" customHeight="1" x14ac:dyDescent="0.25">
      <c r="I346" s="42"/>
    </row>
    <row r="347" spans="9:9" ht="15.75" customHeight="1" x14ac:dyDescent="0.25">
      <c r="I347" s="42"/>
    </row>
    <row r="348" spans="9:9" ht="15.75" customHeight="1" x14ac:dyDescent="0.25">
      <c r="I348" s="42"/>
    </row>
    <row r="349" spans="9:9" ht="15.75" customHeight="1" x14ac:dyDescent="0.25">
      <c r="I349" s="42"/>
    </row>
    <row r="350" spans="9:9" ht="15.75" customHeight="1" x14ac:dyDescent="0.25">
      <c r="I350" s="42"/>
    </row>
    <row r="351" spans="9:9" ht="15.75" customHeight="1" x14ac:dyDescent="0.25">
      <c r="I351" s="42"/>
    </row>
    <row r="352" spans="9:9" ht="15.75" customHeight="1" x14ac:dyDescent="0.25">
      <c r="I352" s="42"/>
    </row>
    <row r="353" spans="9:9" ht="15.75" customHeight="1" x14ac:dyDescent="0.25">
      <c r="I353" s="42"/>
    </row>
    <row r="354" spans="9:9" ht="15.75" customHeight="1" x14ac:dyDescent="0.25">
      <c r="I354" s="42"/>
    </row>
    <row r="355" spans="9:9" ht="15.75" customHeight="1" x14ac:dyDescent="0.25">
      <c r="I355" s="42"/>
    </row>
    <row r="356" spans="9:9" ht="15.75" customHeight="1" x14ac:dyDescent="0.25">
      <c r="I356" s="42"/>
    </row>
    <row r="357" spans="9:9" ht="15.75" customHeight="1" x14ac:dyDescent="0.25">
      <c r="I357" s="42"/>
    </row>
    <row r="358" spans="9:9" ht="15.75" customHeight="1" x14ac:dyDescent="0.25">
      <c r="I358" s="42"/>
    </row>
    <row r="359" spans="9:9" ht="15.75" customHeight="1" x14ac:dyDescent="0.25">
      <c r="I359" s="42"/>
    </row>
    <row r="360" spans="9:9" ht="15.75" customHeight="1" x14ac:dyDescent="0.25">
      <c r="I360" s="42"/>
    </row>
    <row r="361" spans="9:9" ht="15.75" customHeight="1" x14ac:dyDescent="0.25">
      <c r="I361" s="42"/>
    </row>
    <row r="362" spans="9:9" ht="15.75" customHeight="1" x14ac:dyDescent="0.25">
      <c r="I362" s="42"/>
    </row>
    <row r="363" spans="9:9" ht="15.75" customHeight="1" x14ac:dyDescent="0.25">
      <c r="I363" s="42"/>
    </row>
    <row r="364" spans="9:9" ht="15.75" customHeight="1" x14ac:dyDescent="0.25">
      <c r="I364" s="42"/>
    </row>
    <row r="365" spans="9:9" ht="15.75" customHeight="1" x14ac:dyDescent="0.25">
      <c r="I365" s="42"/>
    </row>
    <row r="366" spans="9:9" ht="15.75" customHeight="1" x14ac:dyDescent="0.25">
      <c r="I366" s="42"/>
    </row>
    <row r="367" spans="9:9" ht="15.75" customHeight="1" x14ac:dyDescent="0.25">
      <c r="I367" s="42"/>
    </row>
    <row r="368" spans="9:9" ht="15.75" customHeight="1" x14ac:dyDescent="0.25">
      <c r="I368" s="42"/>
    </row>
    <row r="369" spans="9:9" ht="15.75" customHeight="1" x14ac:dyDescent="0.25">
      <c r="I369" s="42"/>
    </row>
    <row r="370" spans="9:9" ht="15.75" customHeight="1" x14ac:dyDescent="0.25">
      <c r="I370" s="42"/>
    </row>
    <row r="371" spans="9:9" ht="15.75" customHeight="1" x14ac:dyDescent="0.25">
      <c r="I371" s="42"/>
    </row>
    <row r="372" spans="9:9" ht="15.75" customHeight="1" x14ac:dyDescent="0.25">
      <c r="I372" s="42"/>
    </row>
    <row r="373" spans="9:9" ht="15.75" customHeight="1" x14ac:dyDescent="0.25">
      <c r="I373" s="42"/>
    </row>
    <row r="374" spans="9:9" ht="15.75" customHeight="1" x14ac:dyDescent="0.25">
      <c r="I374" s="42"/>
    </row>
    <row r="375" spans="9:9" ht="15.75" customHeight="1" x14ac:dyDescent="0.25">
      <c r="I375" s="42"/>
    </row>
    <row r="376" spans="9:9" ht="15.75" customHeight="1" x14ac:dyDescent="0.25">
      <c r="I376" s="42"/>
    </row>
    <row r="377" spans="9:9" ht="15.75" customHeight="1" x14ac:dyDescent="0.25">
      <c r="I377" s="42"/>
    </row>
    <row r="378" spans="9:9" ht="15.75" customHeight="1" x14ac:dyDescent="0.25">
      <c r="I378" s="42"/>
    </row>
    <row r="379" spans="9:9" ht="15.75" customHeight="1" x14ac:dyDescent="0.25">
      <c r="I379" s="42"/>
    </row>
    <row r="380" spans="9:9" ht="15.75" customHeight="1" x14ac:dyDescent="0.25">
      <c r="I380" s="42"/>
    </row>
    <row r="381" spans="9:9" ht="15.75" customHeight="1" x14ac:dyDescent="0.25">
      <c r="I381" s="42"/>
    </row>
    <row r="382" spans="9:9" ht="15.75" customHeight="1" x14ac:dyDescent="0.25">
      <c r="I382" s="42"/>
    </row>
    <row r="383" spans="9:9" ht="15.75" customHeight="1" x14ac:dyDescent="0.25">
      <c r="I383" s="42"/>
    </row>
    <row r="384" spans="9:9" ht="15.75" customHeight="1" x14ac:dyDescent="0.25">
      <c r="I384" s="42"/>
    </row>
    <row r="385" spans="9:9" ht="15.75" customHeight="1" x14ac:dyDescent="0.25">
      <c r="I385" s="42"/>
    </row>
    <row r="386" spans="9:9" ht="15.75" customHeight="1" x14ac:dyDescent="0.25">
      <c r="I386" s="42"/>
    </row>
    <row r="387" spans="9:9" ht="15.75" customHeight="1" x14ac:dyDescent="0.25">
      <c r="I387" s="42"/>
    </row>
    <row r="388" spans="9:9" ht="15.75" customHeight="1" x14ac:dyDescent="0.25">
      <c r="I388" s="42"/>
    </row>
    <row r="389" spans="9:9" ht="15.75" customHeight="1" x14ac:dyDescent="0.25">
      <c r="I389" s="42"/>
    </row>
    <row r="390" spans="9:9" ht="15.75" customHeight="1" x14ac:dyDescent="0.25">
      <c r="I390" s="42"/>
    </row>
    <row r="391" spans="9:9" ht="15.75" customHeight="1" x14ac:dyDescent="0.25">
      <c r="I391" s="42"/>
    </row>
    <row r="392" spans="9:9" ht="15.75" customHeight="1" x14ac:dyDescent="0.25">
      <c r="I392" s="42"/>
    </row>
    <row r="393" spans="9:9" ht="15.75" customHeight="1" x14ac:dyDescent="0.25">
      <c r="I393" s="42"/>
    </row>
    <row r="394" spans="9:9" ht="15.75" customHeight="1" x14ac:dyDescent="0.25">
      <c r="I394" s="42"/>
    </row>
    <row r="395" spans="9:9" ht="15.75" customHeight="1" x14ac:dyDescent="0.25">
      <c r="I395" s="42"/>
    </row>
    <row r="396" spans="9:9" ht="15.75" customHeight="1" x14ac:dyDescent="0.25">
      <c r="I396" s="42"/>
    </row>
    <row r="397" spans="9:9" ht="15.75" customHeight="1" x14ac:dyDescent="0.25">
      <c r="I397" s="42"/>
    </row>
    <row r="398" spans="9:9" ht="15.75" customHeight="1" x14ac:dyDescent="0.25">
      <c r="I398" s="42"/>
    </row>
    <row r="399" spans="9:9" ht="15.75" customHeight="1" x14ac:dyDescent="0.25">
      <c r="I399" s="42"/>
    </row>
    <row r="400" spans="9:9" ht="15.75" customHeight="1" x14ac:dyDescent="0.25">
      <c r="I400" s="42"/>
    </row>
    <row r="401" spans="9:9" ht="15.75" customHeight="1" x14ac:dyDescent="0.25">
      <c r="I401" s="42"/>
    </row>
    <row r="402" spans="9:9" ht="15.75" customHeight="1" x14ac:dyDescent="0.25">
      <c r="I402" s="42"/>
    </row>
    <row r="403" spans="9:9" ht="15.75" customHeight="1" x14ac:dyDescent="0.25">
      <c r="I403" s="42"/>
    </row>
    <row r="404" spans="9:9" ht="15.75" customHeight="1" x14ac:dyDescent="0.25">
      <c r="I404" s="42"/>
    </row>
    <row r="405" spans="9:9" ht="15.75" customHeight="1" x14ac:dyDescent="0.25">
      <c r="I405" s="42"/>
    </row>
    <row r="406" spans="9:9" ht="15.75" customHeight="1" x14ac:dyDescent="0.25">
      <c r="I406" s="42"/>
    </row>
    <row r="407" spans="9:9" ht="15.75" customHeight="1" x14ac:dyDescent="0.25">
      <c r="I407" s="42"/>
    </row>
    <row r="408" spans="9:9" ht="15.75" customHeight="1" x14ac:dyDescent="0.25">
      <c r="I408" s="42"/>
    </row>
    <row r="409" spans="9:9" ht="15.75" customHeight="1" x14ac:dyDescent="0.25">
      <c r="I409" s="42"/>
    </row>
    <row r="410" spans="9:9" ht="15.75" customHeight="1" x14ac:dyDescent="0.25">
      <c r="I410" s="42"/>
    </row>
    <row r="411" spans="9:9" ht="15.75" customHeight="1" x14ac:dyDescent="0.25">
      <c r="I411" s="42"/>
    </row>
    <row r="412" spans="9:9" ht="15.75" customHeight="1" x14ac:dyDescent="0.25">
      <c r="I412" s="42"/>
    </row>
    <row r="413" spans="9:9" ht="15.75" customHeight="1" x14ac:dyDescent="0.25">
      <c r="I413" s="42"/>
    </row>
    <row r="414" spans="9:9" ht="15.75" customHeight="1" x14ac:dyDescent="0.25">
      <c r="I414" s="42"/>
    </row>
    <row r="415" spans="9:9" ht="15.75" customHeight="1" x14ac:dyDescent="0.25">
      <c r="I415" s="42"/>
    </row>
    <row r="416" spans="9:9" ht="15.75" customHeight="1" x14ac:dyDescent="0.25">
      <c r="I416" s="42"/>
    </row>
    <row r="417" spans="9:9" ht="15.75" customHeight="1" x14ac:dyDescent="0.25">
      <c r="I417" s="42"/>
    </row>
    <row r="418" spans="9:9" ht="15.75" customHeight="1" x14ac:dyDescent="0.25">
      <c r="I418" s="42"/>
    </row>
    <row r="419" spans="9:9" ht="15.75" customHeight="1" x14ac:dyDescent="0.25">
      <c r="I419" s="42"/>
    </row>
    <row r="420" spans="9:9" ht="15.75" customHeight="1" x14ac:dyDescent="0.25">
      <c r="I420" s="42"/>
    </row>
    <row r="421" spans="9:9" ht="15.75" customHeight="1" x14ac:dyDescent="0.25">
      <c r="I421" s="42"/>
    </row>
    <row r="422" spans="9:9" ht="15.75" customHeight="1" x14ac:dyDescent="0.25">
      <c r="I422" s="42"/>
    </row>
    <row r="423" spans="9:9" ht="15.75" customHeight="1" x14ac:dyDescent="0.25">
      <c r="I423" s="42"/>
    </row>
    <row r="424" spans="9:9" ht="15.75" customHeight="1" x14ac:dyDescent="0.25">
      <c r="I424" s="42"/>
    </row>
    <row r="425" spans="9:9" ht="15.75" customHeight="1" x14ac:dyDescent="0.25">
      <c r="I425" s="42"/>
    </row>
    <row r="426" spans="9:9" ht="15.75" customHeight="1" x14ac:dyDescent="0.25">
      <c r="I426" s="42"/>
    </row>
    <row r="427" spans="9:9" ht="15.75" customHeight="1" x14ac:dyDescent="0.25">
      <c r="I427" s="42"/>
    </row>
    <row r="428" spans="9:9" ht="15.75" customHeight="1" x14ac:dyDescent="0.25">
      <c r="I428" s="42"/>
    </row>
    <row r="429" spans="9:9" ht="15.75" customHeight="1" x14ac:dyDescent="0.25">
      <c r="I429" s="42"/>
    </row>
    <row r="430" spans="9:9" ht="15.75" customHeight="1" x14ac:dyDescent="0.25">
      <c r="I430" s="42"/>
    </row>
    <row r="431" spans="9:9" ht="15.75" customHeight="1" x14ac:dyDescent="0.25">
      <c r="I431" s="42"/>
    </row>
    <row r="432" spans="9:9" ht="15.75" customHeight="1" x14ac:dyDescent="0.25">
      <c r="I432" s="42"/>
    </row>
    <row r="433" spans="9:9" ht="15.75" customHeight="1" x14ac:dyDescent="0.25">
      <c r="I433" s="42"/>
    </row>
    <row r="434" spans="9:9" ht="15.75" customHeight="1" x14ac:dyDescent="0.25">
      <c r="I434" s="42"/>
    </row>
    <row r="435" spans="9:9" ht="15.75" customHeight="1" x14ac:dyDescent="0.25">
      <c r="I435" s="42"/>
    </row>
    <row r="436" spans="9:9" ht="15.75" customHeight="1" x14ac:dyDescent="0.25">
      <c r="I436" s="42"/>
    </row>
    <row r="437" spans="9:9" ht="15.75" customHeight="1" x14ac:dyDescent="0.25">
      <c r="I437" s="42"/>
    </row>
    <row r="438" spans="9:9" ht="15.75" customHeight="1" x14ac:dyDescent="0.25">
      <c r="I438" s="42"/>
    </row>
    <row r="439" spans="9:9" ht="15.75" customHeight="1" x14ac:dyDescent="0.25">
      <c r="I439" s="42"/>
    </row>
    <row r="440" spans="9:9" ht="15.75" customHeight="1" x14ac:dyDescent="0.25">
      <c r="I440" s="42"/>
    </row>
    <row r="441" spans="9:9" ht="15.75" customHeight="1" x14ac:dyDescent="0.25">
      <c r="I441" s="42"/>
    </row>
    <row r="442" spans="9:9" ht="15.75" customHeight="1" x14ac:dyDescent="0.25">
      <c r="I442" s="42"/>
    </row>
    <row r="443" spans="9:9" ht="15.75" customHeight="1" x14ac:dyDescent="0.25">
      <c r="I443" s="42"/>
    </row>
    <row r="444" spans="9:9" ht="15.75" customHeight="1" x14ac:dyDescent="0.25">
      <c r="I444" s="42"/>
    </row>
    <row r="445" spans="9:9" ht="15.75" customHeight="1" x14ac:dyDescent="0.25">
      <c r="I445" s="42"/>
    </row>
    <row r="446" spans="9:9" ht="15.75" customHeight="1" x14ac:dyDescent="0.25">
      <c r="I446" s="42"/>
    </row>
    <row r="447" spans="9:9" ht="15.75" customHeight="1" x14ac:dyDescent="0.25">
      <c r="I447" s="42"/>
    </row>
    <row r="448" spans="9:9" ht="15.75" customHeight="1" x14ac:dyDescent="0.25">
      <c r="I448" s="42"/>
    </row>
    <row r="449" spans="9:9" ht="15.75" customHeight="1" x14ac:dyDescent="0.25">
      <c r="I449" s="42"/>
    </row>
    <row r="450" spans="9:9" ht="15.75" customHeight="1" x14ac:dyDescent="0.25">
      <c r="I450" s="42"/>
    </row>
    <row r="451" spans="9:9" ht="15.75" customHeight="1" x14ac:dyDescent="0.25">
      <c r="I451" s="42"/>
    </row>
    <row r="452" spans="9:9" ht="15.75" customHeight="1" x14ac:dyDescent="0.25">
      <c r="I452" s="42"/>
    </row>
    <row r="453" spans="9:9" ht="15.75" customHeight="1" x14ac:dyDescent="0.25">
      <c r="I453" s="42"/>
    </row>
    <row r="454" spans="9:9" ht="15.75" customHeight="1" x14ac:dyDescent="0.25">
      <c r="I454" s="42"/>
    </row>
    <row r="455" spans="9:9" ht="15.75" customHeight="1" x14ac:dyDescent="0.25">
      <c r="I455" s="42"/>
    </row>
    <row r="456" spans="9:9" ht="15.75" customHeight="1" x14ac:dyDescent="0.25">
      <c r="I456" s="42"/>
    </row>
    <row r="457" spans="9:9" ht="15.75" customHeight="1" x14ac:dyDescent="0.25">
      <c r="I457" s="42"/>
    </row>
    <row r="458" spans="9:9" ht="15.75" customHeight="1" x14ac:dyDescent="0.25">
      <c r="I458" s="42"/>
    </row>
    <row r="459" spans="9:9" ht="15.75" customHeight="1" x14ac:dyDescent="0.25">
      <c r="I459" s="42"/>
    </row>
    <row r="460" spans="9:9" ht="15.75" customHeight="1" x14ac:dyDescent="0.25">
      <c r="I460" s="42"/>
    </row>
    <row r="461" spans="9:9" ht="15.75" customHeight="1" x14ac:dyDescent="0.25">
      <c r="I461" s="42"/>
    </row>
    <row r="462" spans="9:9" ht="15.75" customHeight="1" x14ac:dyDescent="0.25">
      <c r="I462" s="42"/>
    </row>
    <row r="463" spans="9:9" ht="15.75" customHeight="1" x14ac:dyDescent="0.25">
      <c r="I463" s="42"/>
    </row>
    <row r="464" spans="9:9" ht="15.75" customHeight="1" x14ac:dyDescent="0.25">
      <c r="I464" s="42"/>
    </row>
    <row r="465" spans="9:9" ht="15.75" customHeight="1" x14ac:dyDescent="0.25">
      <c r="I465" s="42"/>
    </row>
    <row r="466" spans="9:9" ht="15.75" customHeight="1" x14ac:dyDescent="0.25">
      <c r="I466" s="42"/>
    </row>
    <row r="467" spans="9:9" ht="15.75" customHeight="1" x14ac:dyDescent="0.25">
      <c r="I467" s="42"/>
    </row>
    <row r="468" spans="9:9" ht="15.75" customHeight="1" x14ac:dyDescent="0.25">
      <c r="I468" s="42"/>
    </row>
    <row r="469" spans="9:9" ht="15.75" customHeight="1" x14ac:dyDescent="0.25">
      <c r="I469" s="42"/>
    </row>
    <row r="470" spans="9:9" ht="15.75" customHeight="1" x14ac:dyDescent="0.25">
      <c r="I470" s="42"/>
    </row>
    <row r="471" spans="9:9" ht="15.75" customHeight="1" x14ac:dyDescent="0.25">
      <c r="I471" s="42"/>
    </row>
    <row r="472" spans="9:9" ht="15.75" customHeight="1" x14ac:dyDescent="0.25">
      <c r="I472" s="42"/>
    </row>
    <row r="473" spans="9:9" ht="15.75" customHeight="1" x14ac:dyDescent="0.25">
      <c r="I473" s="42"/>
    </row>
    <row r="474" spans="9:9" ht="15.75" customHeight="1" x14ac:dyDescent="0.25">
      <c r="I474" s="42"/>
    </row>
    <row r="475" spans="9:9" ht="15.75" customHeight="1" x14ac:dyDescent="0.25">
      <c r="I475" s="42"/>
    </row>
    <row r="476" spans="9:9" ht="15.75" customHeight="1" x14ac:dyDescent="0.25">
      <c r="I476" s="42"/>
    </row>
    <row r="477" spans="9:9" ht="15.75" customHeight="1" x14ac:dyDescent="0.25">
      <c r="I477" s="42"/>
    </row>
    <row r="478" spans="9:9" ht="15.75" customHeight="1" x14ac:dyDescent="0.25">
      <c r="I478" s="42"/>
    </row>
    <row r="479" spans="9:9" ht="15.75" customHeight="1" x14ac:dyDescent="0.25">
      <c r="I479" s="42"/>
    </row>
    <row r="480" spans="9:9" ht="15.75" customHeight="1" x14ac:dyDescent="0.25">
      <c r="I480" s="42"/>
    </row>
    <row r="481" spans="9:9" ht="15.75" customHeight="1" x14ac:dyDescent="0.25">
      <c r="I481" s="42"/>
    </row>
    <row r="482" spans="9:9" ht="15.75" customHeight="1" x14ac:dyDescent="0.25">
      <c r="I482" s="42"/>
    </row>
    <row r="483" spans="9:9" ht="15.75" customHeight="1" x14ac:dyDescent="0.25">
      <c r="I483" s="42"/>
    </row>
    <row r="484" spans="9:9" ht="15.75" customHeight="1" x14ac:dyDescent="0.25">
      <c r="I484" s="42"/>
    </row>
    <row r="485" spans="9:9" ht="15.75" customHeight="1" x14ac:dyDescent="0.25">
      <c r="I485" s="42"/>
    </row>
    <row r="486" spans="9:9" ht="15.75" customHeight="1" x14ac:dyDescent="0.25">
      <c r="I486" s="42"/>
    </row>
    <row r="487" spans="9:9" ht="15.75" customHeight="1" x14ac:dyDescent="0.25">
      <c r="I487" s="42"/>
    </row>
    <row r="488" spans="9:9" ht="15.75" customHeight="1" x14ac:dyDescent="0.25">
      <c r="I488" s="42"/>
    </row>
    <row r="489" spans="9:9" ht="15.75" customHeight="1" x14ac:dyDescent="0.25">
      <c r="I489" s="42"/>
    </row>
    <row r="490" spans="9:9" ht="15.75" customHeight="1" x14ac:dyDescent="0.25">
      <c r="I490" s="42"/>
    </row>
    <row r="491" spans="9:9" ht="15.75" customHeight="1" x14ac:dyDescent="0.25">
      <c r="I491" s="42"/>
    </row>
    <row r="492" spans="9:9" ht="15.75" customHeight="1" x14ac:dyDescent="0.25">
      <c r="I492" s="42"/>
    </row>
    <row r="493" spans="9:9" ht="15.75" customHeight="1" x14ac:dyDescent="0.25">
      <c r="I493" s="42"/>
    </row>
    <row r="494" spans="9:9" ht="15.75" customHeight="1" x14ac:dyDescent="0.25">
      <c r="I494" s="42"/>
    </row>
    <row r="495" spans="9:9" ht="15.75" customHeight="1" x14ac:dyDescent="0.25">
      <c r="I495" s="42"/>
    </row>
    <row r="496" spans="9:9" ht="15.75" customHeight="1" x14ac:dyDescent="0.25">
      <c r="I496" s="42"/>
    </row>
    <row r="497" spans="9:9" ht="15.75" customHeight="1" x14ac:dyDescent="0.25">
      <c r="I497" s="42"/>
    </row>
    <row r="498" spans="9:9" ht="15.75" customHeight="1" x14ac:dyDescent="0.25">
      <c r="I498" s="42"/>
    </row>
    <row r="499" spans="9:9" ht="15.75" customHeight="1" x14ac:dyDescent="0.25">
      <c r="I499" s="42"/>
    </row>
    <row r="500" spans="9:9" ht="15.75" customHeight="1" x14ac:dyDescent="0.25">
      <c r="I500" s="42"/>
    </row>
    <row r="501" spans="9:9" ht="15.75" customHeight="1" x14ac:dyDescent="0.25">
      <c r="I501" s="42"/>
    </row>
    <row r="502" spans="9:9" ht="15.75" customHeight="1" x14ac:dyDescent="0.25">
      <c r="I502" s="42"/>
    </row>
    <row r="503" spans="9:9" ht="15.75" customHeight="1" x14ac:dyDescent="0.25">
      <c r="I503" s="42"/>
    </row>
    <row r="504" spans="9:9" ht="15.75" customHeight="1" x14ac:dyDescent="0.25">
      <c r="I504" s="42"/>
    </row>
    <row r="505" spans="9:9" ht="15.75" customHeight="1" x14ac:dyDescent="0.25">
      <c r="I505" s="42"/>
    </row>
    <row r="506" spans="9:9" ht="15.75" customHeight="1" x14ac:dyDescent="0.25">
      <c r="I506" s="42"/>
    </row>
    <row r="507" spans="9:9" ht="15.75" customHeight="1" x14ac:dyDescent="0.25">
      <c r="I507" s="42"/>
    </row>
    <row r="508" spans="9:9" ht="15.75" customHeight="1" x14ac:dyDescent="0.25">
      <c r="I508" s="42"/>
    </row>
    <row r="509" spans="9:9" ht="15.75" customHeight="1" x14ac:dyDescent="0.25">
      <c r="I509" s="42"/>
    </row>
    <row r="510" spans="9:9" ht="15.75" customHeight="1" x14ac:dyDescent="0.25">
      <c r="I510" s="42"/>
    </row>
    <row r="511" spans="9:9" ht="15.75" customHeight="1" x14ac:dyDescent="0.25">
      <c r="I511" s="42"/>
    </row>
    <row r="512" spans="9:9" ht="15.75" customHeight="1" x14ac:dyDescent="0.25">
      <c r="I512" s="42"/>
    </row>
    <row r="513" spans="9:9" ht="15.75" customHeight="1" x14ac:dyDescent="0.25">
      <c r="I513" s="42"/>
    </row>
    <row r="514" spans="9:9" ht="15.75" customHeight="1" x14ac:dyDescent="0.25">
      <c r="I514" s="42"/>
    </row>
    <row r="515" spans="9:9" ht="15.75" customHeight="1" x14ac:dyDescent="0.25">
      <c r="I515" s="42"/>
    </row>
    <row r="516" spans="9:9" ht="15.75" customHeight="1" x14ac:dyDescent="0.25">
      <c r="I516" s="42"/>
    </row>
    <row r="517" spans="9:9" ht="15.75" customHeight="1" x14ac:dyDescent="0.25">
      <c r="I517" s="42"/>
    </row>
    <row r="518" spans="9:9" ht="15.75" customHeight="1" x14ac:dyDescent="0.25">
      <c r="I518" s="42"/>
    </row>
    <row r="519" spans="9:9" ht="15.75" customHeight="1" x14ac:dyDescent="0.25">
      <c r="I519" s="42"/>
    </row>
    <row r="520" spans="9:9" ht="15.75" customHeight="1" x14ac:dyDescent="0.25">
      <c r="I520" s="42"/>
    </row>
    <row r="521" spans="9:9" ht="15.75" customHeight="1" x14ac:dyDescent="0.25">
      <c r="I521" s="42"/>
    </row>
    <row r="522" spans="9:9" ht="15.75" customHeight="1" x14ac:dyDescent="0.25">
      <c r="I522" s="42"/>
    </row>
    <row r="523" spans="9:9" ht="15.75" customHeight="1" x14ac:dyDescent="0.25">
      <c r="I523" s="42"/>
    </row>
    <row r="524" spans="9:9" ht="15.75" customHeight="1" x14ac:dyDescent="0.25">
      <c r="I524" s="42"/>
    </row>
    <row r="525" spans="9:9" ht="15.75" customHeight="1" x14ac:dyDescent="0.25">
      <c r="I525" s="42"/>
    </row>
    <row r="526" spans="9:9" ht="15.75" customHeight="1" x14ac:dyDescent="0.25">
      <c r="I526" s="42"/>
    </row>
    <row r="527" spans="9:9" ht="15.75" customHeight="1" x14ac:dyDescent="0.25">
      <c r="I527" s="42"/>
    </row>
    <row r="528" spans="9:9" ht="15.75" customHeight="1" x14ac:dyDescent="0.25">
      <c r="I528" s="42"/>
    </row>
    <row r="529" spans="9:9" ht="15.75" customHeight="1" x14ac:dyDescent="0.25">
      <c r="I529" s="42"/>
    </row>
    <row r="530" spans="9:9" ht="15.75" customHeight="1" x14ac:dyDescent="0.25">
      <c r="I530" s="42"/>
    </row>
    <row r="531" spans="9:9" ht="15.75" customHeight="1" x14ac:dyDescent="0.25">
      <c r="I531" s="42"/>
    </row>
    <row r="532" spans="9:9" ht="15.75" customHeight="1" x14ac:dyDescent="0.25">
      <c r="I532" s="42"/>
    </row>
    <row r="533" spans="9:9" ht="15.75" customHeight="1" x14ac:dyDescent="0.25">
      <c r="I533" s="42"/>
    </row>
    <row r="534" spans="9:9" ht="15.75" customHeight="1" x14ac:dyDescent="0.25">
      <c r="I534" s="42"/>
    </row>
    <row r="535" spans="9:9" ht="15.75" customHeight="1" x14ac:dyDescent="0.25">
      <c r="I535" s="42"/>
    </row>
    <row r="536" spans="9:9" ht="15.75" customHeight="1" x14ac:dyDescent="0.25">
      <c r="I536" s="42"/>
    </row>
    <row r="537" spans="9:9" ht="15.75" customHeight="1" x14ac:dyDescent="0.25">
      <c r="I537" s="42"/>
    </row>
    <row r="538" spans="9:9" ht="15.75" customHeight="1" x14ac:dyDescent="0.25">
      <c r="I538" s="42"/>
    </row>
    <row r="539" spans="9:9" ht="15.75" customHeight="1" x14ac:dyDescent="0.25">
      <c r="I539" s="42"/>
    </row>
    <row r="540" spans="9:9" ht="15.75" customHeight="1" x14ac:dyDescent="0.25">
      <c r="I540" s="42"/>
    </row>
    <row r="541" spans="9:9" ht="15.75" customHeight="1" x14ac:dyDescent="0.25">
      <c r="I541" s="42"/>
    </row>
    <row r="542" spans="9:9" ht="15.75" customHeight="1" x14ac:dyDescent="0.25">
      <c r="I542" s="42"/>
    </row>
    <row r="543" spans="9:9" ht="15.75" customHeight="1" x14ac:dyDescent="0.25">
      <c r="I543" s="42"/>
    </row>
    <row r="544" spans="9:9" ht="15.75" customHeight="1" x14ac:dyDescent="0.25">
      <c r="I544" s="42"/>
    </row>
    <row r="545" spans="9:9" ht="15.75" customHeight="1" x14ac:dyDescent="0.25">
      <c r="I545" s="42"/>
    </row>
    <row r="546" spans="9:9" ht="15.75" customHeight="1" x14ac:dyDescent="0.25">
      <c r="I546" s="42"/>
    </row>
    <row r="547" spans="9:9" ht="15.75" customHeight="1" x14ac:dyDescent="0.25">
      <c r="I547" s="42"/>
    </row>
    <row r="548" spans="9:9" ht="15.75" customHeight="1" x14ac:dyDescent="0.25">
      <c r="I548" s="42"/>
    </row>
    <row r="549" spans="9:9" ht="15.75" customHeight="1" x14ac:dyDescent="0.25">
      <c r="I549" s="42"/>
    </row>
    <row r="550" spans="9:9" ht="15.75" customHeight="1" x14ac:dyDescent="0.25">
      <c r="I550" s="42"/>
    </row>
    <row r="551" spans="9:9" ht="15.75" customHeight="1" x14ac:dyDescent="0.25">
      <c r="I551" s="42"/>
    </row>
    <row r="552" spans="9:9" ht="15.75" customHeight="1" x14ac:dyDescent="0.25">
      <c r="I552" s="42"/>
    </row>
    <row r="553" spans="9:9" ht="15.75" customHeight="1" x14ac:dyDescent="0.25">
      <c r="I553" s="42"/>
    </row>
    <row r="554" spans="9:9" ht="15.75" customHeight="1" x14ac:dyDescent="0.25">
      <c r="I554" s="42"/>
    </row>
    <row r="555" spans="9:9" ht="15.75" customHeight="1" x14ac:dyDescent="0.25">
      <c r="I555" s="42"/>
    </row>
    <row r="556" spans="9:9" ht="15.75" customHeight="1" x14ac:dyDescent="0.25">
      <c r="I556" s="42"/>
    </row>
    <row r="557" spans="9:9" ht="15.75" customHeight="1" x14ac:dyDescent="0.25">
      <c r="I557" s="42"/>
    </row>
    <row r="558" spans="9:9" ht="15.75" customHeight="1" x14ac:dyDescent="0.25">
      <c r="I558" s="42"/>
    </row>
    <row r="559" spans="9:9" ht="15.75" customHeight="1" x14ac:dyDescent="0.25">
      <c r="I559" s="42"/>
    </row>
    <row r="560" spans="9:9" ht="15.75" customHeight="1" x14ac:dyDescent="0.25">
      <c r="I560" s="42"/>
    </row>
    <row r="561" spans="9:9" ht="15.75" customHeight="1" x14ac:dyDescent="0.25">
      <c r="I561" s="42"/>
    </row>
    <row r="562" spans="9:9" ht="15.75" customHeight="1" x14ac:dyDescent="0.25">
      <c r="I562" s="42"/>
    </row>
    <row r="563" spans="9:9" ht="15.75" customHeight="1" x14ac:dyDescent="0.25">
      <c r="I563" s="42"/>
    </row>
    <row r="564" spans="9:9" ht="15.75" customHeight="1" x14ac:dyDescent="0.25">
      <c r="I564" s="42"/>
    </row>
    <row r="565" spans="9:9" ht="15.75" customHeight="1" x14ac:dyDescent="0.25">
      <c r="I565" s="42"/>
    </row>
    <row r="566" spans="9:9" ht="15.75" customHeight="1" x14ac:dyDescent="0.25">
      <c r="I566" s="42"/>
    </row>
    <row r="567" spans="9:9" ht="15.75" customHeight="1" x14ac:dyDescent="0.25">
      <c r="I567" s="42"/>
    </row>
    <row r="568" spans="9:9" ht="15.75" customHeight="1" x14ac:dyDescent="0.25">
      <c r="I568" s="42"/>
    </row>
    <row r="569" spans="9:9" ht="15.75" customHeight="1" x14ac:dyDescent="0.25">
      <c r="I569" s="42"/>
    </row>
    <row r="570" spans="9:9" ht="15.75" customHeight="1" x14ac:dyDescent="0.25">
      <c r="I570" s="42"/>
    </row>
    <row r="571" spans="9:9" ht="15.75" customHeight="1" x14ac:dyDescent="0.25">
      <c r="I571" s="42"/>
    </row>
    <row r="572" spans="9:9" ht="15.75" customHeight="1" x14ac:dyDescent="0.25">
      <c r="I572" s="42"/>
    </row>
    <row r="573" spans="9:9" ht="15.75" customHeight="1" x14ac:dyDescent="0.25">
      <c r="I573" s="42"/>
    </row>
    <row r="574" spans="9:9" ht="15.75" customHeight="1" x14ac:dyDescent="0.25">
      <c r="I574" s="42"/>
    </row>
    <row r="575" spans="9:9" ht="15.75" customHeight="1" x14ac:dyDescent="0.25">
      <c r="I575" s="42"/>
    </row>
    <row r="576" spans="9:9" ht="15.75" customHeight="1" x14ac:dyDescent="0.25">
      <c r="I576" s="42"/>
    </row>
    <row r="577" spans="9:9" ht="15.75" customHeight="1" x14ac:dyDescent="0.25">
      <c r="I577" s="42"/>
    </row>
    <row r="578" spans="9:9" ht="15.75" customHeight="1" x14ac:dyDescent="0.25">
      <c r="I578" s="42"/>
    </row>
    <row r="579" spans="9:9" ht="15.75" customHeight="1" x14ac:dyDescent="0.25">
      <c r="I579" s="42"/>
    </row>
    <row r="580" spans="9:9" ht="15.75" customHeight="1" x14ac:dyDescent="0.25">
      <c r="I580" s="42"/>
    </row>
    <row r="581" spans="9:9" ht="15.75" customHeight="1" x14ac:dyDescent="0.25">
      <c r="I581" s="42"/>
    </row>
    <row r="582" spans="9:9" ht="15.75" customHeight="1" x14ac:dyDescent="0.25">
      <c r="I582" s="42"/>
    </row>
    <row r="583" spans="9:9" ht="15.75" customHeight="1" x14ac:dyDescent="0.25">
      <c r="I583" s="42"/>
    </row>
    <row r="584" spans="9:9" ht="15.75" customHeight="1" x14ac:dyDescent="0.25">
      <c r="I584" s="42"/>
    </row>
    <row r="585" spans="9:9" ht="15.75" customHeight="1" x14ac:dyDescent="0.25">
      <c r="I585" s="42"/>
    </row>
    <row r="586" spans="9:9" ht="15.75" customHeight="1" x14ac:dyDescent="0.25">
      <c r="I586" s="42"/>
    </row>
    <row r="587" spans="9:9" ht="15.75" customHeight="1" x14ac:dyDescent="0.25">
      <c r="I587" s="42"/>
    </row>
    <row r="588" spans="9:9" ht="15.75" customHeight="1" x14ac:dyDescent="0.25">
      <c r="I588" s="42"/>
    </row>
    <row r="589" spans="9:9" ht="15.75" customHeight="1" x14ac:dyDescent="0.25">
      <c r="I589" s="42"/>
    </row>
    <row r="590" spans="9:9" ht="15.75" customHeight="1" x14ac:dyDescent="0.25">
      <c r="I590" s="42"/>
    </row>
    <row r="591" spans="9:9" ht="15.75" customHeight="1" x14ac:dyDescent="0.25">
      <c r="I591" s="42"/>
    </row>
    <row r="592" spans="9:9" ht="15.75" customHeight="1" x14ac:dyDescent="0.25">
      <c r="I592" s="42"/>
    </row>
    <row r="593" spans="9:9" ht="15.75" customHeight="1" x14ac:dyDescent="0.25">
      <c r="I593" s="42"/>
    </row>
    <row r="594" spans="9:9" ht="15.75" customHeight="1" x14ac:dyDescent="0.25">
      <c r="I594" s="42"/>
    </row>
    <row r="595" spans="9:9" ht="15.75" customHeight="1" x14ac:dyDescent="0.25">
      <c r="I595" s="42"/>
    </row>
    <row r="596" spans="9:9" ht="15.75" customHeight="1" x14ac:dyDescent="0.25">
      <c r="I596" s="42"/>
    </row>
    <row r="597" spans="9:9" ht="15.75" customHeight="1" x14ac:dyDescent="0.25">
      <c r="I597" s="42"/>
    </row>
    <row r="598" spans="9:9" ht="15.75" customHeight="1" x14ac:dyDescent="0.25">
      <c r="I598" s="42"/>
    </row>
    <row r="599" spans="9:9" ht="15.75" customHeight="1" x14ac:dyDescent="0.25">
      <c r="I599" s="42"/>
    </row>
    <row r="600" spans="9:9" ht="15.75" customHeight="1" x14ac:dyDescent="0.25">
      <c r="I600" s="42"/>
    </row>
    <row r="601" spans="9:9" ht="15.75" customHeight="1" x14ac:dyDescent="0.25">
      <c r="I601" s="42"/>
    </row>
    <row r="602" spans="9:9" ht="15.75" customHeight="1" x14ac:dyDescent="0.25">
      <c r="I602" s="42"/>
    </row>
    <row r="603" spans="9:9" ht="15.75" customHeight="1" x14ac:dyDescent="0.25">
      <c r="I603" s="42"/>
    </row>
    <row r="604" spans="9:9" ht="15.75" customHeight="1" x14ac:dyDescent="0.25">
      <c r="I604" s="42"/>
    </row>
    <row r="605" spans="9:9" ht="15.75" customHeight="1" x14ac:dyDescent="0.25">
      <c r="I605" s="42"/>
    </row>
    <row r="606" spans="9:9" ht="15.75" customHeight="1" x14ac:dyDescent="0.25">
      <c r="I606" s="42"/>
    </row>
    <row r="607" spans="9:9" ht="15.75" customHeight="1" x14ac:dyDescent="0.25">
      <c r="I607" s="42"/>
    </row>
    <row r="608" spans="9:9" ht="15.75" customHeight="1" x14ac:dyDescent="0.25">
      <c r="I608" s="42"/>
    </row>
    <row r="609" spans="9:9" ht="15.75" customHeight="1" x14ac:dyDescent="0.25">
      <c r="I609" s="42"/>
    </row>
    <row r="610" spans="9:9" ht="15.75" customHeight="1" x14ac:dyDescent="0.25">
      <c r="I610" s="42"/>
    </row>
    <row r="611" spans="9:9" ht="15.75" customHeight="1" x14ac:dyDescent="0.25">
      <c r="I611" s="42"/>
    </row>
    <row r="612" spans="9:9" ht="15.75" customHeight="1" x14ac:dyDescent="0.25">
      <c r="I612" s="42"/>
    </row>
    <row r="613" spans="9:9" ht="15.75" customHeight="1" x14ac:dyDescent="0.25">
      <c r="I613" s="42"/>
    </row>
    <row r="614" spans="9:9" ht="15.75" customHeight="1" x14ac:dyDescent="0.25">
      <c r="I614" s="42"/>
    </row>
    <row r="615" spans="9:9" ht="15.75" customHeight="1" x14ac:dyDescent="0.25">
      <c r="I615" s="42"/>
    </row>
    <row r="616" spans="9:9" ht="15.75" customHeight="1" x14ac:dyDescent="0.25">
      <c r="I616" s="42"/>
    </row>
    <row r="617" spans="9:9" ht="15.75" customHeight="1" x14ac:dyDescent="0.25">
      <c r="I617" s="42"/>
    </row>
    <row r="618" spans="9:9" ht="15.75" customHeight="1" x14ac:dyDescent="0.25">
      <c r="I618" s="42"/>
    </row>
    <row r="619" spans="9:9" ht="15.75" customHeight="1" x14ac:dyDescent="0.25">
      <c r="I619" s="42"/>
    </row>
    <row r="620" spans="9:9" ht="15.75" customHeight="1" x14ac:dyDescent="0.25">
      <c r="I620" s="42"/>
    </row>
    <row r="621" spans="9:9" ht="15.75" customHeight="1" x14ac:dyDescent="0.25">
      <c r="I621" s="42"/>
    </row>
    <row r="622" spans="9:9" ht="15.75" customHeight="1" x14ac:dyDescent="0.25">
      <c r="I622" s="42"/>
    </row>
    <row r="623" spans="9:9" ht="15.75" customHeight="1" x14ac:dyDescent="0.25">
      <c r="I623" s="42"/>
    </row>
    <row r="624" spans="9:9" ht="15.75" customHeight="1" x14ac:dyDescent="0.25">
      <c r="I624" s="42"/>
    </row>
    <row r="625" spans="9:9" ht="15.75" customHeight="1" x14ac:dyDescent="0.25">
      <c r="I625" s="42"/>
    </row>
    <row r="626" spans="9:9" ht="15.75" customHeight="1" x14ac:dyDescent="0.25">
      <c r="I626" s="42"/>
    </row>
    <row r="627" spans="9:9" ht="15.75" customHeight="1" x14ac:dyDescent="0.25">
      <c r="I627" s="42"/>
    </row>
    <row r="628" spans="9:9" ht="15.75" customHeight="1" x14ac:dyDescent="0.25">
      <c r="I628" s="42"/>
    </row>
    <row r="629" spans="9:9" ht="15.75" customHeight="1" x14ac:dyDescent="0.25">
      <c r="I629" s="42"/>
    </row>
    <row r="630" spans="9:9" ht="15.75" customHeight="1" x14ac:dyDescent="0.25">
      <c r="I630" s="42"/>
    </row>
    <row r="631" spans="9:9" ht="15.75" customHeight="1" x14ac:dyDescent="0.25">
      <c r="I631" s="42"/>
    </row>
    <row r="632" spans="9:9" ht="15.75" customHeight="1" x14ac:dyDescent="0.25">
      <c r="I632" s="42"/>
    </row>
    <row r="633" spans="9:9" ht="15.75" customHeight="1" x14ac:dyDescent="0.25">
      <c r="I633" s="42"/>
    </row>
    <row r="634" spans="9:9" ht="15.75" customHeight="1" x14ac:dyDescent="0.25">
      <c r="I634" s="42"/>
    </row>
    <row r="635" spans="9:9" ht="15.75" customHeight="1" x14ac:dyDescent="0.25">
      <c r="I635" s="42"/>
    </row>
    <row r="636" spans="9:9" ht="15.75" customHeight="1" x14ac:dyDescent="0.25">
      <c r="I636" s="42"/>
    </row>
    <row r="637" spans="9:9" ht="15.75" customHeight="1" x14ac:dyDescent="0.25">
      <c r="I637" s="42"/>
    </row>
    <row r="638" spans="9:9" ht="15.75" customHeight="1" x14ac:dyDescent="0.25">
      <c r="I638" s="42"/>
    </row>
    <row r="639" spans="9:9" ht="15.75" customHeight="1" x14ac:dyDescent="0.25">
      <c r="I639" s="42"/>
    </row>
    <row r="640" spans="9:9" ht="15.75" customHeight="1" x14ac:dyDescent="0.25">
      <c r="I640" s="42"/>
    </row>
    <row r="641" spans="9:9" ht="15.75" customHeight="1" x14ac:dyDescent="0.25">
      <c r="I641" s="42"/>
    </row>
    <row r="642" spans="9:9" ht="15.75" customHeight="1" x14ac:dyDescent="0.25">
      <c r="I642" s="42"/>
    </row>
    <row r="643" spans="9:9" ht="15.75" customHeight="1" x14ac:dyDescent="0.25">
      <c r="I643" s="42"/>
    </row>
    <row r="644" spans="9:9" ht="15.75" customHeight="1" x14ac:dyDescent="0.25">
      <c r="I644" s="42"/>
    </row>
    <row r="645" spans="9:9" ht="15.75" customHeight="1" x14ac:dyDescent="0.25">
      <c r="I645" s="42"/>
    </row>
    <row r="646" spans="9:9" ht="15.75" customHeight="1" x14ac:dyDescent="0.25">
      <c r="I646" s="42"/>
    </row>
    <row r="647" spans="9:9" ht="15.75" customHeight="1" x14ac:dyDescent="0.25">
      <c r="I647" s="42"/>
    </row>
    <row r="648" spans="9:9" ht="15.75" customHeight="1" x14ac:dyDescent="0.25">
      <c r="I648" s="42"/>
    </row>
    <row r="649" spans="9:9" ht="15.75" customHeight="1" x14ac:dyDescent="0.25">
      <c r="I649" s="42"/>
    </row>
    <row r="650" spans="9:9" ht="15.75" customHeight="1" x14ac:dyDescent="0.25">
      <c r="I650" s="42"/>
    </row>
    <row r="651" spans="9:9" ht="15.75" customHeight="1" x14ac:dyDescent="0.25">
      <c r="I651" s="42"/>
    </row>
    <row r="652" spans="9:9" ht="15.75" customHeight="1" x14ac:dyDescent="0.25">
      <c r="I652" s="42"/>
    </row>
    <row r="653" spans="9:9" ht="15.75" customHeight="1" x14ac:dyDescent="0.25">
      <c r="I653" s="42"/>
    </row>
    <row r="654" spans="9:9" ht="15.75" customHeight="1" x14ac:dyDescent="0.25">
      <c r="I654" s="42"/>
    </row>
    <row r="655" spans="9:9" ht="15.75" customHeight="1" x14ac:dyDescent="0.25">
      <c r="I655" s="42"/>
    </row>
    <row r="656" spans="9:9" ht="15.75" customHeight="1" x14ac:dyDescent="0.25">
      <c r="I656" s="42"/>
    </row>
    <row r="657" spans="9:9" ht="15.75" customHeight="1" x14ac:dyDescent="0.25">
      <c r="I657" s="42"/>
    </row>
    <row r="658" spans="9:9" ht="15.75" customHeight="1" x14ac:dyDescent="0.25">
      <c r="I658" s="42"/>
    </row>
    <row r="659" spans="9:9" ht="15.75" customHeight="1" x14ac:dyDescent="0.25">
      <c r="I659" s="42"/>
    </row>
    <row r="660" spans="9:9" ht="15.75" customHeight="1" x14ac:dyDescent="0.25">
      <c r="I660" s="42"/>
    </row>
    <row r="661" spans="9:9" ht="15.75" customHeight="1" x14ac:dyDescent="0.25">
      <c r="I661" s="42"/>
    </row>
    <row r="662" spans="9:9" ht="15.75" customHeight="1" x14ac:dyDescent="0.25">
      <c r="I662" s="42"/>
    </row>
    <row r="663" spans="9:9" ht="15.75" customHeight="1" x14ac:dyDescent="0.25">
      <c r="I663" s="42"/>
    </row>
    <row r="664" spans="9:9" ht="15.75" customHeight="1" x14ac:dyDescent="0.25">
      <c r="I664" s="42"/>
    </row>
    <row r="665" spans="9:9" ht="15.75" customHeight="1" x14ac:dyDescent="0.25">
      <c r="I665" s="42"/>
    </row>
    <row r="666" spans="9:9" ht="15.75" customHeight="1" x14ac:dyDescent="0.25">
      <c r="I666" s="42"/>
    </row>
    <row r="667" spans="9:9" ht="15.75" customHeight="1" x14ac:dyDescent="0.25">
      <c r="I667" s="42"/>
    </row>
    <row r="668" spans="9:9" ht="15.75" customHeight="1" x14ac:dyDescent="0.25">
      <c r="I668" s="42"/>
    </row>
    <row r="669" spans="9:9" ht="15.75" customHeight="1" x14ac:dyDescent="0.25">
      <c r="I669" s="42"/>
    </row>
    <row r="670" spans="9:9" ht="15.75" customHeight="1" x14ac:dyDescent="0.25">
      <c r="I670" s="42"/>
    </row>
    <row r="671" spans="9:9" ht="15.75" customHeight="1" x14ac:dyDescent="0.25">
      <c r="I671" s="42"/>
    </row>
    <row r="672" spans="9:9" ht="15.75" customHeight="1" x14ac:dyDescent="0.25">
      <c r="I672" s="42"/>
    </row>
    <row r="673" spans="9:9" ht="15.75" customHeight="1" x14ac:dyDescent="0.25">
      <c r="I673" s="42"/>
    </row>
    <row r="674" spans="9:9" ht="15.75" customHeight="1" x14ac:dyDescent="0.25">
      <c r="I674" s="42"/>
    </row>
    <row r="675" spans="9:9" ht="15.75" customHeight="1" x14ac:dyDescent="0.25">
      <c r="I675" s="42"/>
    </row>
    <row r="676" spans="9:9" ht="15.75" customHeight="1" x14ac:dyDescent="0.25">
      <c r="I676" s="42"/>
    </row>
    <row r="677" spans="9:9" ht="15.75" customHeight="1" x14ac:dyDescent="0.25">
      <c r="I677" s="42"/>
    </row>
    <row r="678" spans="9:9" ht="15.75" customHeight="1" x14ac:dyDescent="0.25">
      <c r="I678" s="42"/>
    </row>
    <row r="679" spans="9:9" ht="15.75" customHeight="1" x14ac:dyDescent="0.25">
      <c r="I679" s="42"/>
    </row>
    <row r="680" spans="9:9" ht="15.75" customHeight="1" x14ac:dyDescent="0.25">
      <c r="I680" s="42"/>
    </row>
    <row r="681" spans="9:9" ht="15.75" customHeight="1" x14ac:dyDescent="0.25">
      <c r="I681" s="42"/>
    </row>
    <row r="682" spans="9:9" ht="15.75" customHeight="1" x14ac:dyDescent="0.25">
      <c r="I682" s="42"/>
    </row>
    <row r="683" spans="9:9" ht="15.75" customHeight="1" x14ac:dyDescent="0.25">
      <c r="I683" s="42"/>
    </row>
    <row r="684" spans="9:9" ht="15.75" customHeight="1" x14ac:dyDescent="0.25">
      <c r="I684" s="42"/>
    </row>
    <row r="685" spans="9:9" ht="15.75" customHeight="1" x14ac:dyDescent="0.25">
      <c r="I685" s="42"/>
    </row>
    <row r="686" spans="9:9" ht="15.75" customHeight="1" x14ac:dyDescent="0.25">
      <c r="I686" s="42"/>
    </row>
    <row r="687" spans="9:9" ht="15.75" customHeight="1" x14ac:dyDescent="0.25">
      <c r="I687" s="42"/>
    </row>
    <row r="688" spans="9:9" ht="15.75" customHeight="1" x14ac:dyDescent="0.25">
      <c r="I688" s="42"/>
    </row>
    <row r="689" spans="9:9" ht="15.75" customHeight="1" x14ac:dyDescent="0.25">
      <c r="I689" s="42"/>
    </row>
    <row r="690" spans="9:9" ht="15.75" customHeight="1" x14ac:dyDescent="0.25">
      <c r="I690" s="42"/>
    </row>
    <row r="691" spans="9:9" ht="15.75" customHeight="1" x14ac:dyDescent="0.25">
      <c r="I691" s="42"/>
    </row>
    <row r="692" spans="9:9" ht="15.75" customHeight="1" x14ac:dyDescent="0.25">
      <c r="I692" s="42"/>
    </row>
    <row r="693" spans="9:9" ht="15.75" customHeight="1" x14ac:dyDescent="0.25">
      <c r="I693" s="42"/>
    </row>
    <row r="694" spans="9:9" ht="15.75" customHeight="1" x14ac:dyDescent="0.25">
      <c r="I694" s="42"/>
    </row>
    <row r="695" spans="9:9" ht="15.75" customHeight="1" x14ac:dyDescent="0.25">
      <c r="I695" s="42"/>
    </row>
    <row r="696" spans="9:9" ht="15.75" customHeight="1" x14ac:dyDescent="0.25">
      <c r="I696" s="42"/>
    </row>
    <row r="697" spans="9:9" ht="15.75" customHeight="1" x14ac:dyDescent="0.25">
      <c r="I697" s="42"/>
    </row>
    <row r="698" spans="9:9" ht="15.75" customHeight="1" x14ac:dyDescent="0.25">
      <c r="I698" s="42"/>
    </row>
    <row r="699" spans="9:9" ht="15.75" customHeight="1" x14ac:dyDescent="0.25">
      <c r="I699" s="42"/>
    </row>
    <row r="700" spans="9:9" ht="15.75" customHeight="1" x14ac:dyDescent="0.25">
      <c r="I700" s="42"/>
    </row>
    <row r="701" spans="9:9" ht="15.75" customHeight="1" x14ac:dyDescent="0.25">
      <c r="I701" s="42"/>
    </row>
    <row r="702" spans="9:9" ht="15.75" customHeight="1" x14ac:dyDescent="0.25">
      <c r="I702" s="42"/>
    </row>
    <row r="703" spans="9:9" ht="15.75" customHeight="1" x14ac:dyDescent="0.25">
      <c r="I703" s="42"/>
    </row>
    <row r="704" spans="9:9" ht="15.75" customHeight="1" x14ac:dyDescent="0.25">
      <c r="I704" s="42"/>
    </row>
    <row r="705" spans="9:9" ht="15.75" customHeight="1" x14ac:dyDescent="0.25">
      <c r="I705" s="42"/>
    </row>
    <row r="706" spans="9:9" ht="15.75" customHeight="1" x14ac:dyDescent="0.25">
      <c r="I706" s="42"/>
    </row>
    <row r="707" spans="9:9" ht="15.75" customHeight="1" x14ac:dyDescent="0.25">
      <c r="I707" s="42"/>
    </row>
    <row r="708" spans="9:9" ht="15.75" customHeight="1" x14ac:dyDescent="0.25">
      <c r="I708" s="42"/>
    </row>
    <row r="709" spans="9:9" ht="15.75" customHeight="1" x14ac:dyDescent="0.25">
      <c r="I709" s="42"/>
    </row>
    <row r="710" spans="9:9" ht="15.75" customHeight="1" x14ac:dyDescent="0.25">
      <c r="I710" s="42"/>
    </row>
    <row r="711" spans="9:9" ht="15.75" customHeight="1" x14ac:dyDescent="0.25">
      <c r="I711" s="42"/>
    </row>
    <row r="712" spans="9:9" ht="15.75" customHeight="1" x14ac:dyDescent="0.25">
      <c r="I712" s="42"/>
    </row>
    <row r="713" spans="9:9" ht="15.75" customHeight="1" x14ac:dyDescent="0.25">
      <c r="I713" s="42"/>
    </row>
    <row r="714" spans="9:9" ht="15.75" customHeight="1" x14ac:dyDescent="0.25">
      <c r="I714" s="42"/>
    </row>
    <row r="715" spans="9:9" ht="15.75" customHeight="1" x14ac:dyDescent="0.25">
      <c r="I715" s="42"/>
    </row>
    <row r="716" spans="9:9" ht="15.75" customHeight="1" x14ac:dyDescent="0.25">
      <c r="I716" s="42"/>
    </row>
    <row r="717" spans="9:9" ht="15.75" customHeight="1" x14ac:dyDescent="0.25">
      <c r="I717" s="42"/>
    </row>
    <row r="718" spans="9:9" ht="15.75" customHeight="1" x14ac:dyDescent="0.25">
      <c r="I718" s="42"/>
    </row>
    <row r="719" spans="9:9" ht="15.75" customHeight="1" x14ac:dyDescent="0.25">
      <c r="I719" s="42"/>
    </row>
    <row r="720" spans="9:9" ht="15.75" customHeight="1" x14ac:dyDescent="0.25">
      <c r="I720" s="42"/>
    </row>
    <row r="721" spans="9:9" ht="15.75" customHeight="1" x14ac:dyDescent="0.25">
      <c r="I721" s="42"/>
    </row>
    <row r="722" spans="9:9" ht="15.75" customHeight="1" x14ac:dyDescent="0.25">
      <c r="I722" s="42"/>
    </row>
    <row r="723" spans="9:9" ht="15.75" customHeight="1" x14ac:dyDescent="0.25">
      <c r="I723" s="42"/>
    </row>
    <row r="724" spans="9:9" ht="15.75" customHeight="1" x14ac:dyDescent="0.25">
      <c r="I724" s="42"/>
    </row>
    <row r="725" spans="9:9" ht="15.75" customHeight="1" x14ac:dyDescent="0.25">
      <c r="I725" s="42"/>
    </row>
    <row r="726" spans="9:9" ht="15.75" customHeight="1" x14ac:dyDescent="0.25">
      <c r="I726" s="42"/>
    </row>
    <row r="727" spans="9:9" ht="15.75" customHeight="1" x14ac:dyDescent="0.25">
      <c r="I727" s="42"/>
    </row>
    <row r="728" spans="9:9" ht="15.75" customHeight="1" x14ac:dyDescent="0.25">
      <c r="I728" s="42"/>
    </row>
    <row r="729" spans="9:9" ht="15.75" customHeight="1" x14ac:dyDescent="0.25">
      <c r="I729" s="42"/>
    </row>
    <row r="730" spans="9:9" ht="15.75" customHeight="1" x14ac:dyDescent="0.25">
      <c r="I730" s="42"/>
    </row>
    <row r="731" spans="9:9" ht="15.75" customHeight="1" x14ac:dyDescent="0.25">
      <c r="I731" s="42"/>
    </row>
    <row r="732" spans="9:9" ht="15.75" customHeight="1" x14ac:dyDescent="0.25">
      <c r="I732" s="42"/>
    </row>
    <row r="733" spans="9:9" ht="15.75" customHeight="1" x14ac:dyDescent="0.25">
      <c r="I733" s="42"/>
    </row>
    <row r="734" spans="9:9" ht="15.75" customHeight="1" x14ac:dyDescent="0.25">
      <c r="I734" s="42"/>
    </row>
    <row r="735" spans="9:9" ht="15.75" customHeight="1" x14ac:dyDescent="0.25">
      <c r="I735" s="42"/>
    </row>
    <row r="736" spans="9:9" ht="15.75" customHeight="1" x14ac:dyDescent="0.25">
      <c r="I736" s="42"/>
    </row>
    <row r="737" spans="9:9" ht="15.75" customHeight="1" x14ac:dyDescent="0.25">
      <c r="I737" s="42"/>
    </row>
    <row r="738" spans="9:9" ht="15.75" customHeight="1" x14ac:dyDescent="0.25">
      <c r="I738" s="42"/>
    </row>
    <row r="739" spans="9:9" ht="15.75" customHeight="1" x14ac:dyDescent="0.25">
      <c r="I739" s="42"/>
    </row>
    <row r="740" spans="9:9" ht="15.75" customHeight="1" x14ac:dyDescent="0.25">
      <c r="I740" s="42"/>
    </row>
    <row r="741" spans="9:9" ht="15.75" customHeight="1" x14ac:dyDescent="0.25">
      <c r="I741" s="42"/>
    </row>
    <row r="742" spans="9:9" ht="15.75" customHeight="1" x14ac:dyDescent="0.25">
      <c r="I742" s="42"/>
    </row>
    <row r="743" spans="9:9" ht="15.75" customHeight="1" x14ac:dyDescent="0.25">
      <c r="I743" s="42"/>
    </row>
    <row r="744" spans="9:9" ht="15.75" customHeight="1" x14ac:dyDescent="0.25">
      <c r="I744" s="42"/>
    </row>
    <row r="745" spans="9:9" ht="15.75" customHeight="1" x14ac:dyDescent="0.25">
      <c r="I745" s="42"/>
    </row>
    <row r="746" spans="9:9" ht="15.75" customHeight="1" x14ac:dyDescent="0.25">
      <c r="I746" s="42"/>
    </row>
    <row r="747" spans="9:9" ht="15.75" customHeight="1" x14ac:dyDescent="0.25">
      <c r="I747" s="42"/>
    </row>
    <row r="748" spans="9:9" ht="15.75" customHeight="1" x14ac:dyDescent="0.25">
      <c r="I748" s="42"/>
    </row>
    <row r="749" spans="9:9" ht="15.75" customHeight="1" x14ac:dyDescent="0.25">
      <c r="I749" s="42"/>
    </row>
    <row r="750" spans="9:9" ht="15.75" customHeight="1" x14ac:dyDescent="0.25">
      <c r="I750" s="42"/>
    </row>
    <row r="751" spans="9:9" ht="15.75" customHeight="1" x14ac:dyDescent="0.25">
      <c r="I751" s="42"/>
    </row>
    <row r="752" spans="9:9" ht="15.75" customHeight="1" x14ac:dyDescent="0.25">
      <c r="I752" s="42"/>
    </row>
    <row r="753" spans="9:9" ht="15.75" customHeight="1" x14ac:dyDescent="0.25">
      <c r="I753" s="42"/>
    </row>
    <row r="754" spans="9:9" ht="15.75" customHeight="1" x14ac:dyDescent="0.25">
      <c r="I754" s="42"/>
    </row>
    <row r="755" spans="9:9" ht="15.75" customHeight="1" x14ac:dyDescent="0.25">
      <c r="I755" s="42"/>
    </row>
    <row r="756" spans="9:9" ht="15.75" customHeight="1" x14ac:dyDescent="0.25">
      <c r="I756" s="42"/>
    </row>
    <row r="757" spans="9:9" ht="15.75" customHeight="1" x14ac:dyDescent="0.25">
      <c r="I757" s="42"/>
    </row>
    <row r="758" spans="9:9" ht="15.75" customHeight="1" x14ac:dyDescent="0.25">
      <c r="I758" s="42"/>
    </row>
    <row r="759" spans="9:9" ht="15.75" customHeight="1" x14ac:dyDescent="0.25">
      <c r="I759" s="42"/>
    </row>
    <row r="760" spans="9:9" ht="15.75" customHeight="1" x14ac:dyDescent="0.25">
      <c r="I760" s="42"/>
    </row>
    <row r="761" spans="9:9" ht="15.75" customHeight="1" x14ac:dyDescent="0.25">
      <c r="I761" s="42"/>
    </row>
    <row r="762" spans="9:9" ht="15.75" customHeight="1" x14ac:dyDescent="0.25">
      <c r="I762" s="42"/>
    </row>
    <row r="763" spans="9:9" ht="15.75" customHeight="1" x14ac:dyDescent="0.25">
      <c r="I763" s="42"/>
    </row>
    <row r="764" spans="9:9" ht="15.75" customHeight="1" x14ac:dyDescent="0.25">
      <c r="I764" s="42"/>
    </row>
    <row r="765" spans="9:9" ht="15.75" customHeight="1" x14ac:dyDescent="0.25">
      <c r="I765" s="42"/>
    </row>
    <row r="766" spans="9:9" ht="15.75" customHeight="1" x14ac:dyDescent="0.25">
      <c r="I766" s="42"/>
    </row>
    <row r="767" spans="9:9" ht="15.75" customHeight="1" x14ac:dyDescent="0.25">
      <c r="I767" s="42"/>
    </row>
    <row r="768" spans="9:9" ht="15.75" customHeight="1" x14ac:dyDescent="0.25">
      <c r="I768" s="42"/>
    </row>
    <row r="769" spans="9:9" ht="15.75" customHeight="1" x14ac:dyDescent="0.25">
      <c r="I769" s="42"/>
    </row>
    <row r="770" spans="9:9" ht="15.75" customHeight="1" x14ac:dyDescent="0.25">
      <c r="I770" s="42"/>
    </row>
    <row r="771" spans="9:9" ht="15.75" customHeight="1" x14ac:dyDescent="0.25">
      <c r="I771" s="42"/>
    </row>
    <row r="772" spans="9:9" ht="15.75" customHeight="1" x14ac:dyDescent="0.25">
      <c r="I772" s="42"/>
    </row>
    <row r="773" spans="9:9" ht="15.75" customHeight="1" x14ac:dyDescent="0.25">
      <c r="I773" s="42"/>
    </row>
    <row r="774" spans="9:9" ht="15.75" customHeight="1" x14ac:dyDescent="0.25">
      <c r="I774" s="42"/>
    </row>
    <row r="775" spans="9:9" ht="15.75" customHeight="1" x14ac:dyDescent="0.25">
      <c r="I775" s="42"/>
    </row>
    <row r="776" spans="9:9" ht="15.75" customHeight="1" x14ac:dyDescent="0.25">
      <c r="I776" s="42"/>
    </row>
    <row r="777" spans="9:9" ht="15.75" customHeight="1" x14ac:dyDescent="0.25">
      <c r="I777" s="42"/>
    </row>
    <row r="778" spans="9:9" ht="15.75" customHeight="1" x14ac:dyDescent="0.25">
      <c r="I778" s="42"/>
    </row>
    <row r="779" spans="9:9" ht="15.75" customHeight="1" x14ac:dyDescent="0.25">
      <c r="I779" s="42"/>
    </row>
    <row r="780" spans="9:9" ht="15.75" customHeight="1" x14ac:dyDescent="0.25">
      <c r="I780" s="42"/>
    </row>
    <row r="781" spans="9:9" ht="15.75" customHeight="1" x14ac:dyDescent="0.25">
      <c r="I781" s="42"/>
    </row>
    <row r="782" spans="9:9" ht="15.75" customHeight="1" x14ac:dyDescent="0.25">
      <c r="I782" s="42"/>
    </row>
    <row r="783" spans="9:9" ht="15.75" customHeight="1" x14ac:dyDescent="0.25">
      <c r="I783" s="42"/>
    </row>
    <row r="784" spans="9:9" ht="15.75" customHeight="1" x14ac:dyDescent="0.25">
      <c r="I784" s="42"/>
    </row>
    <row r="785" spans="9:9" ht="15.75" customHeight="1" x14ac:dyDescent="0.25">
      <c r="I785" s="42"/>
    </row>
    <row r="786" spans="9:9" ht="15.75" customHeight="1" x14ac:dyDescent="0.25">
      <c r="I786" s="42"/>
    </row>
    <row r="787" spans="9:9" ht="15.75" customHeight="1" x14ac:dyDescent="0.25">
      <c r="I787" s="42"/>
    </row>
    <row r="788" spans="9:9" ht="15.75" customHeight="1" x14ac:dyDescent="0.25">
      <c r="I788" s="42"/>
    </row>
    <row r="789" spans="9:9" ht="15.75" customHeight="1" x14ac:dyDescent="0.25">
      <c r="I789" s="42"/>
    </row>
    <row r="790" spans="9:9" ht="15.75" customHeight="1" x14ac:dyDescent="0.25">
      <c r="I790" s="42"/>
    </row>
    <row r="791" spans="9:9" ht="15.75" customHeight="1" x14ac:dyDescent="0.25">
      <c r="I791" s="42"/>
    </row>
    <row r="792" spans="9:9" ht="15.75" customHeight="1" x14ac:dyDescent="0.25">
      <c r="I792" s="42"/>
    </row>
    <row r="793" spans="9:9" ht="15.75" customHeight="1" x14ac:dyDescent="0.25">
      <c r="I793" s="42"/>
    </row>
    <row r="794" spans="9:9" ht="15.75" customHeight="1" x14ac:dyDescent="0.25">
      <c r="I794" s="42"/>
    </row>
    <row r="795" spans="9:9" ht="15.75" customHeight="1" x14ac:dyDescent="0.25">
      <c r="I795" s="42"/>
    </row>
    <row r="796" spans="9:9" ht="15.75" customHeight="1" x14ac:dyDescent="0.25">
      <c r="I796" s="42"/>
    </row>
    <row r="797" spans="9:9" ht="15.75" customHeight="1" x14ac:dyDescent="0.25">
      <c r="I797" s="42"/>
    </row>
    <row r="798" spans="9:9" ht="15.75" customHeight="1" x14ac:dyDescent="0.25">
      <c r="I798" s="42"/>
    </row>
    <row r="799" spans="9:9" ht="15.75" customHeight="1" x14ac:dyDescent="0.25">
      <c r="I799" s="42"/>
    </row>
    <row r="800" spans="9:9" ht="15.75" customHeight="1" x14ac:dyDescent="0.25">
      <c r="I800" s="42"/>
    </row>
    <row r="801" spans="9:9" ht="15.75" customHeight="1" x14ac:dyDescent="0.25">
      <c r="I801" s="42"/>
    </row>
    <row r="802" spans="9:9" ht="15.75" customHeight="1" x14ac:dyDescent="0.25">
      <c r="I802" s="42"/>
    </row>
    <row r="803" spans="9:9" ht="15.75" customHeight="1" x14ac:dyDescent="0.25">
      <c r="I803" s="42"/>
    </row>
    <row r="804" spans="9:9" ht="15.75" customHeight="1" x14ac:dyDescent="0.25">
      <c r="I804" s="42"/>
    </row>
    <row r="805" spans="9:9" ht="15.75" customHeight="1" x14ac:dyDescent="0.25">
      <c r="I805" s="42"/>
    </row>
    <row r="806" spans="9:9" ht="15.75" customHeight="1" x14ac:dyDescent="0.25">
      <c r="I806" s="42"/>
    </row>
    <row r="807" spans="9:9" ht="15.75" customHeight="1" x14ac:dyDescent="0.25">
      <c r="I807" s="42"/>
    </row>
    <row r="808" spans="9:9" ht="15.75" customHeight="1" x14ac:dyDescent="0.25">
      <c r="I808" s="42"/>
    </row>
    <row r="809" spans="9:9" ht="15.75" customHeight="1" x14ac:dyDescent="0.25">
      <c r="I809" s="42"/>
    </row>
    <row r="810" spans="9:9" ht="15.75" customHeight="1" x14ac:dyDescent="0.25">
      <c r="I810" s="42"/>
    </row>
    <row r="811" spans="9:9" ht="15.75" customHeight="1" x14ac:dyDescent="0.25">
      <c r="I811" s="42"/>
    </row>
    <row r="812" spans="9:9" ht="15.75" customHeight="1" x14ac:dyDescent="0.25">
      <c r="I812" s="42"/>
    </row>
    <row r="813" spans="9:9" ht="15.75" customHeight="1" x14ac:dyDescent="0.25">
      <c r="I813" s="42"/>
    </row>
    <row r="814" spans="9:9" ht="15.75" customHeight="1" x14ac:dyDescent="0.25">
      <c r="I814" s="42"/>
    </row>
    <row r="815" spans="9:9" ht="15.75" customHeight="1" x14ac:dyDescent="0.25">
      <c r="I815" s="42"/>
    </row>
    <row r="816" spans="9:9" ht="15.75" customHeight="1" x14ac:dyDescent="0.25">
      <c r="I816" s="42"/>
    </row>
    <row r="817" spans="9:9" ht="15.75" customHeight="1" x14ac:dyDescent="0.25">
      <c r="I817" s="42"/>
    </row>
    <row r="818" spans="9:9" ht="15.75" customHeight="1" x14ac:dyDescent="0.25">
      <c r="I818" s="42"/>
    </row>
    <row r="819" spans="9:9" ht="15.75" customHeight="1" x14ac:dyDescent="0.25">
      <c r="I819" s="42"/>
    </row>
    <row r="820" spans="9:9" ht="15.75" customHeight="1" x14ac:dyDescent="0.25">
      <c r="I820" s="42"/>
    </row>
    <row r="821" spans="9:9" ht="15.75" customHeight="1" x14ac:dyDescent="0.25">
      <c r="I821" s="42"/>
    </row>
    <row r="822" spans="9:9" ht="15.75" customHeight="1" x14ac:dyDescent="0.25">
      <c r="I822" s="42"/>
    </row>
    <row r="823" spans="9:9" ht="15.75" customHeight="1" x14ac:dyDescent="0.25">
      <c r="I823" s="42"/>
    </row>
    <row r="824" spans="9:9" ht="15.75" customHeight="1" x14ac:dyDescent="0.25">
      <c r="I824" s="42"/>
    </row>
    <row r="825" spans="9:9" ht="15.75" customHeight="1" x14ac:dyDescent="0.25">
      <c r="I825" s="42"/>
    </row>
    <row r="826" spans="9:9" ht="15.75" customHeight="1" x14ac:dyDescent="0.25">
      <c r="I826" s="42"/>
    </row>
    <row r="827" spans="9:9" ht="15.75" customHeight="1" x14ac:dyDescent="0.25">
      <c r="I827" s="42"/>
    </row>
    <row r="828" spans="9:9" ht="15.75" customHeight="1" x14ac:dyDescent="0.25">
      <c r="I828" s="42"/>
    </row>
    <row r="829" spans="9:9" ht="15.75" customHeight="1" x14ac:dyDescent="0.25">
      <c r="I829" s="42"/>
    </row>
    <row r="830" spans="9:9" ht="15.75" customHeight="1" x14ac:dyDescent="0.25">
      <c r="I830" s="42"/>
    </row>
    <row r="831" spans="9:9" ht="15.75" customHeight="1" x14ac:dyDescent="0.25">
      <c r="I831" s="42"/>
    </row>
    <row r="832" spans="9:9" ht="15.75" customHeight="1" x14ac:dyDescent="0.25">
      <c r="I832" s="42"/>
    </row>
    <row r="833" spans="9:9" ht="15.75" customHeight="1" x14ac:dyDescent="0.25">
      <c r="I833" s="42"/>
    </row>
    <row r="834" spans="9:9" ht="15.75" customHeight="1" x14ac:dyDescent="0.25">
      <c r="I834" s="42"/>
    </row>
    <row r="835" spans="9:9" ht="15.75" customHeight="1" x14ac:dyDescent="0.25">
      <c r="I835" s="42"/>
    </row>
    <row r="836" spans="9:9" ht="15.75" customHeight="1" x14ac:dyDescent="0.25">
      <c r="I836" s="42"/>
    </row>
    <row r="837" spans="9:9" ht="15.75" customHeight="1" x14ac:dyDescent="0.25">
      <c r="I837" s="42"/>
    </row>
    <row r="838" spans="9:9" ht="15.75" customHeight="1" x14ac:dyDescent="0.25">
      <c r="I838" s="42"/>
    </row>
    <row r="839" spans="9:9" ht="15.75" customHeight="1" x14ac:dyDescent="0.25">
      <c r="I839" s="42"/>
    </row>
    <row r="840" spans="9:9" ht="15.75" customHeight="1" x14ac:dyDescent="0.25">
      <c r="I840" s="42"/>
    </row>
    <row r="841" spans="9:9" ht="15.75" customHeight="1" x14ac:dyDescent="0.25">
      <c r="I841" s="42"/>
    </row>
    <row r="842" spans="9:9" ht="15.75" customHeight="1" x14ac:dyDescent="0.25">
      <c r="I842" s="42"/>
    </row>
    <row r="843" spans="9:9" ht="15.75" customHeight="1" x14ac:dyDescent="0.25">
      <c r="I843" s="42"/>
    </row>
    <row r="844" spans="9:9" ht="15.75" customHeight="1" x14ac:dyDescent="0.25">
      <c r="I844" s="42"/>
    </row>
    <row r="845" spans="9:9" ht="15.75" customHeight="1" x14ac:dyDescent="0.25">
      <c r="I845" s="42"/>
    </row>
    <row r="846" spans="9:9" ht="15.75" customHeight="1" x14ac:dyDescent="0.25">
      <c r="I846" s="42"/>
    </row>
    <row r="847" spans="9:9" ht="15.75" customHeight="1" x14ac:dyDescent="0.25">
      <c r="I847" s="42"/>
    </row>
    <row r="848" spans="9:9" ht="15.75" customHeight="1" x14ac:dyDescent="0.25">
      <c r="I848" s="42"/>
    </row>
    <row r="849" spans="9:9" ht="15.75" customHeight="1" x14ac:dyDescent="0.25">
      <c r="I849" s="42"/>
    </row>
    <row r="850" spans="9:9" ht="15.75" customHeight="1" x14ac:dyDescent="0.25">
      <c r="I850" s="42"/>
    </row>
    <row r="851" spans="9:9" ht="15.75" customHeight="1" x14ac:dyDescent="0.25">
      <c r="I851" s="42"/>
    </row>
    <row r="852" spans="9:9" ht="15.75" customHeight="1" x14ac:dyDescent="0.25">
      <c r="I852" s="42"/>
    </row>
    <row r="853" spans="9:9" ht="15.75" customHeight="1" x14ac:dyDescent="0.25">
      <c r="I853" s="42"/>
    </row>
    <row r="854" spans="9:9" ht="15.75" customHeight="1" x14ac:dyDescent="0.25">
      <c r="I854" s="42"/>
    </row>
    <row r="855" spans="9:9" ht="15.75" customHeight="1" x14ac:dyDescent="0.25">
      <c r="I855" s="42"/>
    </row>
    <row r="856" spans="9:9" ht="15.75" customHeight="1" x14ac:dyDescent="0.25">
      <c r="I856" s="42"/>
    </row>
    <row r="857" spans="9:9" ht="15.75" customHeight="1" x14ac:dyDescent="0.25">
      <c r="I857" s="42"/>
    </row>
    <row r="858" spans="9:9" ht="15.75" customHeight="1" x14ac:dyDescent="0.25">
      <c r="I858" s="42"/>
    </row>
    <row r="859" spans="9:9" ht="15.75" customHeight="1" x14ac:dyDescent="0.25">
      <c r="I859" s="42"/>
    </row>
    <row r="860" spans="9:9" ht="15.75" customHeight="1" x14ac:dyDescent="0.25">
      <c r="I860" s="42"/>
    </row>
    <row r="861" spans="9:9" ht="15.75" customHeight="1" x14ac:dyDescent="0.25">
      <c r="I861" s="42"/>
    </row>
    <row r="862" spans="9:9" ht="15.75" customHeight="1" x14ac:dyDescent="0.25">
      <c r="I862" s="42"/>
    </row>
    <row r="863" spans="9:9" ht="15.75" customHeight="1" x14ac:dyDescent="0.25">
      <c r="I863" s="42"/>
    </row>
    <row r="864" spans="9:9" ht="15.75" customHeight="1" x14ac:dyDescent="0.25">
      <c r="I864" s="42"/>
    </row>
    <row r="865" spans="9:9" ht="15.75" customHeight="1" x14ac:dyDescent="0.25">
      <c r="I865" s="42"/>
    </row>
    <row r="866" spans="9:9" ht="15.75" customHeight="1" x14ac:dyDescent="0.25">
      <c r="I866" s="42"/>
    </row>
    <row r="867" spans="9:9" ht="15.75" customHeight="1" x14ac:dyDescent="0.25">
      <c r="I867" s="42"/>
    </row>
    <row r="868" spans="9:9" ht="15.75" customHeight="1" x14ac:dyDescent="0.25">
      <c r="I868" s="42"/>
    </row>
    <row r="869" spans="9:9" ht="15.75" customHeight="1" x14ac:dyDescent="0.25">
      <c r="I869" s="42"/>
    </row>
    <row r="870" spans="9:9" ht="15.75" customHeight="1" x14ac:dyDescent="0.25">
      <c r="I870" s="42"/>
    </row>
    <row r="871" spans="9:9" ht="15.75" customHeight="1" x14ac:dyDescent="0.25">
      <c r="I871" s="42"/>
    </row>
    <row r="872" spans="9:9" ht="15.75" customHeight="1" x14ac:dyDescent="0.25">
      <c r="I872" s="42"/>
    </row>
    <row r="873" spans="9:9" ht="15.75" customHeight="1" x14ac:dyDescent="0.25">
      <c r="I873" s="42"/>
    </row>
    <row r="874" spans="9:9" ht="15.75" customHeight="1" x14ac:dyDescent="0.25">
      <c r="I874" s="42"/>
    </row>
    <row r="875" spans="9:9" ht="15.75" customHeight="1" x14ac:dyDescent="0.25">
      <c r="I875" s="42"/>
    </row>
    <row r="876" spans="9:9" ht="15.75" customHeight="1" x14ac:dyDescent="0.25">
      <c r="I876" s="42"/>
    </row>
    <row r="877" spans="9:9" ht="15.75" customHeight="1" x14ac:dyDescent="0.25">
      <c r="I877" s="42"/>
    </row>
    <row r="878" spans="9:9" ht="15.75" customHeight="1" x14ac:dyDescent="0.25">
      <c r="I878" s="42"/>
    </row>
    <row r="879" spans="9:9" ht="15.75" customHeight="1" x14ac:dyDescent="0.25">
      <c r="I879" s="42"/>
    </row>
    <row r="880" spans="9:9" ht="15.75" customHeight="1" x14ac:dyDescent="0.25">
      <c r="I880" s="42"/>
    </row>
    <row r="881" spans="9:9" ht="15.75" customHeight="1" x14ac:dyDescent="0.25">
      <c r="I881" s="42"/>
    </row>
    <row r="882" spans="9:9" ht="15.75" customHeight="1" x14ac:dyDescent="0.25">
      <c r="I882" s="42"/>
    </row>
    <row r="883" spans="9:9" ht="15.75" customHeight="1" x14ac:dyDescent="0.25">
      <c r="I883" s="42"/>
    </row>
    <row r="884" spans="9:9" ht="15.75" customHeight="1" x14ac:dyDescent="0.25">
      <c r="I884" s="42"/>
    </row>
    <row r="885" spans="9:9" ht="15.75" customHeight="1" x14ac:dyDescent="0.25">
      <c r="I885" s="42"/>
    </row>
    <row r="886" spans="9:9" ht="15.75" customHeight="1" x14ac:dyDescent="0.25">
      <c r="I886" s="42"/>
    </row>
    <row r="887" spans="9:9" ht="15.75" customHeight="1" x14ac:dyDescent="0.25">
      <c r="I887" s="42"/>
    </row>
    <row r="888" spans="9:9" ht="15.75" customHeight="1" x14ac:dyDescent="0.25">
      <c r="I888" s="42"/>
    </row>
    <row r="889" spans="9:9" ht="15.75" customHeight="1" x14ac:dyDescent="0.25">
      <c r="I889" s="42"/>
    </row>
    <row r="890" spans="9:9" ht="15.75" customHeight="1" x14ac:dyDescent="0.25">
      <c r="I890" s="42"/>
    </row>
    <row r="891" spans="9:9" ht="15.75" customHeight="1" x14ac:dyDescent="0.25">
      <c r="I891" s="42"/>
    </row>
    <row r="892" spans="9:9" ht="15.75" customHeight="1" x14ac:dyDescent="0.25">
      <c r="I892" s="42"/>
    </row>
    <row r="893" spans="9:9" ht="15.75" customHeight="1" x14ac:dyDescent="0.25">
      <c r="I893" s="42"/>
    </row>
    <row r="894" spans="9:9" ht="15.75" customHeight="1" x14ac:dyDescent="0.25">
      <c r="I894" s="42"/>
    </row>
    <row r="895" spans="9:9" ht="15.75" customHeight="1" x14ac:dyDescent="0.25">
      <c r="I895" s="42"/>
    </row>
    <row r="896" spans="9:9" ht="15.75" customHeight="1" x14ac:dyDescent="0.25">
      <c r="I896" s="42"/>
    </row>
    <row r="897" spans="9:9" ht="15.75" customHeight="1" x14ac:dyDescent="0.25">
      <c r="I897" s="42"/>
    </row>
    <row r="898" spans="9:9" ht="15.75" customHeight="1" x14ac:dyDescent="0.25">
      <c r="I898" s="42"/>
    </row>
    <row r="899" spans="9:9" ht="15.75" customHeight="1" x14ac:dyDescent="0.25">
      <c r="I899" s="42"/>
    </row>
    <row r="900" spans="9:9" ht="15.75" customHeight="1" x14ac:dyDescent="0.25">
      <c r="I900" s="42"/>
    </row>
    <row r="901" spans="9:9" ht="15.75" customHeight="1" x14ac:dyDescent="0.25">
      <c r="I901" s="42"/>
    </row>
    <row r="902" spans="9:9" ht="15.75" customHeight="1" x14ac:dyDescent="0.25">
      <c r="I902" s="42"/>
    </row>
    <row r="903" spans="9:9" ht="15.75" customHeight="1" x14ac:dyDescent="0.25">
      <c r="I903" s="42"/>
    </row>
    <row r="904" spans="9:9" ht="15.75" customHeight="1" x14ac:dyDescent="0.25">
      <c r="I904" s="42"/>
    </row>
    <row r="905" spans="9:9" ht="15.75" customHeight="1" x14ac:dyDescent="0.25">
      <c r="I905" s="42"/>
    </row>
    <row r="906" spans="9:9" ht="15.75" customHeight="1" x14ac:dyDescent="0.25">
      <c r="I906" s="42"/>
    </row>
    <row r="907" spans="9:9" ht="15.75" customHeight="1" x14ac:dyDescent="0.25">
      <c r="I907" s="42"/>
    </row>
    <row r="908" spans="9:9" ht="15.75" customHeight="1" x14ac:dyDescent="0.25">
      <c r="I908" s="42"/>
    </row>
    <row r="909" spans="9:9" ht="15.75" customHeight="1" x14ac:dyDescent="0.25">
      <c r="I909" s="42"/>
    </row>
    <row r="910" spans="9:9" ht="15.75" customHeight="1" x14ac:dyDescent="0.25">
      <c r="I910" s="42"/>
    </row>
    <row r="911" spans="9:9" ht="15.75" customHeight="1" x14ac:dyDescent="0.25">
      <c r="I911" s="42"/>
    </row>
    <row r="912" spans="9:9" ht="15.75" customHeight="1" x14ac:dyDescent="0.25">
      <c r="I912" s="42"/>
    </row>
    <row r="913" spans="9:9" ht="15.75" customHeight="1" x14ac:dyDescent="0.25">
      <c r="I913" s="42"/>
    </row>
    <row r="914" spans="9:9" ht="15.75" customHeight="1" x14ac:dyDescent="0.25">
      <c r="I914" s="42"/>
    </row>
    <row r="915" spans="9:9" ht="15.75" customHeight="1" x14ac:dyDescent="0.25">
      <c r="I915" s="42"/>
    </row>
    <row r="916" spans="9:9" ht="15.75" customHeight="1" x14ac:dyDescent="0.25">
      <c r="I916" s="42"/>
    </row>
    <row r="917" spans="9:9" ht="15.75" customHeight="1" x14ac:dyDescent="0.25">
      <c r="I917" s="42"/>
    </row>
    <row r="918" spans="9:9" ht="15.75" customHeight="1" x14ac:dyDescent="0.25">
      <c r="I918" s="42"/>
    </row>
    <row r="919" spans="9:9" ht="15.75" customHeight="1" x14ac:dyDescent="0.25">
      <c r="I919" s="42"/>
    </row>
    <row r="920" spans="9:9" ht="15.75" customHeight="1" x14ac:dyDescent="0.25">
      <c r="I920" s="42"/>
    </row>
    <row r="921" spans="9:9" ht="15.75" customHeight="1" x14ac:dyDescent="0.25">
      <c r="I921" s="42"/>
    </row>
    <row r="922" spans="9:9" ht="15.75" customHeight="1" x14ac:dyDescent="0.25">
      <c r="I922" s="42"/>
    </row>
    <row r="923" spans="9:9" ht="15.75" customHeight="1" x14ac:dyDescent="0.25">
      <c r="I923" s="42"/>
    </row>
    <row r="924" spans="9:9" ht="15.75" customHeight="1" x14ac:dyDescent="0.25">
      <c r="I924" s="42"/>
    </row>
    <row r="925" spans="9:9" ht="15.75" customHeight="1" x14ac:dyDescent="0.25">
      <c r="I925" s="42"/>
    </row>
    <row r="926" spans="9:9" ht="15.75" customHeight="1" x14ac:dyDescent="0.25">
      <c r="I926" s="42"/>
    </row>
    <row r="927" spans="9:9" ht="15.75" customHeight="1" x14ac:dyDescent="0.25">
      <c r="I927" s="42"/>
    </row>
    <row r="928" spans="9:9" ht="15.75" customHeight="1" x14ac:dyDescent="0.25">
      <c r="I928" s="42"/>
    </row>
    <row r="929" spans="9:9" ht="15.75" customHeight="1" x14ac:dyDescent="0.25">
      <c r="I929" s="42"/>
    </row>
    <row r="930" spans="9:9" ht="15.75" customHeight="1" x14ac:dyDescent="0.25">
      <c r="I930" s="42"/>
    </row>
    <row r="931" spans="9:9" ht="15.75" customHeight="1" x14ac:dyDescent="0.25">
      <c r="I931" s="42"/>
    </row>
    <row r="932" spans="9:9" ht="15.75" customHeight="1" x14ac:dyDescent="0.25">
      <c r="I932" s="42"/>
    </row>
    <row r="933" spans="9:9" ht="15.75" customHeight="1" x14ac:dyDescent="0.25">
      <c r="I933" s="42"/>
    </row>
    <row r="934" spans="9:9" ht="15.75" customHeight="1" x14ac:dyDescent="0.25">
      <c r="I934" s="42"/>
    </row>
    <row r="935" spans="9:9" ht="15.75" customHeight="1" x14ac:dyDescent="0.25">
      <c r="I935" s="42"/>
    </row>
    <row r="936" spans="9:9" ht="15.75" customHeight="1" x14ac:dyDescent="0.25">
      <c r="I936" s="42"/>
    </row>
    <row r="937" spans="9:9" ht="15.75" customHeight="1" x14ac:dyDescent="0.25">
      <c r="I937" s="42"/>
    </row>
    <row r="938" spans="9:9" ht="15.75" customHeight="1" x14ac:dyDescent="0.25">
      <c r="I938" s="42"/>
    </row>
    <row r="939" spans="9:9" ht="15.75" customHeight="1" x14ac:dyDescent="0.25">
      <c r="I939" s="42"/>
    </row>
    <row r="940" spans="9:9" ht="15.75" customHeight="1" x14ac:dyDescent="0.25">
      <c r="I940" s="42"/>
    </row>
    <row r="941" spans="9:9" ht="15.75" customHeight="1" x14ac:dyDescent="0.25">
      <c r="I941" s="42"/>
    </row>
    <row r="942" spans="9:9" ht="15.75" customHeight="1" x14ac:dyDescent="0.25">
      <c r="I942" s="42"/>
    </row>
    <row r="943" spans="9:9" ht="15.75" customHeight="1" x14ac:dyDescent="0.25">
      <c r="I943" s="42"/>
    </row>
    <row r="944" spans="9:9" ht="15.75" customHeight="1" x14ac:dyDescent="0.25">
      <c r="I944" s="42"/>
    </row>
    <row r="945" spans="9:9" ht="15.75" customHeight="1" x14ac:dyDescent="0.25">
      <c r="I945" s="42"/>
    </row>
    <row r="946" spans="9:9" ht="15.75" customHeight="1" x14ac:dyDescent="0.25">
      <c r="I946" s="42"/>
    </row>
    <row r="947" spans="9:9" ht="15.75" customHeight="1" x14ac:dyDescent="0.25">
      <c r="I947" s="42"/>
    </row>
    <row r="948" spans="9:9" ht="15.75" customHeight="1" x14ac:dyDescent="0.25">
      <c r="I948" s="42"/>
    </row>
    <row r="949" spans="9:9" ht="15.75" customHeight="1" x14ac:dyDescent="0.25">
      <c r="I949" s="42"/>
    </row>
    <row r="950" spans="9:9" ht="15.75" customHeight="1" x14ac:dyDescent="0.25">
      <c r="I950" s="42"/>
    </row>
    <row r="951" spans="9:9" ht="15.75" customHeight="1" x14ac:dyDescent="0.25">
      <c r="I951" s="42"/>
    </row>
    <row r="952" spans="9:9" ht="15.75" customHeight="1" x14ac:dyDescent="0.25">
      <c r="I952" s="42"/>
    </row>
    <row r="953" spans="9:9" ht="15.75" customHeight="1" x14ac:dyDescent="0.25">
      <c r="I953" s="42"/>
    </row>
    <row r="954" spans="9:9" ht="15.75" customHeight="1" x14ac:dyDescent="0.25">
      <c r="I954" s="42"/>
    </row>
    <row r="955" spans="9:9" ht="15.75" customHeight="1" x14ac:dyDescent="0.25">
      <c r="I955" s="42"/>
    </row>
    <row r="956" spans="9:9" ht="15.75" customHeight="1" x14ac:dyDescent="0.25">
      <c r="I956" s="42"/>
    </row>
    <row r="957" spans="9:9" ht="15.75" customHeight="1" x14ac:dyDescent="0.25">
      <c r="I957" s="42"/>
    </row>
    <row r="958" spans="9:9" ht="15.75" customHeight="1" x14ac:dyDescent="0.25">
      <c r="I958" s="42"/>
    </row>
    <row r="959" spans="9:9" ht="15.75" customHeight="1" x14ac:dyDescent="0.25">
      <c r="I959" s="42"/>
    </row>
    <row r="960" spans="9:9" ht="15.75" customHeight="1" x14ac:dyDescent="0.25">
      <c r="I960" s="42"/>
    </row>
    <row r="961" spans="9:9" ht="15.75" customHeight="1" x14ac:dyDescent="0.25">
      <c r="I961" s="42"/>
    </row>
    <row r="962" spans="9:9" ht="15.75" customHeight="1" x14ac:dyDescent="0.25">
      <c r="I962" s="42"/>
    </row>
    <row r="963" spans="9:9" ht="15.75" customHeight="1" x14ac:dyDescent="0.25">
      <c r="I963" s="42"/>
    </row>
    <row r="964" spans="9:9" ht="15.75" customHeight="1" x14ac:dyDescent="0.25">
      <c r="I964" s="42"/>
    </row>
    <row r="965" spans="9:9" ht="15.75" customHeight="1" x14ac:dyDescent="0.25">
      <c r="I965" s="42"/>
    </row>
    <row r="966" spans="9:9" ht="15.75" customHeight="1" x14ac:dyDescent="0.25">
      <c r="I966" s="42"/>
    </row>
    <row r="967" spans="9:9" ht="15.75" customHeight="1" x14ac:dyDescent="0.25">
      <c r="I967" s="42"/>
    </row>
    <row r="968" spans="9:9" ht="15.75" customHeight="1" x14ac:dyDescent="0.25">
      <c r="I968" s="42"/>
    </row>
    <row r="969" spans="9:9" ht="15.75" customHeight="1" x14ac:dyDescent="0.25">
      <c r="I969" s="42"/>
    </row>
    <row r="970" spans="9:9" ht="15.75" customHeight="1" x14ac:dyDescent="0.25">
      <c r="I970" s="42"/>
    </row>
    <row r="971" spans="9:9" ht="15.75" customHeight="1" x14ac:dyDescent="0.25">
      <c r="I971" s="42"/>
    </row>
    <row r="972" spans="9:9" ht="15.75" customHeight="1" x14ac:dyDescent="0.25">
      <c r="I972" s="42"/>
    </row>
    <row r="973" spans="9:9" ht="15.75" customHeight="1" x14ac:dyDescent="0.25">
      <c r="I973" s="42"/>
    </row>
    <row r="974" spans="9:9" ht="15.75" customHeight="1" x14ac:dyDescent="0.25">
      <c r="I974" s="42"/>
    </row>
    <row r="975" spans="9:9" ht="15.75" customHeight="1" x14ac:dyDescent="0.25">
      <c r="I975" s="42"/>
    </row>
    <row r="976" spans="9:9" ht="15.75" customHeight="1" x14ac:dyDescent="0.25">
      <c r="I976" s="42"/>
    </row>
    <row r="977" spans="9:9" ht="15.75" customHeight="1" x14ac:dyDescent="0.25">
      <c r="I977" s="42"/>
    </row>
    <row r="978" spans="9:9" ht="15.75" customHeight="1" x14ac:dyDescent="0.25">
      <c r="I978" s="42"/>
    </row>
    <row r="979" spans="9:9" ht="15.75" customHeight="1" x14ac:dyDescent="0.25">
      <c r="I979" s="42"/>
    </row>
    <row r="980" spans="9:9" ht="15.75" customHeight="1" x14ac:dyDescent="0.25">
      <c r="I980" s="42"/>
    </row>
    <row r="981" spans="9:9" ht="15.75" customHeight="1" x14ac:dyDescent="0.25">
      <c r="I981" s="42"/>
    </row>
    <row r="982" spans="9:9" ht="15.75" customHeight="1" x14ac:dyDescent="0.25">
      <c r="I982" s="42"/>
    </row>
    <row r="983" spans="9:9" ht="15.75" customHeight="1" x14ac:dyDescent="0.25">
      <c r="I983" s="42"/>
    </row>
    <row r="984" spans="9:9" ht="15.75" customHeight="1" x14ac:dyDescent="0.25">
      <c r="I984" s="42"/>
    </row>
    <row r="985" spans="9:9" ht="15.75" customHeight="1" x14ac:dyDescent="0.25">
      <c r="I985" s="42"/>
    </row>
    <row r="986" spans="9:9" ht="15.75" customHeight="1" x14ac:dyDescent="0.25">
      <c r="I986" s="42"/>
    </row>
    <row r="987" spans="9:9" ht="15.75" customHeight="1" x14ac:dyDescent="0.25">
      <c r="I987" s="42"/>
    </row>
    <row r="988" spans="9:9" ht="15.75" customHeight="1" x14ac:dyDescent="0.25">
      <c r="I988" s="42"/>
    </row>
    <row r="989" spans="9:9" ht="15.75" customHeight="1" x14ac:dyDescent="0.25">
      <c r="I989" s="42"/>
    </row>
    <row r="990" spans="9:9" ht="15.75" customHeight="1" x14ac:dyDescent="0.25">
      <c r="I990" s="42"/>
    </row>
    <row r="991" spans="9:9" ht="15.75" customHeight="1" x14ac:dyDescent="0.25">
      <c r="I991" s="42"/>
    </row>
    <row r="992" spans="9:9" ht="15.75" customHeight="1" x14ac:dyDescent="0.25">
      <c r="I992" s="42"/>
    </row>
    <row r="993" spans="9:9" ht="15.75" customHeight="1" x14ac:dyDescent="0.25">
      <c r="I993" s="42"/>
    </row>
    <row r="994" spans="9:9" ht="15.75" customHeight="1" x14ac:dyDescent="0.25">
      <c r="I994" s="42"/>
    </row>
    <row r="995" spans="9:9" ht="15.75" customHeight="1" x14ac:dyDescent="0.25">
      <c r="I995" s="42"/>
    </row>
    <row r="996" spans="9:9" ht="15.75" customHeight="1" x14ac:dyDescent="0.25">
      <c r="I996" s="42"/>
    </row>
    <row r="997" spans="9:9" ht="15.75" customHeight="1" x14ac:dyDescent="0.25">
      <c r="I997" s="42"/>
    </row>
    <row r="998" spans="9:9" ht="15.75" customHeight="1" x14ac:dyDescent="0.25">
      <c r="I998" s="42"/>
    </row>
    <row r="999" spans="9:9" ht="15.75" customHeight="1" x14ac:dyDescent="0.25">
      <c r="I999" s="42"/>
    </row>
    <row r="1000" spans="9:9" ht="15.75" customHeight="1" x14ac:dyDescent="0.25">
      <c r="I1000" s="42"/>
    </row>
  </sheetData>
  <mergeCells count="18">
    <mergeCell ref="J19:J23"/>
    <mergeCell ref="B21:I21"/>
    <mergeCell ref="C29:D29"/>
    <mergeCell ref="F29:I29"/>
    <mergeCell ref="J29:J30"/>
    <mergeCell ref="E30:I30"/>
    <mergeCell ref="C23:I23"/>
    <mergeCell ref="C24:I24"/>
    <mergeCell ref="J24:J28"/>
    <mergeCell ref="C25:I25"/>
    <mergeCell ref="C26:I26"/>
    <mergeCell ref="D27:I27"/>
    <mergeCell ref="C28:I28"/>
    <mergeCell ref="J11:J13"/>
    <mergeCell ref="B12:I12"/>
    <mergeCell ref="J14:J18"/>
    <mergeCell ref="B15:B17"/>
    <mergeCell ref="C15:C17"/>
  </mergeCells>
  <conditionalFormatting sqref="D30:E30">
    <cfRule type="containsBlanks" dxfId="1" priority="1">
      <formula>LEN(TRIM(D30))=0</formula>
    </cfRule>
  </conditionalFormatting>
  <conditionalFormatting sqref="E29:F29">
    <cfRule type="containsBlanks" dxfId="0" priority="2">
      <formula>LEN(TRIM(E29))=0</formula>
    </cfRule>
  </conditionalFormatting>
  <dataValidations count="7">
    <dataValidation type="list" allowBlank="1" showErrorMessage="1" sqref="E30">
      <formula1>movilizador</formula1>
    </dataValidation>
    <dataValidation type="list" allowBlank="1" showErrorMessage="1" sqref="D27">
      <formula1>gasto_publico</formula1>
    </dataValidation>
    <dataValidation type="list" allowBlank="1" showErrorMessage="1" sqref="C29">
      <formula1>excepcional</formula1>
    </dataValidation>
    <dataValidation type="list" allowBlank="1" showErrorMessage="1" sqref="C23">
      <formula1>sector_mga</formula1>
    </dataValidation>
    <dataValidation type="list" allowBlank="1" showErrorMessage="1" sqref="C24:C26">
      <formula1>politica_publica</formula1>
    </dataValidation>
    <dataValidation type="list" allowBlank="1" showErrorMessage="1" sqref="C27 C30">
      <formula1>ruta</formula1>
    </dataValidation>
    <dataValidation type="list" allowBlank="1" showErrorMessage="1" sqref="C28">
      <formula1>grupos_vulnerables</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4.42578125" defaultRowHeight="15" customHeight="1" x14ac:dyDescent="0.25"/>
  <cols>
    <col min="1" max="21" width="10.7109375" customWidth="1"/>
  </cols>
  <sheetData>
    <row r="1" spans="1:26" x14ac:dyDescent="0.25">
      <c r="A1" s="80"/>
      <c r="B1" s="80"/>
      <c r="C1" s="80"/>
      <c r="D1" s="80"/>
      <c r="E1" s="80"/>
      <c r="F1" s="80"/>
      <c r="G1" s="80"/>
      <c r="H1" s="80"/>
      <c r="I1" s="80"/>
      <c r="J1" s="80"/>
      <c r="K1" s="80"/>
      <c r="L1" s="80"/>
      <c r="M1" s="80"/>
      <c r="N1" s="80"/>
      <c r="O1" s="80"/>
      <c r="P1" s="80"/>
      <c r="Q1" s="80"/>
      <c r="R1" s="80"/>
      <c r="S1" s="80"/>
      <c r="T1" s="80"/>
      <c r="U1" s="80"/>
      <c r="V1" s="80"/>
      <c r="W1" s="80"/>
      <c r="X1" s="80"/>
      <c r="Y1" s="80"/>
      <c r="Z1" s="80"/>
    </row>
    <row r="2" spans="1:26" x14ac:dyDescent="0.25">
      <c r="A2" s="80"/>
      <c r="B2" s="80"/>
      <c r="C2" s="80"/>
      <c r="D2" s="80"/>
      <c r="E2" s="80"/>
      <c r="F2" s="80"/>
      <c r="G2" s="80"/>
      <c r="H2" s="80"/>
      <c r="I2" s="80"/>
      <c r="J2" s="80"/>
      <c r="K2" s="80"/>
      <c r="L2" s="80"/>
      <c r="M2" s="80"/>
      <c r="N2" s="80"/>
      <c r="O2" s="80"/>
      <c r="P2" s="80"/>
      <c r="Q2" s="80"/>
      <c r="R2" s="80"/>
      <c r="S2" s="80"/>
      <c r="T2" s="80"/>
      <c r="U2" s="80"/>
      <c r="V2" s="80"/>
      <c r="W2" s="80"/>
      <c r="X2" s="80"/>
      <c r="Y2" s="80"/>
      <c r="Z2" s="80"/>
    </row>
    <row r="3" spans="1:26" x14ac:dyDescent="0.25">
      <c r="A3" s="80"/>
      <c r="B3" s="80"/>
      <c r="C3" s="80"/>
      <c r="D3" s="80"/>
      <c r="E3" s="80"/>
      <c r="F3" s="80"/>
      <c r="G3" s="80"/>
      <c r="H3" s="80"/>
      <c r="I3" s="80"/>
      <c r="J3" s="80"/>
      <c r="K3" s="80"/>
      <c r="L3" s="80"/>
      <c r="M3" s="80"/>
      <c r="N3" s="80"/>
      <c r="O3" s="80"/>
      <c r="P3" s="80"/>
      <c r="Q3" s="80"/>
      <c r="R3" s="80"/>
      <c r="S3" s="80"/>
      <c r="T3" s="80"/>
      <c r="U3" s="80"/>
      <c r="V3" s="80"/>
      <c r="W3" s="80"/>
      <c r="X3" s="80"/>
      <c r="Y3" s="80"/>
      <c r="Z3" s="80"/>
    </row>
    <row r="4" spans="1:26" x14ac:dyDescent="0.25">
      <c r="A4" s="80"/>
      <c r="B4" s="80"/>
      <c r="C4" s="80"/>
      <c r="D4" s="80"/>
      <c r="E4" s="80"/>
      <c r="F4" s="80"/>
      <c r="G4" s="80"/>
      <c r="H4" s="80"/>
      <c r="I4" s="80"/>
      <c r="J4" s="80"/>
      <c r="K4" s="80"/>
      <c r="L4" s="80"/>
      <c r="M4" s="80"/>
      <c r="N4" s="80"/>
      <c r="O4" s="80"/>
      <c r="P4" s="80"/>
      <c r="Q4" s="80"/>
      <c r="R4" s="80"/>
      <c r="S4" s="80"/>
      <c r="T4" s="80"/>
      <c r="U4" s="80"/>
      <c r="V4" s="80"/>
      <c r="W4" s="80"/>
      <c r="X4" s="80"/>
      <c r="Y4" s="80"/>
      <c r="Z4" s="80"/>
    </row>
    <row r="5" spans="1:26" x14ac:dyDescent="0.25">
      <c r="A5" s="80"/>
      <c r="B5" s="80"/>
      <c r="C5" s="80"/>
      <c r="D5" s="80"/>
      <c r="E5" s="80"/>
      <c r="F5" s="80"/>
      <c r="G5" s="80"/>
      <c r="H5" s="80"/>
      <c r="I5" s="80"/>
      <c r="J5" s="80"/>
      <c r="K5" s="80"/>
      <c r="L5" s="80"/>
      <c r="M5" s="80"/>
      <c r="N5" s="80"/>
      <c r="O5" s="80"/>
      <c r="P5" s="80"/>
      <c r="Q5" s="80"/>
      <c r="R5" s="80"/>
      <c r="S5" s="80"/>
      <c r="T5" s="80"/>
      <c r="U5" s="80"/>
      <c r="V5" s="80"/>
      <c r="W5" s="80"/>
      <c r="X5" s="80"/>
      <c r="Y5" s="80"/>
      <c r="Z5" s="80"/>
    </row>
    <row r="6" spans="1:26" x14ac:dyDescent="0.25">
      <c r="A6" s="80"/>
      <c r="B6" s="80"/>
      <c r="C6" s="80"/>
      <c r="D6" s="80"/>
      <c r="E6" s="80"/>
      <c r="F6" s="80"/>
      <c r="G6" s="80"/>
      <c r="H6" s="80"/>
      <c r="I6" s="80"/>
      <c r="J6" s="80"/>
      <c r="K6" s="80"/>
      <c r="L6" s="80"/>
      <c r="M6" s="80"/>
      <c r="N6" s="80"/>
      <c r="O6" s="80"/>
      <c r="P6" s="80"/>
      <c r="Q6" s="80"/>
      <c r="R6" s="80"/>
      <c r="S6" s="80"/>
      <c r="T6" s="80"/>
      <c r="U6" s="80"/>
      <c r="V6" s="80"/>
      <c r="W6" s="80"/>
      <c r="X6" s="80"/>
      <c r="Y6" s="80"/>
      <c r="Z6" s="80"/>
    </row>
    <row r="7" spans="1:26" x14ac:dyDescent="0.25">
      <c r="A7" s="80"/>
      <c r="B7" s="80"/>
      <c r="C7" s="80"/>
      <c r="D7" s="80"/>
      <c r="E7" s="80"/>
      <c r="F7" s="80"/>
      <c r="G7" s="80"/>
      <c r="H7" s="80"/>
      <c r="I7" s="80"/>
      <c r="J7" s="80"/>
      <c r="K7" s="80"/>
      <c r="L7" s="80"/>
      <c r="M7" s="80"/>
      <c r="N7" s="80"/>
      <c r="O7" s="80"/>
      <c r="P7" s="80"/>
      <c r="Q7" s="80"/>
      <c r="R7" s="80"/>
      <c r="S7" s="80"/>
      <c r="T7" s="80"/>
      <c r="U7" s="80"/>
      <c r="V7" s="80"/>
      <c r="W7" s="80"/>
      <c r="X7" s="80"/>
      <c r="Y7" s="80"/>
      <c r="Z7" s="80"/>
    </row>
    <row r="8" spans="1:26" x14ac:dyDescent="0.25">
      <c r="A8" s="80"/>
      <c r="B8" s="80"/>
      <c r="C8" s="80"/>
      <c r="D8" s="80"/>
      <c r="E8" s="80"/>
      <c r="F8" s="80"/>
      <c r="G8" s="80"/>
      <c r="H8" s="80"/>
      <c r="I8" s="80"/>
      <c r="J8" s="80"/>
      <c r="K8" s="80"/>
      <c r="L8" s="80"/>
      <c r="M8" s="80"/>
      <c r="N8" s="80"/>
      <c r="O8" s="80"/>
      <c r="P8" s="80"/>
      <c r="Q8" s="80"/>
      <c r="R8" s="80"/>
      <c r="S8" s="80"/>
      <c r="T8" s="80"/>
      <c r="U8" s="80"/>
      <c r="V8" s="80"/>
      <c r="W8" s="80"/>
      <c r="X8" s="80"/>
      <c r="Y8" s="80"/>
      <c r="Z8" s="80"/>
    </row>
    <row r="9" spans="1:26" x14ac:dyDescent="0.25">
      <c r="A9" s="80"/>
      <c r="B9" s="80"/>
      <c r="C9" s="80"/>
      <c r="D9" s="80"/>
      <c r="E9" s="80"/>
      <c r="F9" s="80"/>
      <c r="G9" s="80"/>
      <c r="H9" s="80"/>
      <c r="I9" s="80"/>
      <c r="J9" s="80"/>
      <c r="K9" s="80"/>
      <c r="L9" s="80"/>
      <c r="M9" s="80"/>
      <c r="N9" s="80"/>
      <c r="O9" s="80"/>
      <c r="P9" s="80"/>
      <c r="Q9" s="80"/>
      <c r="R9" s="80"/>
      <c r="S9" s="80"/>
      <c r="T9" s="80"/>
      <c r="U9" s="80"/>
      <c r="V9" s="80"/>
      <c r="W9" s="80"/>
      <c r="X9" s="80"/>
      <c r="Y9" s="80"/>
      <c r="Z9" s="80"/>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Listados</vt:lpstr>
      <vt:lpstr> ACTIVIDADES PPTO PROYECTADA</vt:lpstr>
      <vt:lpstr>DETALLE POBLACIÓN PROYECTADA</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Angela Maria Castro Alzate</cp:lastModifiedBy>
  <dcterms:created xsi:type="dcterms:W3CDTF">2010-07-07T19:31:10Z</dcterms:created>
  <dcterms:modified xsi:type="dcterms:W3CDTF">2025-09-25T23:05:18Z</dcterms:modified>
</cp:coreProperties>
</file>