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2026\PROCESO GESTION DOCUMENTAL 2026\FINAL\FORMATOS\"/>
    </mc:Choice>
  </mc:AlternateContent>
  <xr:revisionPtr revIDLastSave="0" documentId="13_ncr:1_{CFFAB311-D0F1-46CB-B517-C2CCFC921A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de Cotizacion_DISTRI" sheetId="1" r:id="rId1"/>
  </sheets>
  <definedNames>
    <definedName name="_xlnm.Print_Area" localSheetId="0">'Formato de Cotizacion_DISTRI'!$B$5:$H$41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1" l="1"/>
  <c r="H39" i="1"/>
  <c r="H41" i="1" s="1"/>
  <c r="H38" i="1"/>
  <c r="H37" i="1"/>
  <c r="H33" i="1"/>
  <c r="H34" i="1"/>
  <c r="H35" i="1"/>
  <c r="H32" i="1"/>
  <c r="H29" i="1"/>
  <c r="H30" i="1"/>
  <c r="H28" i="1"/>
  <c r="H23" i="1"/>
  <c r="H24" i="1"/>
  <c r="H25" i="1"/>
  <c r="H26" i="1"/>
  <c r="H22" i="1"/>
  <c r="H20" i="1"/>
  <c r="H19" i="1"/>
  <c r="H17" i="1"/>
  <c r="H13" i="1"/>
  <c r="H14" i="1"/>
  <c r="H15" i="1"/>
  <c r="H12" i="1"/>
  <c r="H10" i="1"/>
  <c r="H9" i="1"/>
</calcChain>
</file>

<file path=xl/sharedStrings.xml><?xml version="1.0" encoding="utf-8"?>
<sst xmlns="http://schemas.openxmlformats.org/spreadsheetml/2006/main" count="123" uniqueCount="90">
  <si>
    <t>Grupo Técnico</t>
  </si>
  <si>
    <t>Actividad Especializada</t>
  </si>
  <si>
    <t>Unidad de Medición</t>
  </si>
  <si>
    <t>Cantidad Proyectada</t>
  </si>
  <si>
    <t>Periodicidad Operativa</t>
  </si>
  <si>
    <t>A</t>
  </si>
  <si>
    <t>FORTALECIMIENTO DE LA FUNCIÓN ARCHIVÍSTICA</t>
  </si>
  <si>
    <t>A.1</t>
  </si>
  <si>
    <t>Planeación Técnica Documental</t>
  </si>
  <si>
    <t>Servicio</t>
  </si>
  <si>
    <t>Ejecución única</t>
  </si>
  <si>
    <t>A.2</t>
  </si>
  <si>
    <t>B</t>
  </si>
  <si>
    <t>ALISTAMIENTO Y RECEPCIÓN DOCUMENTAL</t>
  </si>
  <si>
    <t>B.1</t>
  </si>
  <si>
    <t>Desmonte de Unidades de Conservación</t>
  </si>
  <si>
    <t>Metro Lineal</t>
  </si>
  <si>
    <t>Una intervención</t>
  </si>
  <si>
    <t>B.2</t>
  </si>
  <si>
    <t>B.3</t>
  </si>
  <si>
    <t>B.4</t>
  </si>
  <si>
    <t>C</t>
  </si>
  <si>
    <t>CUSTODIA Y ADMINISTRACIÓN DE ARCHIVOS</t>
  </si>
  <si>
    <t>C.1</t>
  </si>
  <si>
    <t>Metro Lineal / Mes</t>
  </si>
  <si>
    <t>5 períodos</t>
  </si>
  <si>
    <t>D</t>
  </si>
  <si>
    <t>PLATAFORMA TECNOLÓGICA Y TRAZABILIDAD RFID</t>
  </si>
  <si>
    <t>D.1</t>
  </si>
  <si>
    <t>Plataforma Tecnológica Cloud RFID</t>
  </si>
  <si>
    <t>Mes</t>
  </si>
  <si>
    <t>5 meses</t>
  </si>
  <si>
    <t>D.2</t>
  </si>
  <si>
    <t>Unidad</t>
  </si>
  <si>
    <t>Entrega única</t>
  </si>
  <si>
    <t>E</t>
  </si>
  <si>
    <t>E.1</t>
  </si>
  <si>
    <t>Solicitud</t>
  </si>
  <si>
    <t>E.2</t>
  </si>
  <si>
    <t>Consulta Digital</t>
  </si>
  <si>
    <t>Imagen</t>
  </si>
  <si>
    <t>E.3</t>
  </si>
  <si>
    <t>Préstamo Documental Estándar</t>
  </si>
  <si>
    <t>E.4</t>
  </si>
  <si>
    <t>Préstamo Prioritario</t>
  </si>
  <si>
    <t>E.5</t>
  </si>
  <si>
    <t>F</t>
  </si>
  <si>
    <t>PROTECCIÓN Y CONSERVACIÓN DOCUMENTAL</t>
  </si>
  <si>
    <t>F.1</t>
  </si>
  <si>
    <t>Saneamiento Ambiental Documental</t>
  </si>
  <si>
    <t>Jornada</t>
  </si>
  <si>
    <t>Programada</t>
  </si>
  <si>
    <t>F.2</t>
  </si>
  <si>
    <t>Higienización Documental</t>
  </si>
  <si>
    <t>F.3</t>
  </si>
  <si>
    <t>G</t>
  </si>
  <si>
    <t>INTERVENCIÓN TÉCNICA DE ARCHIVOS</t>
  </si>
  <si>
    <t>G.1</t>
  </si>
  <si>
    <t>G.2</t>
  </si>
  <si>
    <t>Clasificación de Fondo Acumulado</t>
  </si>
  <si>
    <t>G.3</t>
  </si>
  <si>
    <t>G.4</t>
  </si>
  <si>
    <t>Digitalización Documental</t>
  </si>
  <si>
    <t>VALOR TOTAL PROYECTADO</t>
  </si>
  <si>
    <t>SUBTOTAL ANTES DE IMPUESTOS</t>
  </si>
  <si>
    <t>IMPUESTOS A LAS VENTAS (19%)</t>
  </si>
  <si>
    <t>Tarifa Unitaria</t>
  </si>
  <si>
    <t>Subtotal Actividad</t>
  </si>
  <si>
    <t>Recepcion de Fondo Acumulado</t>
  </si>
  <si>
    <t>Validación y Recepcion de Documentacion con Inventario</t>
  </si>
  <si>
    <t>Transporte Documental</t>
  </si>
  <si>
    <t xml:space="preserve">Insumos RFID - Tag´s </t>
  </si>
  <si>
    <t>OPERACIÓN DE CONSULTAS y  PRESTAMOS DOCUMENTALES</t>
  </si>
  <si>
    <t>Ubicacion y Reubicacion Archivística en Estanteria</t>
  </si>
  <si>
    <t>Recolección Prestamos y Reubicación en Estanteria</t>
  </si>
  <si>
    <t>Identifiacion de Biodeterioro</t>
  </si>
  <si>
    <t>Recepción de registros e Incorporación Tecnológica</t>
  </si>
  <si>
    <t>Inventario Archivístico en estado natural</t>
  </si>
  <si>
    <t>H</t>
  </si>
  <si>
    <t>H.1</t>
  </si>
  <si>
    <t>TRANSFERENCIAS DOCUMENTALES</t>
  </si>
  <si>
    <t>Recepción y Punteo</t>
  </si>
  <si>
    <t>H.2</t>
  </si>
  <si>
    <t>Diagnóstico de Capacidades y Requisitos para la Gestión de Documentos Electrónicos</t>
  </si>
  <si>
    <t xml:space="preserve">Formato de Cotizacion </t>
  </si>
  <si>
    <t>ANEXO #1</t>
  </si>
  <si>
    <t>INVITACIÓN A COTIZAR</t>
  </si>
  <si>
    <t>PRESTACIÓN DE SERVICIOS ESPECIALIZADOS DE GESTIÓN DOCUMENTAL INTEGRAL PARA EL FORTALECIMIENTO ARCHIVÍSTICO, ORGANIZACIÓN, CONSERVACIÓN, DIGITALIZACIÓN, TRAZABILIDAD DOCUMENTAL, IMPLEMENTACIÓN TECNOLÓGICA Y APOYO A LA ADMINISTRACIÓN DEL ARCHIVO CENTRAL DE DISTRISEGURIDAD.</t>
  </si>
  <si>
    <t>NOTA: (**) El presente servicio se encuentra excluido del Impuesto Sobre las Ventas (IVA del 19%), de acuerdo con lo establecido en el numeral 21 del Articulo 476 “Servicios Excluidos del Impuesto sobre la Ventas” del Estatuto Tributario vigente parala vigencia 2026.  
ESTATUTO TRIBUTARIO:
Art. 476. SERVICIOS EXCLUIDOS DEL IMPUESTO SOBRE LAS VENTAS
Nota 1. Se exceptúan del impuesto los siguientes servicios y los bienes relacionados explícitamente a continuación: 21. Suministro de páginas web, servidores (hosting), computación en la nube (cloud computing).</t>
  </si>
  <si>
    <t>Servicio de Depósito Especializado (Comprende un área mínima requerida de 352 m² para la operación del archivo, distribuida en 100 m² para depósito de documentación con intervención documental, 45 m² para fondo acumulado, 35 m² para documentación con biodeterioro, 20 m² para limpieza general (higienización), 30 m² para alistamiento, 14 m² para consulta, 18 m² para digitalización, 50 m² para intervención (revisión y control de calidad) y 40 m² para recepción y descargue.)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</si>
</sst>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1" fontId="4" fillId="0" borderId="1" xfId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1" fillId="3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vertical="center" wrapText="1"/>
    </xf>
    <xf numFmtId="164" fontId="0" fillId="0" borderId="1" xfId="1" applyNumberFormat="1" applyFont="1" applyBorder="1" applyAlignment="1">
      <alignment vertical="center" wrapText="1"/>
    </xf>
    <xf numFmtId="164" fontId="6" fillId="0" borderId="1" xfId="1" applyNumberFormat="1" applyFont="1" applyBorder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3"/>
  <sheetViews>
    <sheetView tabSelected="1" zoomScale="70" zoomScaleNormal="70" workbookViewId="0">
      <selection activeCell="C17" sqref="C17"/>
    </sheetView>
  </sheetViews>
  <sheetFormatPr baseColWidth="10" defaultColWidth="8.85546875" defaultRowHeight="15" x14ac:dyDescent="0.25"/>
  <cols>
    <col min="2" max="2" width="10.7109375" style="1" customWidth="1"/>
    <col min="3" max="3" width="29.5703125" style="1" customWidth="1"/>
    <col min="4" max="4" width="17.140625" style="1" customWidth="1"/>
    <col min="5" max="5" width="18" style="2" customWidth="1"/>
    <col min="6" max="6" width="16.7109375" style="1" customWidth="1"/>
    <col min="7" max="7" width="17" style="1" customWidth="1"/>
    <col min="8" max="8" width="19.140625" style="14" customWidth="1"/>
  </cols>
  <sheetData>
    <row r="1" spans="2:8" ht="15.75" thickBot="1" x14ac:dyDescent="0.3"/>
    <row r="2" spans="2:8" ht="85.15" customHeight="1" thickBot="1" x14ac:dyDescent="0.3">
      <c r="B2" s="20" t="s">
        <v>85</v>
      </c>
      <c r="C2" s="21"/>
      <c r="D2" s="22"/>
      <c r="E2" s="26" t="s">
        <v>87</v>
      </c>
      <c r="F2" s="27"/>
      <c r="G2" s="27"/>
      <c r="H2" s="28"/>
    </row>
    <row r="3" spans="2:8" ht="22.15" customHeight="1" thickBot="1" x14ac:dyDescent="0.3">
      <c r="B3" s="23"/>
      <c r="C3" s="24"/>
      <c r="D3" s="25"/>
      <c r="E3" s="24" t="s">
        <v>86</v>
      </c>
      <c r="F3" s="24"/>
      <c r="G3" s="24"/>
      <c r="H3" s="25"/>
    </row>
    <row r="5" spans="2:8" ht="14.45" customHeight="1" x14ac:dyDescent="0.25">
      <c r="B5" s="29" t="s">
        <v>84</v>
      </c>
      <c r="C5" s="30"/>
      <c r="D5" s="30"/>
      <c r="E5" s="30"/>
      <c r="F5" s="30"/>
      <c r="G5" s="30"/>
      <c r="H5" s="31"/>
    </row>
    <row r="7" spans="2:8" ht="30" x14ac:dyDescent="0.25">
      <c r="B7" s="5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66</v>
      </c>
      <c r="H7" s="10" t="s">
        <v>67</v>
      </c>
    </row>
    <row r="8" spans="2:8" ht="30" x14ac:dyDescent="0.25">
      <c r="B8" s="6" t="s">
        <v>5</v>
      </c>
      <c r="C8" s="6" t="s">
        <v>6</v>
      </c>
      <c r="D8" s="6"/>
      <c r="E8" s="7"/>
      <c r="F8" s="6"/>
      <c r="G8" s="6"/>
      <c r="H8" s="11"/>
    </row>
    <row r="9" spans="2:8" ht="27" customHeight="1" x14ac:dyDescent="0.25">
      <c r="B9" s="8" t="s">
        <v>7</v>
      </c>
      <c r="C9" s="8" t="s">
        <v>8</v>
      </c>
      <c r="D9" s="8" t="s">
        <v>9</v>
      </c>
      <c r="E9" s="9">
        <v>1</v>
      </c>
      <c r="F9" s="8" t="s">
        <v>10</v>
      </c>
      <c r="G9" s="4"/>
      <c r="H9" s="12">
        <f>+E9*G9</f>
        <v>0</v>
      </c>
    </row>
    <row r="10" spans="2:8" ht="45" x14ac:dyDescent="0.25">
      <c r="B10" s="8" t="s">
        <v>11</v>
      </c>
      <c r="C10" s="8" t="s">
        <v>83</v>
      </c>
      <c r="D10" s="8" t="s">
        <v>9</v>
      </c>
      <c r="E10" s="9">
        <v>1</v>
      </c>
      <c r="F10" s="8" t="s">
        <v>10</v>
      </c>
      <c r="G10" s="4"/>
      <c r="H10" s="12">
        <f>+E10*G10</f>
        <v>0</v>
      </c>
    </row>
    <row r="11" spans="2:8" ht="30" x14ac:dyDescent="0.25">
      <c r="B11" s="6" t="s">
        <v>12</v>
      </c>
      <c r="C11" s="6" t="s">
        <v>13</v>
      </c>
      <c r="D11" s="6"/>
      <c r="E11" s="7"/>
      <c r="F11" s="6"/>
      <c r="G11" s="6"/>
      <c r="H11" s="11"/>
    </row>
    <row r="12" spans="2:8" ht="30" x14ac:dyDescent="0.25">
      <c r="B12" s="8" t="s">
        <v>14</v>
      </c>
      <c r="C12" s="8" t="s">
        <v>15</v>
      </c>
      <c r="D12" s="8" t="s">
        <v>16</v>
      </c>
      <c r="E12" s="9">
        <v>350</v>
      </c>
      <c r="F12" s="9" t="s">
        <v>17</v>
      </c>
      <c r="G12" s="3"/>
      <c r="H12" s="12">
        <f>+E12*G12</f>
        <v>0</v>
      </c>
    </row>
    <row r="13" spans="2:8" ht="30" x14ac:dyDescent="0.25">
      <c r="B13" s="8" t="s">
        <v>18</v>
      </c>
      <c r="C13" s="8" t="s">
        <v>68</v>
      </c>
      <c r="D13" s="8" t="s">
        <v>16</v>
      </c>
      <c r="E13" s="9">
        <v>100</v>
      </c>
      <c r="F13" s="9" t="s">
        <v>17</v>
      </c>
      <c r="G13" s="3"/>
      <c r="H13" s="12">
        <f>+E13*G13</f>
        <v>0</v>
      </c>
    </row>
    <row r="14" spans="2:8" ht="30" x14ac:dyDescent="0.25">
      <c r="B14" s="8" t="s">
        <v>19</v>
      </c>
      <c r="C14" s="8" t="s">
        <v>69</v>
      </c>
      <c r="D14" s="8" t="s">
        <v>16</v>
      </c>
      <c r="E14" s="9">
        <v>250</v>
      </c>
      <c r="F14" s="9" t="s">
        <v>17</v>
      </c>
      <c r="G14" s="3"/>
      <c r="H14" s="12">
        <f>+E14*G14</f>
        <v>0</v>
      </c>
    </row>
    <row r="15" spans="2:8" ht="44.1" customHeight="1" x14ac:dyDescent="0.25">
      <c r="B15" s="8" t="s">
        <v>20</v>
      </c>
      <c r="C15" s="8" t="s">
        <v>70</v>
      </c>
      <c r="D15" s="8" t="s">
        <v>16</v>
      </c>
      <c r="E15" s="9">
        <v>350</v>
      </c>
      <c r="F15" s="9" t="s">
        <v>17</v>
      </c>
      <c r="G15" s="3"/>
      <c r="H15" s="12">
        <f>+E15*G15</f>
        <v>0</v>
      </c>
    </row>
    <row r="16" spans="2:8" ht="30" x14ac:dyDescent="0.25">
      <c r="B16" s="6" t="s">
        <v>21</v>
      </c>
      <c r="C16" s="6" t="s">
        <v>22</v>
      </c>
      <c r="D16" s="6"/>
      <c r="E16" s="7"/>
      <c r="F16" s="6"/>
      <c r="G16" s="6"/>
      <c r="H16" s="11"/>
    </row>
    <row r="17" spans="2:8" ht="285" x14ac:dyDescent="0.25">
      <c r="B17" s="8" t="s">
        <v>23</v>
      </c>
      <c r="C17" s="8" t="s">
        <v>89</v>
      </c>
      <c r="D17" s="8" t="s">
        <v>24</v>
      </c>
      <c r="E17" s="9">
        <v>600</v>
      </c>
      <c r="F17" s="8" t="s">
        <v>25</v>
      </c>
      <c r="G17" s="4"/>
      <c r="H17" s="12">
        <f>+E17*G17</f>
        <v>0</v>
      </c>
    </row>
    <row r="18" spans="2:8" ht="30" x14ac:dyDescent="0.25">
      <c r="B18" s="6" t="s">
        <v>26</v>
      </c>
      <c r="C18" s="6" t="s">
        <v>27</v>
      </c>
      <c r="D18" s="6"/>
      <c r="E18" s="7"/>
      <c r="F18" s="6"/>
      <c r="G18" s="6"/>
      <c r="H18" s="11"/>
    </row>
    <row r="19" spans="2:8" ht="30" x14ac:dyDescent="0.25">
      <c r="B19" s="8" t="s">
        <v>28</v>
      </c>
      <c r="C19" s="8" t="s">
        <v>29</v>
      </c>
      <c r="D19" s="8" t="s">
        <v>30</v>
      </c>
      <c r="E19" s="9">
        <v>1</v>
      </c>
      <c r="F19" s="8" t="s">
        <v>31</v>
      </c>
      <c r="G19" s="4"/>
      <c r="H19" s="12">
        <f>+E19*G19</f>
        <v>0</v>
      </c>
    </row>
    <row r="20" spans="2:8" ht="27" customHeight="1" x14ac:dyDescent="0.25">
      <c r="B20" s="8" t="s">
        <v>32</v>
      </c>
      <c r="C20" s="8" t="s">
        <v>71</v>
      </c>
      <c r="D20" s="8" t="s">
        <v>33</v>
      </c>
      <c r="E20" s="9">
        <v>2000</v>
      </c>
      <c r="F20" s="8" t="s">
        <v>34</v>
      </c>
      <c r="G20" s="4"/>
      <c r="H20" s="12">
        <f>+E20*G20</f>
        <v>0</v>
      </c>
    </row>
    <row r="21" spans="2:8" ht="30" x14ac:dyDescent="0.25">
      <c r="B21" s="6" t="s">
        <v>35</v>
      </c>
      <c r="C21" s="6" t="s">
        <v>72</v>
      </c>
      <c r="D21" s="6"/>
      <c r="E21" s="7"/>
      <c r="F21" s="6"/>
      <c r="G21" s="6"/>
      <c r="H21" s="11"/>
    </row>
    <row r="22" spans="2:8" ht="30" x14ac:dyDescent="0.25">
      <c r="B22" s="8" t="s">
        <v>36</v>
      </c>
      <c r="C22" s="8" t="s">
        <v>73</v>
      </c>
      <c r="D22" s="8" t="s">
        <v>37</v>
      </c>
      <c r="E22" s="9">
        <v>60</v>
      </c>
      <c r="F22" s="8" t="s">
        <v>25</v>
      </c>
      <c r="G22" s="4"/>
      <c r="H22" s="12">
        <f>+E22*G22</f>
        <v>0</v>
      </c>
    </row>
    <row r="23" spans="2:8" ht="27" customHeight="1" x14ac:dyDescent="0.25">
      <c r="B23" s="8" t="s">
        <v>38</v>
      </c>
      <c r="C23" s="8" t="s">
        <v>39</v>
      </c>
      <c r="D23" s="8" t="s">
        <v>40</v>
      </c>
      <c r="E23" s="9">
        <v>10000</v>
      </c>
      <c r="F23" s="8" t="s">
        <v>25</v>
      </c>
      <c r="G23" s="4"/>
      <c r="H23" s="12">
        <f>+E23*G23</f>
        <v>0</v>
      </c>
    </row>
    <row r="24" spans="2:8" ht="27" customHeight="1" x14ac:dyDescent="0.25">
      <c r="B24" s="8" t="s">
        <v>41</v>
      </c>
      <c r="C24" s="8" t="s">
        <v>42</v>
      </c>
      <c r="D24" s="8" t="s">
        <v>9</v>
      </c>
      <c r="E24" s="9">
        <v>20</v>
      </c>
      <c r="F24" s="8" t="s">
        <v>25</v>
      </c>
      <c r="G24" s="4"/>
      <c r="H24" s="12">
        <f>+E24*G24</f>
        <v>0</v>
      </c>
    </row>
    <row r="25" spans="2:8" ht="27" customHeight="1" x14ac:dyDescent="0.25">
      <c r="B25" s="8" t="s">
        <v>43</v>
      </c>
      <c r="C25" s="8" t="s">
        <v>44</v>
      </c>
      <c r="D25" s="8" t="s">
        <v>9</v>
      </c>
      <c r="E25" s="9">
        <v>5</v>
      </c>
      <c r="F25" s="8" t="s">
        <v>25</v>
      </c>
      <c r="G25" s="4"/>
      <c r="H25" s="12">
        <f>+E25*G25</f>
        <v>0</v>
      </c>
    </row>
    <row r="26" spans="2:8" ht="30" x14ac:dyDescent="0.25">
      <c r="B26" s="8" t="s">
        <v>45</v>
      </c>
      <c r="C26" s="8" t="s">
        <v>74</v>
      </c>
      <c r="D26" s="8" t="s">
        <v>9</v>
      </c>
      <c r="E26" s="9">
        <v>25</v>
      </c>
      <c r="F26" s="8" t="s">
        <v>25</v>
      </c>
      <c r="G26" s="4"/>
      <c r="H26" s="12">
        <f>+E26*G26</f>
        <v>0</v>
      </c>
    </row>
    <row r="27" spans="2:8" ht="30" x14ac:dyDescent="0.25">
      <c r="B27" s="6" t="s">
        <v>46</v>
      </c>
      <c r="C27" s="6" t="s">
        <v>47</v>
      </c>
      <c r="D27" s="6"/>
      <c r="E27" s="7"/>
      <c r="F27" s="6"/>
      <c r="G27" s="6"/>
      <c r="H27" s="11"/>
    </row>
    <row r="28" spans="2:8" ht="30" x14ac:dyDescent="0.25">
      <c r="B28" s="8" t="s">
        <v>48</v>
      </c>
      <c r="C28" s="8" t="s">
        <v>49</v>
      </c>
      <c r="D28" s="8" t="s">
        <v>50</v>
      </c>
      <c r="E28" s="9">
        <v>2</v>
      </c>
      <c r="F28" s="8" t="s">
        <v>51</v>
      </c>
      <c r="G28" s="4"/>
      <c r="H28" s="12">
        <f>+E28*G28</f>
        <v>0</v>
      </c>
    </row>
    <row r="29" spans="2:8" x14ac:dyDescent="0.25">
      <c r="B29" s="8" t="s">
        <v>52</v>
      </c>
      <c r="C29" s="8" t="s">
        <v>53</v>
      </c>
      <c r="D29" s="8" t="s">
        <v>16</v>
      </c>
      <c r="E29" s="9">
        <v>400</v>
      </c>
      <c r="F29" s="9" t="s">
        <v>17</v>
      </c>
      <c r="G29" s="4"/>
      <c r="H29" s="12">
        <f>+E29*G29</f>
        <v>0</v>
      </c>
    </row>
    <row r="30" spans="2:8" x14ac:dyDescent="0.25">
      <c r="B30" s="8" t="s">
        <v>54</v>
      </c>
      <c r="C30" s="8" t="s">
        <v>75</v>
      </c>
      <c r="D30" s="8" t="s">
        <v>16</v>
      </c>
      <c r="E30" s="9">
        <v>150</v>
      </c>
      <c r="F30" s="9" t="s">
        <v>17</v>
      </c>
      <c r="G30" s="4"/>
      <c r="H30" s="12">
        <f>+E30*G30</f>
        <v>0</v>
      </c>
    </row>
    <row r="31" spans="2:8" ht="30" x14ac:dyDescent="0.25">
      <c r="B31" s="6" t="s">
        <v>55</v>
      </c>
      <c r="C31" s="6" t="s">
        <v>56</v>
      </c>
      <c r="D31" s="6"/>
      <c r="E31" s="7"/>
      <c r="F31" s="6"/>
      <c r="G31" s="6"/>
      <c r="H31" s="11"/>
    </row>
    <row r="32" spans="2:8" ht="30" x14ac:dyDescent="0.25">
      <c r="B32" s="8" t="s">
        <v>57</v>
      </c>
      <c r="C32" s="8" t="s">
        <v>76</v>
      </c>
      <c r="D32" s="8" t="s">
        <v>16</v>
      </c>
      <c r="E32" s="9">
        <v>300</v>
      </c>
      <c r="F32" s="9" t="s">
        <v>17</v>
      </c>
      <c r="G32" s="4"/>
      <c r="H32" s="12">
        <f>+E32*G32</f>
        <v>0</v>
      </c>
    </row>
    <row r="33" spans="2:8" ht="30" x14ac:dyDescent="0.25">
      <c r="B33" s="8" t="s">
        <v>58</v>
      </c>
      <c r="C33" s="8" t="s">
        <v>59</v>
      </c>
      <c r="D33" s="8" t="s">
        <v>16</v>
      </c>
      <c r="E33" s="9">
        <v>100</v>
      </c>
      <c r="F33" s="9" t="s">
        <v>17</v>
      </c>
      <c r="G33" s="4"/>
      <c r="H33" s="12">
        <f>+E33*G33</f>
        <v>0</v>
      </c>
    </row>
    <row r="34" spans="2:8" ht="30" x14ac:dyDescent="0.25">
      <c r="B34" s="8" t="s">
        <v>60</v>
      </c>
      <c r="C34" s="8" t="s">
        <v>77</v>
      </c>
      <c r="D34" s="8" t="s">
        <v>16</v>
      </c>
      <c r="E34" s="9">
        <v>100</v>
      </c>
      <c r="F34" s="9" t="s">
        <v>17</v>
      </c>
      <c r="G34" s="4"/>
      <c r="H34" s="12">
        <f>+E34*G34</f>
        <v>0</v>
      </c>
    </row>
    <row r="35" spans="2:8" x14ac:dyDescent="0.25">
      <c r="B35" s="8" t="s">
        <v>61</v>
      </c>
      <c r="C35" s="8" t="s">
        <v>62</v>
      </c>
      <c r="D35" s="8" t="s">
        <v>40</v>
      </c>
      <c r="E35" s="9">
        <v>200000</v>
      </c>
      <c r="F35" s="9" t="s">
        <v>17</v>
      </c>
      <c r="G35" s="4"/>
      <c r="H35" s="12">
        <f>+E35*G35</f>
        <v>0</v>
      </c>
    </row>
    <row r="36" spans="2:8" ht="30" x14ac:dyDescent="0.25">
      <c r="B36" s="6" t="s">
        <v>78</v>
      </c>
      <c r="C36" s="6" t="s">
        <v>80</v>
      </c>
      <c r="D36" s="6"/>
      <c r="E36" s="7"/>
      <c r="F36" s="6"/>
      <c r="G36" s="6"/>
      <c r="H36" s="11"/>
    </row>
    <row r="37" spans="2:8" x14ac:dyDescent="0.25">
      <c r="B37" s="8" t="s">
        <v>79</v>
      </c>
      <c r="C37" s="8" t="s">
        <v>81</v>
      </c>
      <c r="D37" s="8" t="s">
        <v>16</v>
      </c>
      <c r="E37" s="9">
        <v>50</v>
      </c>
      <c r="F37" s="9" t="s">
        <v>17</v>
      </c>
      <c r="G37" s="4"/>
      <c r="H37" s="12">
        <f>+E37*G37</f>
        <v>0</v>
      </c>
    </row>
    <row r="38" spans="2:8" ht="27.95" customHeight="1" x14ac:dyDescent="0.25">
      <c r="B38" s="8" t="s">
        <v>82</v>
      </c>
      <c r="C38" s="8" t="s">
        <v>70</v>
      </c>
      <c r="D38" s="8" t="s">
        <v>16</v>
      </c>
      <c r="E38" s="9">
        <v>50</v>
      </c>
      <c r="F38" s="9" t="s">
        <v>17</v>
      </c>
      <c r="G38" s="4"/>
      <c r="H38" s="12">
        <f>+E38*G38</f>
        <v>0</v>
      </c>
    </row>
    <row r="39" spans="2:8" ht="21" customHeight="1" x14ac:dyDescent="0.25">
      <c r="B39" s="19"/>
      <c r="C39" s="19"/>
      <c r="D39" s="19"/>
      <c r="E39" s="17" t="s">
        <v>64</v>
      </c>
      <c r="F39" s="17"/>
      <c r="G39" s="17"/>
      <c r="H39" s="13">
        <f>SUM(H8:H38)</f>
        <v>0</v>
      </c>
    </row>
    <row r="40" spans="2:8" ht="21" customHeight="1" x14ac:dyDescent="0.25">
      <c r="B40" s="19"/>
      <c r="C40" s="19"/>
      <c r="D40" s="19"/>
      <c r="E40" s="17" t="s">
        <v>65</v>
      </c>
      <c r="F40" s="17"/>
      <c r="G40" s="17"/>
      <c r="H40" s="13">
        <f>(SUM(H8:H38)-H19)*0.19</f>
        <v>0</v>
      </c>
    </row>
    <row r="41" spans="2:8" ht="21" customHeight="1" x14ac:dyDescent="0.25">
      <c r="B41" s="19"/>
      <c r="C41" s="19"/>
      <c r="D41" s="19"/>
      <c r="E41" s="18" t="s">
        <v>63</v>
      </c>
      <c r="F41" s="18"/>
      <c r="G41" s="18"/>
      <c r="H41" s="15">
        <f>+H39+H40</f>
        <v>0</v>
      </c>
    </row>
    <row r="43" spans="2:8" ht="142.15" customHeight="1" x14ac:dyDescent="0.25">
      <c r="B43" s="16" t="s">
        <v>88</v>
      </c>
      <c r="C43" s="16"/>
      <c r="D43" s="16"/>
      <c r="E43" s="16"/>
      <c r="F43" s="16"/>
      <c r="G43" s="16"/>
      <c r="H43" s="16"/>
    </row>
  </sheetData>
  <mergeCells count="9">
    <mergeCell ref="B43:H43"/>
    <mergeCell ref="E40:G40"/>
    <mergeCell ref="E41:G41"/>
    <mergeCell ref="B39:D41"/>
    <mergeCell ref="B2:D3"/>
    <mergeCell ref="E3:H3"/>
    <mergeCell ref="E2:H2"/>
    <mergeCell ref="B5:H5"/>
    <mergeCell ref="E39:G39"/>
  </mergeCells>
  <phoneticPr fontId="5" type="noConversion"/>
  <pageMargins left="0.75" right="0.75" top="1" bottom="1" header="0.5" footer="0.5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Cotizacion_DISTRI</vt:lpstr>
      <vt:lpstr>'Formato de Cotizacion_DISTRI'!Área_de_impresión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Edgard Martinez Cogollo</cp:lastModifiedBy>
  <cp:lastPrinted>2026-05-28T19:26:48Z</cp:lastPrinted>
  <dcterms:created xsi:type="dcterms:W3CDTF">2026-05-28T18:44:26Z</dcterms:created>
  <dcterms:modified xsi:type="dcterms:W3CDTF">2026-10-13T19:56:04Z</dcterms:modified>
</cp:coreProperties>
</file>