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david\OneDrive\Desktop\ALCALDIA DE BOSCONIA, CESAR 2026\PUBLICAR SECOP II 20-OCT.-2026 - SAMC-005-2026\"/>
    </mc:Choice>
  </mc:AlternateContent>
  <xr:revisionPtr revIDLastSave="0" documentId="13_ncr:1_{6BFE31F9-1B26-4B5E-BACF-F4B724928A2B}" xr6:coauthVersionLast="47" xr6:coauthVersionMax="47" xr10:uidLastSave="{00000000-0000-0000-0000-000000000000}"/>
  <bookViews>
    <workbookView xWindow="-110" yWindow="-110" windowWidth="19420" windowHeight="10300" xr2:uid="{62B9030D-97B1-4A99-9F3B-06BC1EBCF3F4}"/>
  </bookViews>
  <sheets>
    <sheet name="PRESUPUESTO "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s>
  <definedNames>
    <definedName name="_">#REF!</definedName>
    <definedName name="_____________CON123">'[1]Base Datos'!$B$8</definedName>
    <definedName name="_____________EQP1">#REF!</definedName>
    <definedName name="_____________EQP2">#REF!</definedName>
    <definedName name="_____________EQP3">#REF!</definedName>
    <definedName name="_____________EQP4">#REF!</definedName>
    <definedName name="_____________M14">'[1]Base Datos'!$B$9</definedName>
    <definedName name="_____________MAT1111">'[1]Base Datos'!$B$43</definedName>
    <definedName name="_____________MAT170">'[2]Base Datos'!$B$212</definedName>
    <definedName name="_____________MAT171">'[2]Base Datos'!$B$213</definedName>
    <definedName name="_____________MAT832">'[3]Base Datos'!$B$125</definedName>
    <definedName name="_____________MAY88">'[4]Base Datos'!$B$11</definedName>
    <definedName name="_____________MO2">#REF!</definedName>
    <definedName name="_____________MO3">#REF!</definedName>
    <definedName name="____________A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0">#REF!</definedName>
    <definedName name="____________eqp27">#REF!</definedName>
    <definedName name="____________EQP5">#REF!</definedName>
    <definedName name="____________EQP6">#REF!</definedName>
    <definedName name="____________EQP7">#REF!</definedName>
    <definedName name="____________EQP8">#REF!</definedName>
    <definedName name="____________EQP9">#REF!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O1">#REF!</definedName>
    <definedName name="____________MO10">#REF!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POR1">#REF!</definedName>
    <definedName name="____________POR2">#REF!</definedName>
    <definedName name="____________POR3">#REF!</definedName>
    <definedName name="____________POR4">#REF!</definedName>
    <definedName name="____________POR5">#REF!</definedName>
    <definedName name="_________PJ50">#REF!</definedName>
    <definedName name="________MA2">#REF!</definedName>
    <definedName name="________PJ50">#REF!</definedName>
    <definedName name="_______AFC1">[5]INV!$A$25:$D$28</definedName>
    <definedName name="_______AFC3">[5]INV!$F$25:$I$28</definedName>
    <definedName name="_______AFC5">[5]INV!$K$25:$N$28</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MA2">#REF!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MA2">#REF!</definedName>
    <definedName name="______PJ50">#REF!</definedName>
    <definedName name="______SBC1">[5]INV!$A$12:$D$15</definedName>
    <definedName name="______SBC3">[5]INV!$F$12:$I$15</definedName>
    <definedName name="______SBC5">[5]INV!$K$12:$N$15</definedName>
    <definedName name="_____AFC1">[5]INV!$A$25:$D$28</definedName>
    <definedName name="_____AFC3">[5]INV!$F$25:$I$28</definedName>
    <definedName name="_____AFC5">[5]INV!$K$25:$N$28</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MA2">#REF!</definedName>
    <definedName name="_____PJ50">#REF!</definedName>
    <definedName name="_____SBC1">[5]INV!$A$12:$D$15</definedName>
    <definedName name="_____SBC3">[5]INV!$F$12:$I$15</definedName>
    <definedName name="_____SBC5">[5]INV!$K$12:$N$15</definedName>
    <definedName name="____AFC1">[5]INV!$A$25:$D$28</definedName>
    <definedName name="____AFC3">[5]INV!$F$25:$I$28</definedName>
    <definedName name="____AFC5">[5]INV!$K$25:$N$28</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MA2">#REF!</definedName>
    <definedName name="____PJ50">#REF!</definedName>
    <definedName name="____SBC1">[5]INV!$A$12:$D$15</definedName>
    <definedName name="____SBC3">[5]INV!$F$12:$I$15</definedName>
    <definedName name="____SBC5">[5]INV!$K$12:$N$15</definedName>
    <definedName name="___AFC1">[5]INV!$A$25:$D$28</definedName>
    <definedName name="___AFC3">[5]INV!$F$25:$I$28</definedName>
    <definedName name="___AFC5">[5]INV!$K$25:$N$28</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MA2">#REF!</definedName>
    <definedName name="___PJ50">#REF!</definedName>
    <definedName name="___SBC1">[5]INV!$A$12:$D$15</definedName>
    <definedName name="___SBC3">[5]INV!$F$12:$I$15</definedName>
    <definedName name="___SBC5">[5]INV!$K$12:$N$15</definedName>
    <definedName name="__123Graph_AMAIN" hidden="1">'[6]ETAPA 50 SMMLV'!#REF!</definedName>
    <definedName name="__123Graph_BMAIN" hidden="1">'[6]ETAPA 50 SMMLV'!#REF!</definedName>
    <definedName name="__123Graph_XMAIN" hidden="1">'[6]ETAPA 50 SMMLV'!#REF!</definedName>
    <definedName name="__A1">#REF!</definedName>
    <definedName name="__AFC1">[5]INV!$A$25:$D$28</definedName>
    <definedName name="__AFC3">[5]INV!$F$25:$I$28</definedName>
    <definedName name="__AFC5">[5]INV!$K$25:$N$28</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27">#REF!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MA2">#REF!</definedName>
    <definedName name="__MAT1">#REF!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2">#REF!</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3">#REF!</definedName>
    <definedName name="__MAT84">#REF!</definedName>
    <definedName name="__MAT85">#REF!</definedName>
    <definedName name="__MAT86">#REF!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PJ50">#REF!</definedName>
    <definedName name="__POR1">#REF!</definedName>
    <definedName name="__POR2">#REF!</definedName>
    <definedName name="__POR3">#REF!</definedName>
    <definedName name="__POR4">#REF!</definedName>
    <definedName name="__POR5">#REF!</definedName>
    <definedName name="__SBC1">[5]INV!$A$12:$D$15</definedName>
    <definedName name="__SBC3">[5]INV!$F$12:$I$15</definedName>
    <definedName name="__SBC5">[5]INV!$K$12:$N$15</definedName>
    <definedName name="_a">'[7]APU '!#REF!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559430">[8]APU!#REF!</definedName>
    <definedName name="_a6" hidden="1">{"TAB1",#N/A,TRUE,"GENERAL";"TAB2",#N/A,TRUE,"GENERAL";"TAB3",#N/A,TRUE,"GENERAL";"TAB4",#N/A,TRUE,"GENERAL";"TAB5",#N/A,TRUE,"GENERAL"}</definedName>
    <definedName name="_aaa">#REF!</definedName>
    <definedName name="_AAA1">#REF!</definedName>
    <definedName name="_AFC1">[5]INV!$A$25:$D$28</definedName>
    <definedName name="_AFC3">[5]INV!$F$25:$I$28</definedName>
    <definedName name="_AFC5">[5]INV!$K$25:$N$28</definedName>
    <definedName name="_B104067">'[7]APU '!#REF!</definedName>
    <definedName name="_b104068">'[7]APU '!#REF!</definedName>
    <definedName name="_B1040681">#REF!</definedName>
    <definedName name="_b104069">'[7]APU '!#REF!</definedName>
    <definedName name="_B108" hidden="1">{"via1",#N/A,TRUE,"general";"via2",#N/A,TRUE,"general";"via3",#N/A,TRUE,"general"}</definedName>
    <definedName name="_B11">'[7]APU '!#REF!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93008">'[7]APU '!#REF!</definedName>
    <definedName name="_B93009">#REF!</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od1">[9]General!$A$28:$A$1048</definedName>
    <definedName name="_D128899">'[7]APU '!#REF!</definedName>
    <definedName name="_D128900">#REF!</definedName>
    <definedName name="_d129000">#REF!</definedName>
    <definedName name="_D77032">'[7]APU '!#REF!</definedName>
    <definedName name="_d77033">'[7]APU '!#REF!</definedName>
    <definedName name="_D770333">#REF!</definedName>
    <definedName name="_E">#REF!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ST90">#REF!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#REF!</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#REF!</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J50">#REF!</definedName>
    <definedName name="_POR1">#REF!</definedName>
    <definedName name="_POR2">#REF!</definedName>
    <definedName name="_POR3">#REF!</definedName>
    <definedName name="_POR4">#REF!</definedName>
    <definedName name="_POR5">#REF!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egression_Out" hidden="1">#REF!</definedName>
    <definedName name="_Regression_X" hidden="1">#REF!</definedName>
    <definedName name="_Regression_Y"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c1">'[10]RESUMEN CMA'!$B$39</definedName>
    <definedName name="_SBC1">[5]INV!$A$12:$D$15</definedName>
    <definedName name="_SBC3">[5]INV!$F$12:$I$15</definedName>
    <definedName name="_SBC5">[5]INV!$K$12:$N$15</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1">'[1]Base Datos'!$B$7</definedName>
    <definedName name="A_impresión_IM">#REF!</definedName>
    <definedName name="A0">#REF!</definedName>
    <definedName name="a2a" hidden="1">{"TAB1",#N/A,TRUE,"GENERAL";"TAB2",#N/A,TRUE,"GENERAL";"TAB3",#N/A,TRUE,"GENERAL";"TAB4",#N/A,TRUE,"GENERAL";"TAB5",#N/A,TRUE,"GENERAL"}</definedName>
    <definedName name="AA">'[7]APU '!#REF!</definedName>
    <definedName name="aaa">#REF!</definedName>
    <definedName name="aaaa">#REF!</definedName>
    <definedName name="aaaaas" hidden="1">{"TAB1",#N/A,TRUE,"GENERAL";"TAB2",#N/A,TRUE,"GENERAL";"TAB3",#N/A,TRUE,"GENERAL";"TAB4",#N/A,TRUE,"GENERAL";"TAB5",#N/A,TRUE,"GENERAL"}</definedName>
    <definedName name="aaabbb">#REF!</definedName>
    <definedName name="AAC">[5]AASHTO!$A$14:$F$17</definedName>
    <definedName name="aas" hidden="1">{"TAB1",#N/A,TRUE,"GENERAL";"TAB2",#N/A,TRUE,"GENERAL";"TAB3",#N/A,TRUE,"GENERAL";"TAB4",#N/A,TRUE,"GENERAL";"TAB5",#N/A,TRUE,"GENERAL"}</definedName>
    <definedName name="AASADSD">'[7]APU '!#REF!</definedName>
    <definedName name="ab">#REF!</definedName>
    <definedName name="ABG">[5]AASHTO!$A$2:$F$5</definedName>
    <definedName name="absc_">[11]!absc</definedName>
    <definedName name="absc_1">[11]!absc</definedName>
    <definedName name="absc1">[12]!absc</definedName>
    <definedName name="acc">'[7]APU '!#REF!</definedName>
    <definedName name="Accesorios_de_anclaje">'[13]LISTA MATERIALES'!$D$1672</definedName>
    <definedName name="AccessDatabase" hidden="1">"A:\SAIN.mdb"</definedName>
    <definedName name="ACERO">'[13]LISTA MATERIALES'!$F$389</definedName>
    <definedName name="Acido_oxálico">'[13]LISTA MATERIALES'!$D$1664</definedName>
    <definedName name="ACOM">#N/A</definedName>
    <definedName name="ACTIVO_NUEVO_ACUEDUCTO">#REF!</definedName>
    <definedName name="ACTIVO_NUEVO_ALCANTARILLADO">#REF!</definedName>
    <definedName name="activos">[14]Listado!$X$2:$X$17</definedName>
    <definedName name="ACTIVOS_ACUEDUCTO">#REF!</definedName>
    <definedName name="ACTIVOS_ALCANTARILLADO">#REF!</definedName>
    <definedName name="actores">#REF!</definedName>
    <definedName name="ActualBeyond">PeriodInActual*('[15]Planificador de proyectos'!$E1&gt;0)</definedName>
    <definedName name="adada">'[7]APU '!#REF!</definedName>
    <definedName name="adasf">'[7]APU '!#REF!</definedName>
    <definedName name="ADFGSDB" hidden="1">{"via1",#N/A,TRUE,"general";"via2",#N/A,TRUE,"general";"via3",#N/A,TRUE,"general"}</definedName>
    <definedName name="Adm">#REF!</definedName>
    <definedName name="administrador">[16]Informacion!$B$15</definedName>
    <definedName name="adoc1">[12]!absc</definedName>
    <definedName name="adoq">[17]!absc</definedName>
    <definedName name="ADOQUIN_PEATONAL_6">'[13]LISTA MATERIALES'!$D$1665</definedName>
    <definedName name="ADSAD" hidden="1">{"TAB1",#N/A,TRUE,"GENERAL";"TAB2",#N/A,TRUE,"GENERAL";"TAB3",#N/A,TRUE,"GENERAL";"TAB4",#N/A,TRUE,"GENERAL";"TAB5",#N/A,TRUE,"GENERAL"}</definedName>
    <definedName name="ae">'[7]APU '!#REF!</definedName>
    <definedName name="aefa" hidden="1">{"via1",#N/A,TRUE,"general";"via2",#N/A,TRUE,"general";"via3",#N/A,TRUE,"general"}</definedName>
    <definedName name="af">'[7]APU '!#REF!</definedName>
    <definedName name="afdsw" hidden="1">{"TAB1",#N/A,TRUE,"GENERAL";"TAB2",#N/A,TRUE,"GENERAL";"TAB3",#N/A,TRUE,"GENERAL";"TAB4",#N/A,TRUE,"GENERAL";"TAB5",#N/A,TRUE,"GENERAL"}</definedName>
    <definedName name="agdsgg" hidden="1">{"via1",#N/A,TRUE,"general";"via2",#N/A,TRUE,"general";"via3",#N/A,TRUE,"general"}</definedName>
    <definedName name="AGUA">'[13]LISTA MATERIALES'!$D$11</definedName>
    <definedName name="ai">'[7]APU '!#REF!</definedName>
    <definedName name="AIU">#REF!</definedName>
    <definedName name="AjustDelAIU">#REF!</definedName>
    <definedName name="al">'[7]APU '!#REF!</definedName>
    <definedName name="ALAMBRE_NEGRO">'[13]LISTA MATERIALES'!$D$410</definedName>
    <definedName name="alc">[18]!absc</definedName>
    <definedName name="ALEJA">'[7]APU '!#REF!</definedName>
    <definedName name="aleja2">'[7]APU '!#REF!</definedName>
    <definedName name="ALFALISTO_BLANCO__X_25_KG">'[13]LISTA MATERIALES'!$D$1400</definedName>
    <definedName name="alw">'[7]APU '!#REF!</definedName>
    <definedName name="alwd">'[7]APU '!#REF!</definedName>
    <definedName name="am">'[7]APU '!#REF!</definedName>
    <definedName name="an">'[7]APU '!#REF!</definedName>
    <definedName name="ANTI">#REF!</definedName>
    <definedName name="Antic">[19]BASES!$B$33</definedName>
    <definedName name="ANTICIPO">[20]BASES!$B$33</definedName>
    <definedName name="añ">'[7]APU '!#REF!</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p">'[7]APU '!#REF!</definedName>
    <definedName name="APR">[21]dts!$B$25</definedName>
    <definedName name="APU">[22]MATERIALES!$A$10:$A$12</definedName>
    <definedName name="aq">'[7]APU '!#REF!</definedName>
    <definedName name="aqaq" hidden="1">{"TAB1",#N/A,TRUE,"GENERAL";"TAB2",#N/A,TRUE,"GENERAL";"TAB3",#N/A,TRUE,"GENERAL";"TAB4",#N/A,TRUE,"GENERAL";"TAB5",#N/A,TRUE,"GENERAL"}</definedName>
    <definedName name="ar">'[7]APU '!#REF!</definedName>
    <definedName name="_xlnm.Print_Area" localSheetId="0">'PRESUPUESTO '!$A$2:$F$66</definedName>
    <definedName name="_xlnm.Print_Area">#N/A</definedName>
    <definedName name="ARENA">'[13]LISTA MATERIALES'!$D$7</definedName>
    <definedName name="Arrendamiento">#REF!</definedName>
    <definedName name="ArrendamientoCostos">#REF!</definedName>
    <definedName name="AS">#REF!</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DW">#REF!</definedName>
    <definedName name="ASDS">#REF!</definedName>
    <definedName name="ASED">#REF!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istenciaCarretera">#REF!</definedName>
    <definedName name="AsistenciaCostos">#REF!</definedName>
    <definedName name="asojkdr" hidden="1">{"TAB1",#N/A,TRUE,"GENERAL";"TAB2",#N/A,TRUE,"GENERAL";"TAB3",#N/A,TRUE,"GENERAL";"TAB4",#N/A,TRUE,"GENERAL";"TAB5",#N/A,TRUE,"GENERAL"}</definedName>
    <definedName name="at">'[7]APU '!#REF!</definedName>
    <definedName name="av">'[7]APU '!#REF!</definedName>
    <definedName name="ax">'[7]APU '!#REF!</definedName>
    <definedName name="Ayudante">'[13]MANO DE OBRA '!$G$13</definedName>
    <definedName name="azaz" hidden="1">{"TAB1",#N/A,TRUE,"GENERAL";"TAB2",#N/A,TRUE,"GENERAL";"TAB3",#N/A,TRUE,"GENERAL";"TAB4",#N/A,TRUE,"GENERAL";"TAB5",#N/A,TRUE,"GENERAL"}</definedName>
    <definedName name="B" hidden="1">{"via1",#N/A,TRUE,"general";"via2",#N/A,TRUE,"general";"via3",#N/A,TRUE,"general"}</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'[7]APU '!#REF!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JA">#REF!</definedName>
    <definedName name="BALDOSA_20_X_20">'[13]LISTA MATERIALES'!$D$1401</definedName>
    <definedName name="baldosa_tipo_20_5_20_5_trafico_5_comercial">'[13]LISTA MATERIALES'!$D$1402</definedName>
    <definedName name="BASE">[23]Par_Dise!#REF!</definedName>
    <definedName name="BaseDatos">#REF!</definedName>
    <definedName name="_xlnm.Database">#REF!</definedName>
    <definedName name="BB">'[7]APU '!#REF!</definedName>
    <definedName name="BBA">'[3]Base Datos'!$B:$F</definedName>
    <definedName name="b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neficios">[14]Listado!$AH$2:$AH$3</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OQUE_ABUJARDADO_DE_15_X_19__X_39">'[13]LISTA MATERIALES'!$D$1660</definedName>
    <definedName name="BLOQUE_DE_ARCILLA_H5">#REF!</definedName>
    <definedName name="BNGTRHY">[24]Insumos!$A$22:$A$828</definedName>
    <definedName name="bolívar">#REF!</definedName>
    <definedName name="BOMBAS">#N/A</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BytMesInicioInctoMmto">#REF!</definedName>
    <definedName name="C_">#REF!</definedName>
    <definedName name="CAB">#N/A</definedName>
    <definedName name="cad">#REF!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pitalCongelado">#REF!</definedName>
    <definedName name="CARGA">#N/A</definedName>
    <definedName name="cargos">#REF!</definedName>
    <definedName name="CARLOS">'[4]Base Datos'!$B$46</definedName>
    <definedName name="categoria">#REF!</definedName>
    <definedName name="CC">'[7]APU '!#REF!</definedName>
    <definedName name="ccc">#REF!</definedName>
    <definedName name="ccccc" hidden="1">{"TAB1",#N/A,TRUE,"GENERAL";"TAB2",#N/A,TRUE,"GENERAL";"TAB3",#N/A,TRUE,"GENERAL";"TAB4",#N/A,TRUE,"GENERAL";"TAB5",#N/A,TRUE,"GENERAL"}</definedName>
    <definedName name="ccccccc">'[7]APU '!#REF!</definedName>
    <definedName name="ccto210">#REF!</definedName>
    <definedName name="cd">[25]Hoja1!$C$81</definedName>
    <definedName name="cdcdc" hidden="1">{"via1",#N/A,TRUE,"general";"via2",#N/A,TRUE,"general";"via3",#N/A,TRUE,"general"}</definedName>
    <definedName name="CDctrl">[19]CDItem!$G$8</definedName>
    <definedName name="ceerf" hidden="1">{"TAB1",#N/A,TRUE,"GENERAL";"TAB2",#N/A,TRUE,"GENERAL";"TAB3",#N/A,TRUE,"GENERAL";"TAB4",#N/A,TRUE,"GENERAL";"TAB5",#N/A,TRUE,"GENERAL"}</definedName>
    <definedName name="CEMENTO">[26]Insum!$A$3:$H$63</definedName>
    <definedName name="cid">#REF!</definedName>
    <definedName name="cielo">#REF!</definedName>
    <definedName name="Ciudades">[27]Insumos!$B$2048:$B$2147</definedName>
    <definedName name="CMI_ACUEDUCTO">#REF!</definedName>
    <definedName name="CMI_ALCANTARILLADO">#REF!</definedName>
    <definedName name="CMOI_ACUEDUCTO">#REF!</definedName>
    <definedName name="CMOI_ALCANTARILLADO">#REF!</definedName>
    <definedName name="CODIGO">#REF!</definedName>
    <definedName name="Combustible">#REF!</definedName>
    <definedName name="CombustibleCostos">#REF!</definedName>
    <definedName name="Compilado">#REF!</definedName>
    <definedName name="componentes">[14]Listado!$U$2:$U$9</definedName>
    <definedName name="CONC">'[28]Base Datos'!$B$217</definedName>
    <definedName name="CONC2000">'[29]Materiales '!#REF!</definedName>
    <definedName name="CONC3000">'[29]Materiales '!#REF!</definedName>
    <definedName name="conceptos">[14]Listado!$AG$2:$AG$4</definedName>
    <definedName name="CONCRE">'[28]Base Datos'!$B$46</definedName>
    <definedName name="CONCRETO">'[28]Base Datos'!$B$43</definedName>
    <definedName name="Concreto_2200">'[13]CONCRETO y MORTEROS'!$G$84</definedName>
    <definedName name="concreto_3000">'[13]CONCRETO y MORTEROS'!$G$40</definedName>
    <definedName name="CONCRETO123">'[1]Base Datos'!$B$29</definedName>
    <definedName name="Conductores">#REF!</definedName>
    <definedName name="ConductoresCostos">#REF!</definedName>
    <definedName name="Congelar_Capital_Vencido">#REF!</definedName>
    <definedName name="CONTAB">[21]dts!$B$11</definedName>
    <definedName name="CONTRATISTA">[21]dts!$B$4</definedName>
    <definedName name="Contrato">#REF!</definedName>
    <definedName name="CORTEAGOSTO11">'[30]Análisis Unit'!#REF!</definedName>
    <definedName name="costa">#REF!</definedName>
    <definedName name="COSTO">[31]COSTO!$B$5:$I$338</definedName>
    <definedName name="cpd">#REF!</definedName>
    <definedName name="CR">[24]Insumos!$A$22:$A$828</definedName>
    <definedName name="CRGAPR">[21]dts!$B$26</definedName>
    <definedName name="CRGELB">[21]dts!$B$22</definedName>
    <definedName name="CRGRVS">[21]dts!$B$24</definedName>
    <definedName name="Cruceta_metálica_en_ángulo_de__2m_x_2_5__x_2_5__x_1_4_.">"Prueba1"</definedName>
    <definedName name="csd">#REF!</definedName>
    <definedName name="CUADRILLA">#REF!</definedName>
    <definedName name="cuadrilla1">[32]Hoja3!$A$15:$A$73</definedName>
    <definedName name="cuadrilla2">[32]Hoja5!$A$16:$A$59</definedName>
    <definedName name="cuadrilla3">[32]Hoja6!$A$16:$A$63</definedName>
    <definedName name="cuadrilla4">[32]Hoja2!$A$12:$A$568</definedName>
    <definedName name="cuadrilla5">[32]Hoja5!$A$12:$G$59</definedName>
    <definedName name="Cuadrillas">#REF!</definedName>
    <definedName name="cuadrillas1">[32]Hoja3!$A$11:$I$73</definedName>
    <definedName name="cumplimiento">[33]Viabilidad!$H$2:$H$4</definedName>
    <definedName name="CUNET" hidden="1">{"via1",#N/A,TRUE,"general";"via2",#N/A,TRUE,"general";"via3",#N/A,TRUE,"general"}</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ANDADO">'[29]Materiales '!#REF!</definedName>
    <definedName name="DASD" hidden="1">{"TAB1",#N/A,TRUE,"GENERAL";"TAB2",#N/A,TRUE,"GENERAL";"TAB3",#N/A,TRUE,"GENERAL";"TAB4",#N/A,TRUE,"GENERAL";"TAB5",#N/A,TRUE,"GENERAL"}</definedName>
    <definedName name="dasfds">'[7]APU '!#REF!</definedName>
    <definedName name="dbfdfbi" hidden="1">{"TAB1",#N/A,TRUE,"GENERAL";"TAB2",#N/A,TRUE,"GENERAL";"TAB3",#N/A,TRUE,"GENERAL";"TAB4",#N/A,TRUE,"GENERAL";"TAB5",#N/A,TRUE,"GENERAL"}</definedName>
    <definedName name="dblgarantiaExtendida">#REF!</definedName>
    <definedName name="dblPunRentabilidad">#REF!</definedName>
    <definedName name="dblUtilVehiculo">#REF!</definedName>
    <definedName name="DCSDCTV" hidden="1">{"via1",#N/A,TRUE,"general";"via2",#N/A,TRUE,"general";"via3",#N/A,TRUE,"general"}</definedName>
    <definedName name="DD">'[7]APU '!#REF!</definedName>
    <definedName name="ddd" hidden="1">{"via1",#N/A,TRUE,"general";"via2",#N/A,TRUE,"general";"via3",#N/A,TRUE,"general"}</definedName>
    <definedName name="dddddddddd">'[7]APU '!#REF!</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cision">[33]Viabilidad!$I$2:$I$3</definedName>
    <definedName name="deded" hidden="1">{"TAB1",#N/A,TRUE,"GENERAL";"TAB2",#N/A,TRUE,"GENERAL";"TAB3",#N/A,TRUE,"GENERAL";"TAB4",#N/A,TRUE,"GENERAL";"TAB5",#N/A,TRUE,"GENERAL"}</definedName>
    <definedName name="defd" hidden="1">{"via1",#N/A,TRUE,"general";"via2",#N/A,TRUE,"general";"via3",#N/A,TRUE,"general"}</definedName>
    <definedName name="desc_rps">[14]des_rps!$A$1:$A$364</definedName>
    <definedName name="Descrip_cuadrillas">#REF!</definedName>
    <definedName name="Descrip_equipos">#REF!</definedName>
    <definedName name="Descrip_transporte">#REF!</definedName>
    <definedName name="Descripcion">#REF!</definedName>
    <definedName name="Descripción">#REF!</definedName>
    <definedName name="Detalle1">[9]General!$B$28:$B$1048</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'[28]Base Datos'!$B$218</definedName>
    <definedName name="DIAS">#REF!</definedName>
    <definedName name="DIAS1">#REF!</definedName>
    <definedName name="DiasSupuestosCierre">#REF!</definedName>
    <definedName name="DIOGE">'[4]Base Datos'!$B:$F</definedName>
    <definedName name="distrital">#REF!</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FSMedida">#REF!</definedName>
    <definedName name="DtmFechaCotizacion">#REF!</definedName>
    <definedName name="DtmFechVigenCotiza">#REF!</definedName>
    <definedName name="dtrhj" hidden="1">{"via1",#N/A,TRUE,"general";"via2",#N/A,TRUE,"general";"via3",#N/A,TRUE,"general"}</definedName>
    <definedName name="ductoc">#REF!</definedName>
    <definedName name="ductot">#REF!</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'[7]APU '!#REF!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B">[21]dts!$B$21</definedName>
    <definedName name="EMPRESA">#REF!</definedName>
    <definedName name="ENTIDAD">[21]dts!$B$5</definedName>
    <definedName name="EQUI">[34]EQUIPO!$B$2:$B$36</definedName>
    <definedName name="equipo">[35]Equipo!$A$7:$A$65536</definedName>
    <definedName name="EQUIPO_1">[34]EQUIPO!$B$2:$D$36</definedName>
    <definedName name="Equipo_compresor">'[13]MANO DE OBRA '!$D$25</definedName>
    <definedName name="equipos">[36]Hoja4!$A$3:$A$8</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in8888888">#REF!</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ECIFICACION">#REF!</definedName>
    <definedName name="Especificación">#REF!</definedName>
    <definedName name="estado">'[37]EV-28'!$I$1:$I$2</definedName>
    <definedName name="ESTRUCT06">'[30]Análisis Unit'!#REF!</definedName>
    <definedName name="ESTRUCT07">'[30]Análisis Unit'!#REF!</definedName>
    <definedName name="ESTRUCT08">'[30]Análisis Unit'!#REF!</definedName>
    <definedName name="ESTRUCT09">'[30]Análisis Unit'!#REF!</definedName>
    <definedName name="ESTRUCT10">'[30]Análisis Unit'!#REF!</definedName>
    <definedName name="ESTRUCT11">'[30]Análisis Unit'!#REF!</definedName>
    <definedName name="ESTRUCT12">'[30]Análisis Unit'!#REF!</definedName>
    <definedName name="ESTRUCT13">'[30]Análisis Unit'!#REF!</definedName>
    <definedName name="ESTRUCT14">'[30]Análisis Unit'!#REF!</definedName>
    <definedName name="ESTRUCT15">'[30]Análisis Unit'!#REF!</definedName>
    <definedName name="ESTRUCT16">'[30]Análisis Unit'!#REF!</definedName>
    <definedName name="ESTRUCT17">'[30]Análisis Unit'!#REF!</definedName>
    <definedName name="ESTRUCT18">'[30]Análisis Unit'!#REF!</definedName>
    <definedName name="ESTRUCT19">'[30]Análisis Unit'!#REF!</definedName>
    <definedName name="ESTRUCT20">'[30]Análisis Unit'!#REF!</definedName>
    <definedName name="ESTRUCT21">'[30]Análisis Unit'!#REF!</definedName>
    <definedName name="ESTRUCT22">'[30]Análisis Unit'!#REF!</definedName>
    <definedName name="ESTRUCT24">'[30]Análisis Unit'!#REF!</definedName>
    <definedName name="ESTRUCT25">'[30]Análisis Unit'!#REF!</definedName>
    <definedName name="ESTRUCT28">'[30]Análisis Unit'!#REF!</definedName>
    <definedName name="ESTRUCT29">'[30]Análisis Unit'!#REF!</definedName>
    <definedName name="ESTRUCT31">'[30]Análisis Unit'!#REF!</definedName>
    <definedName name="ESTRUCT33">'[30]Análisis Unit'!#REF!</definedName>
    <definedName name="ESTRUCT34">'[30]Análisis Unit'!#REF!</definedName>
    <definedName name="ESTRUCT43">'[30]Análisis Unit'!#REF!</definedName>
    <definedName name="etapas_proyecto">'[37]EV-28'!$J$1:$J$3</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el_BuiltIn__FilterDatabase_2_1">#REF!</definedName>
    <definedName name="Excel_BuiltIn__FilterDatabase_2_1_1">#REF!</definedName>
    <definedName name="Excel_BuiltIn__FilterDatabase_3_1">#REF!</definedName>
    <definedName name="Excel_BuiltIn__FilterDatabase_3_1_1">#REF!</definedName>
    <definedName name="Excel_BuiltIn_Print_Area_1_1">#REF!</definedName>
    <definedName name="Excel_BuiltIn_Print_Titles_3">'[38]COSTOS OFICINA'!#REF!</definedName>
    <definedName name="Excel_BuiltIn_Print_Titles_4">'[38]COSTOS CAMPAMENTO'!#REF!</definedName>
    <definedName name="FACTOR">[23]Par_Dise!#REF!</definedName>
    <definedName name="FACTOR1">[39]Par_Dise!#REF!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CHA">#REF!</definedName>
    <definedName name="Fechas">#REF!</definedName>
    <definedName name="ferfer" hidden="1">{"via1",#N/A,TRUE,"general";"via2",#N/A,TRUE,"general";"via3",#N/A,TRUE,"general"}</definedName>
    <definedName name="FF">'[7]APU '!#REF!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NAL">'[40]RESUMEN (3)'!$B$3:$E$376</definedName>
    <definedName name="FOR">#REF!</definedName>
    <definedName name="frbgsd" hidden="1">{"TAB1",#N/A,TRUE,"GENERAL";"TAB2",#N/A,TRUE,"GENERAL";"TAB3",#N/A,TRUE,"GENERAL";"TAB4",#N/A,TRUE,"GENERAL";"TAB5",#N/A,TRUE,"GENERAL"}</definedName>
    <definedName name="FrecInctoMmtoAnno">#REF!</definedName>
    <definedName name="FrecInctoMmtoAno">#REF!</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elControl">#REF!</definedName>
    <definedName name="FuelCostos">#REF!</definedName>
    <definedName name="fwff" hidden="1">{"via1",#N/A,TRUE,"general";"via2",#N/A,TRUE,"general";"via3",#N/A,TRUE,"general"}</definedName>
    <definedName name="fwwe" hidden="1">{"via1",#N/A,TRUE,"general";"via2",#N/A,TRUE,"general";"via3",#N/A,TRUE,"general"}</definedName>
    <definedName name="GarantiaExtendida">#REF!</definedName>
    <definedName name="GarantiaExtendidaCosto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tion">'[41]Indicadores Gestión'!$B$2:$B$431</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PS">#REF!</definedName>
    <definedName name="GPSCosto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uias">[37]Guias_Sectoriales!$A$1:$A$12</definedName>
    <definedName name="h9h" hidden="1">{"via1",#N/A,TRUE,"general";"via2",#N/A,TRUE,"general";"via3",#N/A,TRUE,"general"}</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RAMIENTAS">[42]MATERIALES!$A$13</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'[7]APU '!#REF!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M">#REF!</definedName>
    <definedName name="hn" hidden="1">{"TAB1",#N/A,TRUE,"GENERAL";"TAB2",#N/A,TRUE,"GENERAL";"TAB3",#N/A,TRUE,"GENERAL";"TAB4",#N/A,TRUE,"GENERAL";"TAB5",#N/A,TRUE,"GENERAL"}</definedName>
    <definedName name="HOJA1">#REF!</definedName>
    <definedName name="HORAS">#REF!</definedName>
    <definedName name="HORASEXTDIU">#REF!</definedName>
    <definedName name="HORASEXTDIUFES">#REF!</definedName>
    <definedName name="HORASEXTNOC">#REF!</definedName>
    <definedName name="HORASEXTNOCFES">#REF!</definedName>
    <definedName name="HORASNORFES">#REF!</definedName>
    <definedName name="hoy" hidden="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hyhy" hidden="1">{"TAB1",#N/A,TRUE,"GENERAL";"TAB2",#N/A,TRUE,"GENERAL";"TAB3",#N/A,TRUE,"GENERAL";"TAB4",#N/A,TRUE,"GENERAL";"TAB5",#N/A,TRUE,"GENERAL"}</definedName>
    <definedName name="hytirs" hidden="1">{"via1",#N/A,TRUE,"general";"via2",#N/A,TRUE,"general";"via3",#N/A,TRUE,"general"}</definedName>
    <definedName name="I">#REF!</definedName>
    <definedName name="i8i" hidden="1">{"TAB1",#N/A,TRUE,"GENERAL";"TAB2",#N/A,TRUE,"GENERAL";"TAB3",#N/A,TRUE,"GENERAL";"TAB4",#N/A,TRUE,"GENERAL";"TAB5",#N/A,TRUE,"GENERAL"}</definedName>
    <definedName name="IF">'[43]A. P. U.'!#REF!</definedName>
    <definedName name="ii" hidden="1">{"TAB1",#N/A,TRUE,"GENERAL";"TAB2",#N/A,TRUE,"GENERAL";"TAB3",#N/A,TRUE,"GENERAL";"TAB4",#N/A,TRUE,"GENERAL";"TAB5",#N/A,TRUE,"GENERAL"}</definedName>
    <definedName name="iii" hidden="1">{"via1",#N/A,TRUE,"general";"via2",#N/A,TRUE,"general";"via3",#N/A,TRUE,"general"}</definedName>
    <definedName name="IIIAIIAIAIIAIAIA">#REF!</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#REF!</definedName>
    <definedName name="ImpdosporMilCostos">#REF!</definedName>
    <definedName name="Impdosxmil">#REF!</definedName>
    <definedName name="Imprevistos_mmto_año1">#REF!</definedName>
    <definedName name="ImpuestoCostos">#REF!</definedName>
    <definedName name="Impuestos">#REF!</definedName>
    <definedName name="IncrementoCanon">#REF!</definedName>
    <definedName name="indicador">'[41]PR-04'!$S$1:$S$2</definedName>
    <definedName name="inf">#REF!</definedName>
    <definedName name="ING_CF_ACUED_NETO_SUB">#REF!</definedName>
    <definedName name="ING_CF_ALCANT_NETO_SUB">#REF!</definedName>
    <definedName name="ING_CONSUMO_ACUED_NETO_SUB">#REF!</definedName>
    <definedName name="ING_CONSUMO_ALCANT_NETO_SUB">#REF!</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CeldaDtfRapida">#REF!</definedName>
    <definedName name="Inicio">[19]BASES!$E$26</definedName>
    <definedName name="INS">#REF!</definedName>
    <definedName name="INST">#REF!</definedName>
    <definedName name="instala">#REF!</definedName>
    <definedName name="INSTALACION">#REF!</definedName>
    <definedName name="intCosteoMmto">#REF!</definedName>
    <definedName name="intDiasPagoFactura">#REF!</definedName>
    <definedName name="intensidad">[14]Listado!$AE$2:$AE$4</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'[44]PR 1'!$A$2:$N$655</definedName>
    <definedName name="INVERSION">#REF!</definedName>
    <definedName name="item">[45]Hoja1!$A$2:$B$65536</definedName>
    <definedName name="ITEM1">#REF!</definedName>
    <definedName name="ITEM15">#REF!</definedName>
    <definedName name="ITEM2">#REF!</definedName>
    <definedName name="ITEM3">#REF!</definedName>
    <definedName name="IU">#REF!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AJJJAAAJJA">#REF!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OH">#REF!</definedName>
    <definedName name="JP">#REF!</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tCarretera">#REF!</definedName>
    <definedName name="KitCarreteraCostos">#REF!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'[7]APU '!#REF!</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TES_AL">#REF!</definedName>
    <definedName name="kyr" hidden="1">{"TAB1",#N/A,TRUE,"GENERAL";"TAB2",#N/A,TRUE,"GENERAL";"TAB3",#N/A,TRUE,"GENERAL";"TAB4",#N/A,TRUE,"GENERAL";"TAB5",#N/A,TRUE,"GENERAL"}</definedName>
    <definedName name="LADRILLO_COMUN_DE_0_08_X_20_X_30">'[13]LISTA MATERIALES'!$D$1661</definedName>
    <definedName name="ladrillo_tolete_común_ref._7x11x22">'[13]LISTA MATERIALES'!$D$1659</definedName>
    <definedName name="Lámina_Cal_26">'[13]LISTA MATERIALES'!$D$1671</definedName>
    <definedName name="LICITACION">#REF!</definedName>
    <definedName name="LIDA">'[4]Base Datos'!$B$130</definedName>
    <definedName name="limcount" hidden="1">1</definedName>
    <definedName name="List_cuadrillas">[46]SALARIOS!#REF!</definedName>
    <definedName name="lista">#REF!</definedName>
    <definedName name="LISTON_DE_2_X_2_EN_AMARGO">'[13]LISTA MATERIALES'!$D$1651</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'[7]APU '!#REF!</definedName>
    <definedName name="lllllh" hidden="1">{"via1",#N/A,TRUE,"general";"via2",#N/A,TRUE,"general";"via3",#N/A,TRUE,"general"}</definedName>
    <definedName name="lllllllo" hidden="1">{"via1",#N/A,TRUE,"general";"via2",#N/A,TRUE,"general";"via3",#N/A,TRUE,"general"}</definedName>
    <definedName name="LLLOOOAOAOAO">#REF!</definedName>
    <definedName name="LngCantVehic">#REF!</definedName>
    <definedName name="LngKilometrajeAnno">#REF!</definedName>
    <definedName name="Lngkilometrajeanno1">#REF!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OCA">[47]!absc</definedName>
    <definedName name="logLiquida">#REF!</definedName>
    <definedName name="lolol" hidden="1">{"TAB1",#N/A,TRUE,"GENERAL";"TAB2",#N/A,TRUE,"GENERAL";"TAB3",#N/A,TRUE,"GENERAL";"TAB4",#N/A,TRUE,"GENERAL";"TAB5",#N/A,TRUE,"GENERAL"}</definedName>
    <definedName name="LONA_VERDE_PARA_CERRAMIENTO">'[13]LISTA MATERIALES'!$D$1657</definedName>
    <definedName name="lplpl" hidden="1">{"via1",#N/A,TRUE,"general";"via2",#N/A,TRUE,"general";"via3",#N/A,TRUE,"general"}</definedName>
    <definedName name="MADERA_DE_ABARCO">'[13]LISTA MATERIALES'!$D$1653</definedName>
    <definedName name="MADERA_DE_CATIVO">'[13]LISTA MATERIALES'!$D$1652</definedName>
    <definedName name="Maestro">'[13]MANO DE OBRA '!$G$10</definedName>
    <definedName name="mafdsf" hidden="1">{"via1",#N/A,TRUE,"general";"via2",#N/A,TRUE,"general";"via3",#N/A,TRUE,"general"}</definedName>
    <definedName name="MALLAS_ELECTROSOLDADAS">'[13]LISTA MATERIALES'!$D$1658</definedName>
    <definedName name="manoobra">#REF!</definedName>
    <definedName name="Manto_impermeabilizante">'[13]LISTA MATERIALES'!$D$1673</definedName>
    <definedName name="mao" hidden="1">{"TAB1",#N/A,TRUE,"GENERAL";"TAB2",#N/A,TRUE,"GENERAL";"TAB3",#N/A,TRUE,"GENERAL";"TAB4",#N/A,TRUE,"GENERAL";"TAB5",#N/A,TRUE,"GENERAL"}</definedName>
    <definedName name="maow" hidden="1">{"via1",#N/A,TRUE,"general";"via2",#N/A,TRUE,"general";"via3",#N/A,TRUE,"general"}</definedName>
    <definedName name="MAQUINAR">[26]Insum!$A$68:$H$98</definedName>
    <definedName name="marcolegal">[14]Listado!$T$2:$T$12</definedName>
    <definedName name="MargenComercial">#REF!</definedName>
    <definedName name="MargenComerciall">#REF!</definedName>
    <definedName name="MargenFinanciero">#REF!</definedName>
    <definedName name="masor" hidden="1">{"via1",#N/A,TRUE,"general";"via2",#N/A,TRUE,"general";"via3",#N/A,TRUE,"general"}</definedName>
    <definedName name="MAT">#REF!</definedName>
    <definedName name="MATER">[34]MATERIAL!$B$3:$B$580</definedName>
    <definedName name="MATERIAL_DE_RELLENO">'[13]LISTA MATERIALES'!$D$10</definedName>
    <definedName name="Materiales">[42]MATERIALES!$A$14:$A$449</definedName>
    <definedName name="materiales1">[48]Mat!$A$11:$G$569</definedName>
    <definedName name="materiales2">#REF!</definedName>
    <definedName name="maxcosto">[21]ctb!$D$1</definedName>
    <definedName name="mdd" hidden="1">{"via1",#N/A,TRUE,"general";"via2",#N/A,TRUE,"general";"via3",#N/A,TRUE,"general"}</definedName>
    <definedName name="meg" hidden="1">{"TAB1",#N/A,TRUE,"GENERAL";"TAB2",#N/A,TRUE,"GENERAL";"TAB3",#N/A,TRUE,"GENERAL";"TAB4",#N/A,TRUE,"GENERAL";"TAB5",#N/A,TRUE,"GENERAL"}</definedName>
    <definedName name="merchandCostos">#REF!</definedName>
    <definedName name="Merchandisig">#REF!</definedName>
    <definedName name="met_dep">[14]Listado!$AA$2:$AA$2</definedName>
    <definedName name="METORS_CUBICOS_OFICIALES">#REF!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EZ">[49]EQUIPO!$C$21</definedName>
    <definedName name="Mezcladora">'[13]MANO DE OBRA '!$D$24</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'[7]APU '!#REF!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mto">#REF!</definedName>
    <definedName name="MN" hidden="1">{"via1",#N/A,TRUE,"general";"via2",#N/A,TRUE,"general";"via3",#N/A,TRUE,"general"}</definedName>
    <definedName name="MO">[42]MATERIALES!$A$10:$A$12</definedName>
    <definedName name="MODIF">[21]dts!$B$20</definedName>
    <definedName name="MORTERO">#REF!</definedName>
    <definedName name="MORTERO_1_4">'[13]CONCRETO y MORTEROS'!$G$172</definedName>
    <definedName name="Mortero_1_5">'[13]CONCRETO y MORTEROS'!$G$214</definedName>
    <definedName name="MORTERO_1_6">'[13]CONCRETO y MORTEROS'!$G$258</definedName>
    <definedName name="municipios1">[41]Hoja1!$B$2:$B$1120</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#REF!</definedName>
    <definedName name="NroCODIGO">#REF!</definedName>
    <definedName name="NSEM">[21]dts!$B$16</definedName>
    <definedName name="NUEVO">#REF!</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JETO">[21]dts!$B$2</definedName>
    <definedName name="Obra">#REF!</definedName>
    <definedName name="Oficial">'[13]MANO DE OBRA '!$G$11</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tros">[35]otros!$A$6:$A$1235</definedName>
    <definedName name="OtrosServicios">#REF!</definedName>
    <definedName name="OtrosServiciosCostos">#REF!</definedName>
    <definedName name="p">[46]SALARIOS!#REF!</definedName>
    <definedName name="p0p0" hidden="1">{"via1",#N/A,TRUE,"general";"via2",#N/A,TRUE,"general";"via3",#N/A,TRUE,"general"}</definedName>
    <definedName name="PAG">#N/A</definedName>
    <definedName name="PagoFinanciero">#REF!</definedName>
    <definedName name="PARAL">[49]EQUIPO!$C$24</definedName>
    <definedName name="PARAMETROS">#N/A</definedName>
    <definedName name="PART_PROD_USUARIO">#REF!</definedName>
    <definedName name="patch8">#REF!</definedName>
    <definedName name="Payment_Needed">"Pago necesario"</definedName>
    <definedName name="pc">#REF!</definedName>
    <definedName name="PercentComplete">PercentCompleteBeyond*____________MAT134</definedName>
    <definedName name="PercentCompleteBeyond">('[15]Planificador de proyectos'!A$4=MEDIAN('[15]Planificador de proyectos'!A$4,'[15]Planificador de proyectos'!$E1,'[15]Planificador de proyectos'!$E1+'[15]Planificador de proyectos'!$F1)*('[15]Planificador de proyectos'!$E1&gt;0))*(('[15]Planificador de proyectos'!A$4&lt;(INT('[15]Planificador de proyectos'!$E1+'[15]Planificador de proyectos'!$F1*'[15]Planificador de proyectos'!$G1)))+('[15]Planificador de proyectos'!A$4='[15]Planificador de proyectos'!$E1))*('[15]Planificador de proyectos'!$G1&gt;0)</definedName>
    <definedName name="period_selected">'[15]Planificador de proyectos'!$H$2</definedName>
    <definedName name="PeriodInActual">'[15]Planificador de proyectos'!A$4=MEDIAN('[15]Planificador de proyectos'!A$4,'[15]Planificador de proyectos'!$E1,'[15]Planificador de proyectos'!$E1+'[15]Planificador de proyectos'!$F1-1)</definedName>
    <definedName name="PeriodInPlan">'[15]Planificador de proyectos'!A$4=MEDIAN('[15]Planificador de proyectos'!A$4,'[15]Planificador de proyectos'!$C1,'[15]Planificador de proyectos'!$C1+'[15]Planificador de proyectos'!$D1-1)</definedName>
    <definedName name="PESO">'[50]PESOS ACERO COMERCIAL'!$B$1:$F$35</definedName>
    <definedName name="Pintura_A_504_2_capas">'[13]LISTA MATERIALES'!$D$1668</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n">PeriodInPlan*('[15]Planificador de proyectos'!$C1&gt;0)</definedName>
    <definedName name="PLAN_DE_INVERSION">#REF!</definedName>
    <definedName name="PLAN_DE_INVERSIONES">#REF!</definedName>
    <definedName name="Plazo">[19]BASES!$E$27</definedName>
    <definedName name="PlazoAIU">#REF!</definedName>
    <definedName name="PLPLUNN" hidden="1">{"TAB1",#N/A,TRUE,"GENERAL";"TAB2",#N/A,TRUE,"GENERAL";"TAB3",#N/A,TRUE,"GENERAL";"TAB4",#N/A,TRUE,"GENERAL";"TAB5",#N/A,TRUE,"GENERAL"}</definedName>
    <definedName name="poblado">#REF!</definedName>
    <definedName name="POCETA_PARA_LAVA_TAPRERO_EN_GRANNITO">'[13]LISTA MATERIALES'!$D$1662</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AdicCostoLlantasCliente">#REF!</definedName>
    <definedName name="PorcAdicCostoMtto">#REF!</definedName>
    <definedName name="PorcCostosOcultos">#REF!</definedName>
    <definedName name="PORCE">[20]BASES!$E$26</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uig" hidden="1">{"via1",#N/A,TRUE,"general";"via2",#N/A,TRUE,"general";"via3",#N/A,TRUE,"general"}</definedName>
    <definedName name="PP">#REF!</definedName>
    <definedName name="p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ST">#REF!</definedName>
    <definedName name="Prestaciones_Sociales">'[51]Materiales y Equipos'!$I$6</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#REF!</definedName>
    <definedName name="PRINT_TITLES">#N/A</definedName>
    <definedName name="PRINT_TITLES_MI">#N/A</definedName>
    <definedName name="proceso">[37]procesos!$A$2:$A$74</definedName>
    <definedName name="PrOfic">[19]BASES!$B$31</definedName>
    <definedName name="Proponente">#REF!</definedName>
    <definedName name="PROYECCION">#REF!</definedName>
    <definedName name="PROYECCIONAAA">#REF!</definedName>
    <definedName name="PROYECTO">#REF!</definedName>
    <definedName name="PRUEBA">[52]!absc</definedName>
    <definedName name="prueba1">[52]!absc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NTILLA_C_C_1_PAQ_500_GRS_____Lib">'[13]LISTA MATERIALES'!$D$432</definedName>
    <definedName name="PUNTILLA_C_C_2_PAQ_500_GRS_____Lib">'[13]LISTA MATERIALES'!$D$434</definedName>
    <definedName name="PuntosRentabilidad">#REF!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dqwe">#REF!</definedName>
    <definedName name="qedcd" hidden="1">{"via1",#N/A,TRUE,"general";"via2",#N/A,TRUE,"general";"via3",#N/A,TRUE,"general"}</definedName>
    <definedName name="qeqewe" hidden="1">{"TAB1",#N/A,TRUE,"GENERAL";"TAB2",#N/A,TRUE,"GENERAL";"TAB3",#N/A,TRUE,"GENERAL";"TAB4",#N/A,TRUE,"GENERAL";"TAB5",#N/A,TRUE,"GENERAL"}</definedName>
    <definedName name="QEWEQ">#REF!</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 hidden="1">'[6]ETAPA 50 SMMLV'!#REF!</definedName>
    <definedName name="QWEDSA">'[30]Análisis Unit'!#REF!</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AN">[53]Equipo!#REF!</definedName>
    <definedName name="Real">(PeriodInActual*('[15]Planificador de proyectos'!$E1&gt;0))*PeriodInPlan</definedName>
    <definedName name="recursos_general">[41]tipo_recurso!$A$1:$A$8</definedName>
    <definedName name="REGBT">#N/A</definedName>
    <definedName name="rege" hidden="1">{"TAB1",#N/A,TRUE,"GENERAL";"TAB2",#N/A,TRUE,"GENERAL";"TAB3",#N/A,TRUE,"GENERAL";"TAB4",#N/A,TRUE,"GENERAL";"TAB5",#N/A,TRUE,"GENERAL"}</definedName>
    <definedName name="regiones">#REF!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mbursement">"Reembolso"</definedName>
    <definedName name="REJHE" hidden="1">{"via1",#N/A,TRUE,"general";"via2",#N/A,TRUE,"general";"via3",#N/A,TRUE,"general"}</definedName>
    <definedName name="rell">#REF!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'[54]RESUMEN (3)'!$B$4:$E$375</definedName>
    <definedName name="RESP">[21]dts!$B$6</definedName>
    <definedName name="RESUMEN">#N/A</definedName>
    <definedName name="RESUMEN_ITEM">#REF!</definedName>
    <definedName name="Resumen_Items">#REF!</definedName>
    <definedName name="RESUMEN1">[55]RESUMEN!$B$4:$I$383</definedName>
    <definedName name="ResumenAPU">[30]ResumenMaterial!$A$12:$AB$169</definedName>
    <definedName name="Retenc">[19]BASES!$E$31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rfffsf">'[7]APU '!#REF!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VS">[21]dts!$B$23</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c">#REF!</definedName>
    <definedName name="sac1a">'[56]RESUMEN CMA'!$B$39</definedName>
    <definedName name="saca">'[10]RESUMEN CMA'!$B$39</definedName>
    <definedName name="sacuaro">'[29]Materiales '!#REF!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[46]SALARIOS!#REF!</definedName>
    <definedName name="Saldo_Capital">#REF!</definedName>
    <definedName name="SalMinimo">[19]BASES!$E$41</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CVE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ffs">'[7]APU '!#REF!</definedName>
    <definedName name="SDFSF" hidden="1">{"TAB1",#N/A,TRUE,"GENERAL";"TAB2",#N/A,TRUE,"GENERAL";"TAB3",#N/A,TRUE,"GENERAL";"TAB4",#N/A,TRUE,"GENERAL";"TAB5",#N/A,TRUE,"GENERAL"}</definedName>
    <definedName name="sdfsffr">'[7]APU '!#REF!</definedName>
    <definedName name="sdfsv" hidden="1">{"TAB1",#N/A,TRUE,"GENERAL";"TAB2",#N/A,TRUE,"GENERAL";"TAB3",#N/A,TRUE,"GENERAL";"TAB4",#N/A,TRUE,"GENERAL";"TAB5",#N/A,TRUE,"GENERAL"}</definedName>
    <definedName name="SDFWE">#REF!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qd">#REF!</definedName>
    <definedName name="sdsdfh" hidden="1">{"via1",#N/A,TRUE,"general";"via2",#N/A,TRUE,"general";"via3",#N/A,TRUE,"general"}</definedName>
    <definedName name="sdsds">#REF!</definedName>
    <definedName name="SECTOR">#REF!</definedName>
    <definedName name="Seguro">#REF!</definedName>
    <definedName name="SeguroCostos">#REF!</definedName>
    <definedName name="selalternativas">#REF!</definedName>
    <definedName name="SEMANA">[21]dts!$B$8</definedName>
    <definedName name="sencount" hidden="1">1</definedName>
    <definedName name="servicioingreso">#REF!</definedName>
    <definedName name="ServicioSurentingExpress">#REF!</definedName>
    <definedName name="servicioutilidad">#REF!</definedName>
    <definedName name="ServicioVehSustituto">#REF!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oat">#REF!</definedName>
    <definedName name="SoatCostos">#REF!</definedName>
    <definedName name="SOL">'[4]Base Datos'!$B$130</definedName>
    <definedName name="Soldador">'[13]MANO DE OBRA '!$C$8</definedName>
    <definedName name="Soldadura_electrodo_1_8_E60_11">'[13]LISTA MATERIALES'!$D$1669</definedName>
    <definedName name="SOSO" hidden="1">'[6]ETAPA 50 SMMLV'!#REF!</definedName>
    <definedName name="SpreadDesctos">#REF!</definedName>
    <definedName name="SpreadFcro">#REF!</definedName>
    <definedName name="SpreadServicios">#REF!</definedName>
    <definedName name="SpreadTotal">#REF!</definedName>
    <definedName name="srwrwr" hidden="1">{"TAB1",#N/A,TRUE,"GENERAL";"TAB2",#N/A,TRUE,"GENERAL";"TAB3",#N/A,TRUE,"GENERAL";"TAB4",#N/A,TRUE,"GENERAL";"TAB5",#N/A,TRUE,"GENERAL"}</definedName>
    <definedName name="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andby">#REF!</definedName>
    <definedName name="StandbyCostos">#REF!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t" hidden="1">{"via1",#N/A,TRUE,"general";"via2",#N/A,TRUE,"general";"via3",#N/A,TRUE,"general"}</definedName>
    <definedName name="subprograma">[37]Subprograma!$B$2:$B$87</definedName>
    <definedName name="subregiones">[41]Listado!$B$4:$B$9</definedName>
    <definedName name="SUM">#REF!</definedName>
    <definedName name="suma">[25]Hoja1!$F$60</definedName>
    <definedName name="SUMINISTRO">#REF!</definedName>
    <definedName name="suministros">#REF!</definedName>
    <definedName name="Summary">#REF!</definedName>
    <definedName name="SUMMARY2">#REF!</definedName>
    <definedName name="SUMMARY3">#REF!</definedName>
    <definedName name="swsw" hidden="1">{"via1",#N/A,TRUE,"general";"via2",#N/A,TRUE,"general";"via3",#N/A,TRUE,"general"}</definedName>
    <definedName name="swsw3" hidden="1">{"TAB1",#N/A,TRUE,"GENERAL";"TAB2",#N/A,TRUE,"GENERAL";"TAB3",#N/A,TRUE,"GENERAL";"TAB4",#N/A,TRUE,"GENERAL";"TAB5",#N/A,TRUE,"GENERAL"}</definedName>
    <definedName name="t">[57]!absc</definedName>
    <definedName name="t5t5" hidden="1">{"TAB1",#N/A,TRUE,"GENERAL";"TAB2",#N/A,TRUE,"GENERAL";"TAB3",#N/A,TRUE,"GENERAL";"TAB4",#N/A,TRUE,"GENERAL";"TAB5",#N/A,TRUE,"GENERAL"}</definedName>
    <definedName name="TABLA">#REF!</definedName>
    <definedName name="tablaDeDTFS">#REF!</definedName>
    <definedName name="TACO30">'[29]Materiales '!#REF!</definedName>
    <definedName name="TARIFA_CONSUMO_ALCANTARILLADO">#REF!</definedName>
    <definedName name="TARIFA_POR_CONSUMO">#REF!</definedName>
    <definedName name="Tasa_Efectiva_Mensual_Fondeo">#REF!</definedName>
    <definedName name="tdy" hidden="1">{"TAB1",#N/A,TRUE,"GENERAL";"TAB2",#N/A,TRUE,"GENERAL";"TAB3",#N/A,TRUE,"GENERAL";"TAB4",#N/A,TRUE,"GENERAL";"TAB5",#N/A,TRUE,"GENERAL"}</definedName>
    <definedName name="TEJA_ONDULADA_P7_N_8">'[13]LISTA MATERIALES'!$D$26</definedName>
    <definedName name="Teja_Termoacustica_techmet_50_mm_cal_28x28_mm">'[13]LISTA MATERIALES'!$D$1670</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EMPO">[20]BASES!$E$27</definedName>
    <definedName name="tipos_entidad">[41]tipos_entidad!$A$1:$A$5</definedName>
    <definedName name="TIT">#REF!</definedName>
    <definedName name="TITULO">#REF!</definedName>
    <definedName name="_xlnm.Print_Titles">#N/A</definedName>
    <definedName name="Títulos_a_imprimir_IM">#REF!</definedName>
    <definedName name="Topografo">'[13]MANO DE OBRA '!$G$14</definedName>
    <definedName name="Tornillos_grado_5">'[13]LISTA MATERIALES'!$D$1667</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SERVICIOS">#REF!</definedName>
    <definedName name="tr" hidden="1">{"TAB1",#N/A,TRUE,"GENERAL";"TAB2",#N/A,TRUE,"GENERAL";"TAB3",#N/A,TRUE,"GENERAL";"TAB4",#N/A,TRUE,"GENERAL";"TAB5",#N/A,TRUE,"GENERAL"}</definedName>
    <definedName name="TRAFO">#N/A</definedName>
    <definedName name="Tramites">#REF!</definedName>
    <definedName name="TramitesCostos">#REF!</definedName>
    <definedName name="transporte">#REF!</definedName>
    <definedName name="TRAT">[58]desmonte!$E$48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plex">'[29]Materiales '!#REF!</definedName>
    <definedName name="TRITURADO">'[13]LISTA MATERIALES'!$D$9</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[9]General!$C$28:$C$1048</definedName>
    <definedName name="Unidad">[41]Unidades!$A$1:$A$84</definedName>
    <definedName name="unidades">[14]Listado!$AI$2:$AI$85</definedName>
    <definedName name="UNITARIO">[59]Unitarios!$A$3:$D$13</definedName>
    <definedName name="Unitarios">#REF!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ti">#REF!</definedName>
    <definedName name="UtilidadMensua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'[60]Materiales '!#REF!</definedName>
    <definedName name="Valor">#REF!</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1">#REF!</definedName>
    <definedName name="valor2">#REF!</definedName>
    <definedName name="VALOR3">#REF!</definedName>
    <definedName name="VALORACION_ACTIVOS_ACUEDUCTO">#REF!</definedName>
    <definedName name="VALORACION_ACTIVOS_ALCANTAR.">#REF!</definedName>
    <definedName name="ValoresCanon">#REF!</definedName>
    <definedName name="ValoresIva">#REF!</definedName>
    <definedName name="ValorFuturoFcro">#REF!</definedName>
    <definedName name="ValorImpuestoTimbre">#REF!</definedName>
    <definedName name="ValorTot">#REF!</definedName>
    <definedName name="Varilla_de_3_4_x_3_4_de_aluminio">'[13]LISTA MATERIALES'!$D$1663</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brador_de_concreto">'[13]MANO DE OBRA '!$D$26</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ga_cajón_220_x80_cal_14">'[13]LISTA MATERIALES'!$D$1666</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NIngresos">#REF!</definedName>
    <definedName name="VPNSurenting">#REF!</definedName>
    <definedName name="VSCanonTotal">#REF!</definedName>
    <definedName name="vsdfj" hidden="1">{"via1",#N/A,TRUE,"general";"via2",#N/A,TRUE,"general";"via3",#N/A,TRUE,"general"}</definedName>
    <definedName name="VSPunRentabilidad">#REF!</definedName>
    <definedName name="VSTablaDTF">#REF!</definedName>
    <definedName name="VSTablaDTFDatos">#REF!</definedName>
    <definedName name="VSUtilidadMensual">#REF!</definedName>
    <definedName name="VSVariablesRenting">#REF!</definedName>
    <definedName name="vt" hidden="1">{"via1",#N/A,TRUE,"general";"via2",#N/A,TRUE,"general";"via3",#N/A,TRUE,"general"}</definedName>
    <definedName name="VTOTAL">#REF!</definedName>
    <definedName name="Vun">[9]General!$E$28:$E$1048</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CC">'[61]DATOS ESCENARIOS'!$B$2</definedName>
    <definedName name="WDVVV">#REF!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qw" hidden="1">#REF!</definedName>
    <definedName name="wrn.GENERAL." hidden="1">{"TAB1",#N/A,TRUE,"GENERAL";"TAB2",#N/A,TRUE,"GENERAL";"TAB3",#N/A,TRUE,"GENERAL";"TAB4",#N/A,TRUE,"GENERAL";"TAB5",#N/A,TRUE,"GENERAL"}</definedName>
    <definedName name="wrn.via." hidden="1">{"via1",#N/A,TRUE,"general";"via2",#N/A,TRUE,"general";"via3",#N/A,TRUE,"general"}</definedName>
    <definedName name="WSDF">#REF!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WWWWW">#REF!</definedName>
    <definedName name="wyty" hidden="1">{"via1",#N/A,TRUE,"general";"via2",#N/A,TRUE,"general";"via3",#N/A,TRUE,"general"}</definedName>
    <definedName name="xcbvbs" hidden="1">{"TAB1",#N/A,TRUE,"GENERAL";"TAB2",#N/A,TRUE,"GENERAL";"TAB3",#N/A,TRUE,"GENERAL";"TAB4",#N/A,TRUE,"GENERAL";"TAB5",#N/A,TRUE,"GENERAL"}</definedName>
    <definedName name="xsxasxs">'[7]APU '!#REF!</definedName>
    <definedName name="xsxs" hidden="1">{"TAB1",#N/A,TRUE,"GENERAL";"TAB2",#N/A,TRUE,"GENERAL";"TAB3",#N/A,TRUE,"GENERAL";"TAB4",#N/A,TRUE,"GENERAL";"TAB5",#N/A,TRUE,"GENERAL"}</definedName>
    <definedName name="xxfg" hidden="1">{"via1",#N/A,TRUE,"general";"via2",#N/A,TRUE,"general";"via3",#N/A,TRUE,"general"}</definedName>
    <definedName name="xxxxx">[62]!absc</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[47]!absc</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1" i="1" l="1"/>
  <c r="F49" i="1"/>
  <c r="D40" i="1"/>
  <c r="F40" i="1" s="1"/>
  <c r="F39" i="1" s="1"/>
  <c r="E38" i="1"/>
  <c r="D38" i="1"/>
  <c r="E36" i="1"/>
  <c r="D36" i="1"/>
  <c r="E34" i="1"/>
  <c r="D34" i="1"/>
  <c r="F34" i="1" s="1"/>
  <c r="E33" i="1"/>
  <c r="D33" i="1"/>
  <c r="E31" i="1"/>
  <c r="D31" i="1"/>
  <c r="F31" i="1" s="1"/>
  <c r="E30" i="1"/>
  <c r="D30" i="1"/>
  <c r="F30" i="1" s="1"/>
  <c r="E28" i="1"/>
  <c r="D28" i="1"/>
  <c r="F28" i="1" s="1"/>
  <c r="E27" i="1"/>
  <c r="D27" i="1"/>
  <c r="F27" i="1" s="1"/>
  <c r="E26" i="1"/>
  <c r="D26" i="1"/>
  <c r="F26" i="1" s="1"/>
  <c r="E25" i="1"/>
  <c r="D25" i="1"/>
  <c r="F25" i="1" s="1"/>
  <c r="E24" i="1"/>
  <c r="D24" i="1"/>
  <c r="F24" i="1" s="1"/>
  <c r="F23" i="1" s="1"/>
  <c r="E22" i="1"/>
  <c r="D22" i="1"/>
  <c r="F22" i="1" s="1"/>
  <c r="E21" i="1"/>
  <c r="D21" i="1"/>
  <c r="E20" i="1"/>
  <c r="D20" i="1"/>
  <c r="F20" i="1" s="1"/>
  <c r="E18" i="1"/>
  <c r="D18" i="1"/>
  <c r="F18" i="1" s="1"/>
  <c r="E17" i="1"/>
  <c r="D17" i="1"/>
  <c r="F17" i="1" s="1"/>
  <c r="E16" i="1"/>
  <c r="D16" i="1"/>
  <c r="E14" i="1"/>
  <c r="D14" i="1"/>
  <c r="F14" i="1" s="1"/>
  <c r="F13" i="1" s="1"/>
  <c r="F38" i="1" l="1"/>
  <c r="F37" i="1" s="1"/>
  <c r="F16" i="1"/>
  <c r="F15" i="1" s="1"/>
  <c r="F33" i="1"/>
  <c r="F32" i="1" s="1"/>
  <c r="F36" i="1"/>
  <c r="F35" i="1" s="1"/>
  <c r="F21" i="1"/>
  <c r="F19" i="1" s="1"/>
  <c r="F29" i="1"/>
  <c r="F41" i="1" l="1"/>
  <c r="F43" i="1" s="1"/>
  <c r="F44" i="1"/>
  <c r="F45" i="1" l="1"/>
  <c r="F47" i="1" s="1"/>
  <c r="F53" i="1" s="1"/>
</calcChain>
</file>

<file path=xl/sharedStrings.xml><?xml version="1.0" encoding="utf-8"?>
<sst xmlns="http://schemas.openxmlformats.org/spreadsheetml/2006/main" count="89" uniqueCount="73">
  <si>
    <t>DEPARTAMNETO DEL CESAR</t>
  </si>
  <si>
    <t>MUNICIPIO DE BOSCONIA</t>
  </si>
  <si>
    <t>SECRETARIA DE  PLANEACION Y DESARROLLO SOSTENIBLE</t>
  </si>
  <si>
    <t xml:space="preserve">CONSTRUCCION PRIMERA ETAPA DE LAS OBRAS DESTINADAS A LA SEGURIDAD VIAL Y LA MEJORA DE LA MOVILIDAD, MEDIANTE EL MEJORAMIENTO, REHABILITACIÓN Y EMBELLECIMIENTO DE ZONAS URBANÍSTICAS EN ANDENES, ESPACIO PÚBLICO Y EL BULEVAR CENTRAL DEL SECTOR DEL CRUCE EN EL MUNICIPIO DE BOSCONIA, CESAR. </t>
  </si>
  <si>
    <t>PRESUPUESTO DETALLADO DE OBRAS</t>
  </si>
  <si>
    <t>ITEM</t>
  </si>
  <si>
    <t>DESCRIPCION</t>
  </si>
  <si>
    <t>UN</t>
  </si>
  <si>
    <t>CANTIDAD</t>
  </si>
  <si>
    <t>Vr.UNITARIO</t>
  </si>
  <si>
    <t>Vr.PARCIAL</t>
  </si>
  <si>
    <t>1.00</t>
  </si>
  <si>
    <t>PRELIMINARES</t>
  </si>
  <si>
    <t>1.1</t>
  </si>
  <si>
    <t>TRAZADO Y REPLANTEO</t>
  </si>
  <si>
    <t>M2</t>
  </si>
  <si>
    <t>2.00</t>
  </si>
  <si>
    <t>DEMOLICIONES Y REMOCIONES</t>
  </si>
  <si>
    <t>2.1</t>
  </si>
  <si>
    <t>DEMOLICION EN BORDILLOS DE CONCRETO</t>
  </si>
  <si>
    <t>ML</t>
  </si>
  <si>
    <t>2.2</t>
  </si>
  <si>
    <t>DEMOLICIÓN  PISO ESPESOR HASTA .10</t>
  </si>
  <si>
    <t>2.3</t>
  </si>
  <si>
    <t>RETIRO Y TRANSPORTE DE MATERIAL  SOBRANTE DE DEMOLICIONES Y EXCAVACIONES - CARGUE MECANICO - HASTA 10KM</t>
  </si>
  <si>
    <t>M3</t>
  </si>
  <si>
    <t>3.00</t>
  </si>
  <si>
    <t>ESPACIO PUBLICO</t>
  </si>
  <si>
    <t>3.1</t>
  </si>
  <si>
    <t>CORTE PLACAS EN CONCRETO  ANDENES</t>
  </si>
  <si>
    <t>3.2</t>
  </si>
  <si>
    <t>EXCAVACIÓN MANUAL SIN RETIRO DE SOBRANTE</t>
  </si>
  <si>
    <t>3.3</t>
  </si>
  <si>
    <t>SUMINISTRO, EXTENDIDO, NIVELACIÓN, HUMEDECIMIENTO Y COMPACTACIÓN DE SUBBASE GRANULAR CLASE C (INCLUYE TRANSPORTE)</t>
  </si>
  <si>
    <t>4.00</t>
  </si>
  <si>
    <t xml:space="preserve">BORDILLOS Y OBRAS COMPLEMENTARIAS                                       </t>
  </si>
  <si>
    <t>4.1</t>
  </si>
  <si>
    <t>4.2</t>
  </si>
  <si>
    <t>CONSTRUCCION DE BORDILLOS DE 0.15X0.20, CONCRETO 3.000 PSI IMPERBEABILIZADO -INCL. ACERO DE REFUERZO ( 2 BARRAS LONGITUDINALES #3 Y GANCHOS @0.20 L=0.55M)</t>
  </si>
  <si>
    <t>4.3</t>
  </si>
  <si>
    <t>PISO  EN ADOQUINES DE COLORES 20X10X6 CENTIMETROS DE PRIMERA CALIDAD.</t>
  </si>
  <si>
    <t>4.4</t>
  </si>
  <si>
    <t>MURO DE CONFINAMIENTO PARA SARDINELES EN CONCRETO 3000 PSI DE 10X35 CENTIMETROS, INCLUY. ACERO DE REFUERZO</t>
  </si>
  <si>
    <t>4.5</t>
  </si>
  <si>
    <t>ENCHAPES RECUBRIMIENTO ARTISTICO, PEGA IMPERMEABILIZADA</t>
  </si>
  <si>
    <t>5.00</t>
  </si>
  <si>
    <t>CUIDADO Y MANEJO COMPONENTE SILVICULTURAL</t>
  </si>
  <si>
    <t>5.1</t>
  </si>
  <si>
    <t>SUMINISTRO, TRANSPORTE Y EXTENSIÓN DE  ABONO Y FERTILIZANTES PARA SIEMBRA</t>
  </si>
  <si>
    <t xml:space="preserve">SUMINISTRO Y COLOCACION DE GRAVILLA 3/4" BLANCA PARA EMBELLECIMIENTO </t>
  </si>
  <si>
    <t>SISTEMA DE RIEGO COMPONENTE SILVICULTURAL</t>
  </si>
  <si>
    <t>SUMINISTRO E INSTALACION DE RED SUMINISTRO PVC 1</t>
  </si>
  <si>
    <t>PUNTO HIDRAULICO 1/2". INCL ACCESORIO</t>
  </si>
  <si>
    <t>UND</t>
  </si>
  <si>
    <t>PINTURA</t>
  </si>
  <si>
    <t xml:space="preserve">DEMARCACION  PINTURA TRAFICO TIPO 1 A PARA BORDILLOS.  INCL. MANO DE OBRA.  </t>
  </si>
  <si>
    <t>SEÑALES DE TRANSITO</t>
  </si>
  <si>
    <t>SEÑAL VERTICAL DE TRANSITO TIPO 1 CON LAMINA RETRORREFLECTIVA TIPO III (60 X 60 ) CM</t>
  </si>
  <si>
    <t>RECUPERACION DEL DERECHO DE VIA</t>
  </si>
  <si>
    <t>ACTIVIDADES DE RECUPERACION DE DERECHO DE VIA</t>
  </si>
  <si>
    <t>GLOBAL</t>
  </si>
  <si>
    <t>SUB TOTAL COSTO DIRECTO DEL PROYECTO</t>
  </si>
  <si>
    <t>COSTOS INDIRECTOS</t>
  </si>
  <si>
    <t>ADMINISTRACION</t>
  </si>
  <si>
    <t>IMPREVISTOS</t>
  </si>
  <si>
    <t>UTILIDAD</t>
  </si>
  <si>
    <t>SUB TOTAL COSTO DIRECTO DEL PROYECTO + AIU</t>
  </si>
  <si>
    <t>PMA (PLAN DE MANEJO AMBIENTAL)</t>
  </si>
  <si>
    <t>UNID</t>
  </si>
  <si>
    <t>PMT (PLAN DE MANEJO TRAFICO)</t>
  </si>
  <si>
    <t>JOEL JOSE GARCIA LOPEZ.</t>
  </si>
  <si>
    <t>ARQUITECTO- M. P.  No. A269402018-1063956814</t>
  </si>
  <si>
    <t>VALOR TOTAL DE LA OBRA CIVIL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</si>
</sst>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0.0"/>
    <numFmt numFmtId="165" formatCode="0.000"/>
    <numFmt numFmtId="166" formatCode="_ * #,##0.00_ ;_ * \-#,##0.00_ ;_ * &quot;-&quot;??_ ;_ @_ "/>
  </numFmts>
  <fonts count="7">
    <font>
      <sz val="11"/>
      <color theme="1"/>
      <name val="Calibri"/>
      <family val="2"/>
      <scheme val="minor"/>
    </font>
    <font>
      <sz val="11"/>
      <color theme="1"/>
      <name val="Calibri"/>
      <family val="2"/>
    </font>
    <font>
      <sz val="12"/>
      <color indexed="8"/>
      <name val="Avenir Next LT Pro"/>
      <family val="2"/>
    </font>
    <font>
      <sz val="10"/>
      <name val="Arial"/>
      <family val="2"/>
    </font>
    <font>
      <b/>
      <sz val="12"/>
      <color indexed="8"/>
      <name val="Avenir Next LT Pro"/>
      <family val="2"/>
    </font>
    <font>
      <b/>
      <sz val="14"/>
      <color indexed="8"/>
      <name val="Avenir Next LT Pro"/>
      <family val="2"/>
    </font>
    <font>
      <b/>
      <sz val="12"/>
      <name val="Avenir Next LT Pro"/>
      <family val="2"/>
    </font>
  </fonts>
  <fills count="5">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tint="-0.249977111117893"/>
        <bgColor indexed="64"/>
      </patternFill>
    </fill>
  </fills>
  <borders count="20">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5">
    <xf numFmtId="0" fontId="0" fillId="0" borderId="0"/>
    <xf numFmtId="166"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1" fillId="0" borderId="0"/>
  </cellStyleXfs>
  <cellXfs count="74">
    <xf numFmtId="0" fontId="0" fillId="0" borderId="0" xfId="0"/>
    <xf numFmtId="0" fontId="2" fillId="0" borderId="0" xfId="4" applyFont="1" applyAlignment="1">
      <alignment horizontal="center" vertical="center"/>
    </xf>
    <xf numFmtId="0" fontId="2" fillId="0" borderId="0" xfId="4" applyFont="1"/>
    <xf numFmtId="44" fontId="2" fillId="0" borderId="0" xfId="2" applyFont="1"/>
    <xf numFmtId="44" fontId="2" fillId="0" borderId="0" xfId="4" applyNumberFormat="1" applyFont="1"/>
    <xf numFmtId="0" fontId="4" fillId="0" borderId="0" xfId="4" applyFont="1" applyAlignment="1">
      <alignment horizontal="center" vertical="center" wrapText="1"/>
    </xf>
    <xf numFmtId="44" fontId="4" fillId="0" borderId="0" xfId="2" applyFont="1" applyAlignment="1">
      <alignment horizontal="center" vertical="center" wrapText="1"/>
    </xf>
    <xf numFmtId="17" fontId="6" fillId="0" borderId="19" xfId="4" applyNumberFormat="1" applyFont="1" applyBorder="1" applyAlignment="1">
      <alignment horizontal="center" vertical="center"/>
    </xf>
    <xf numFmtId="0" fontId="6" fillId="2" borderId="7" xfId="4" applyFont="1" applyFill="1" applyBorder="1" applyAlignment="1">
      <alignment horizontal="center" vertical="center"/>
    </xf>
    <xf numFmtId="44" fontId="6" fillId="2" borderId="7" xfId="2" applyFont="1" applyFill="1" applyBorder="1" applyAlignment="1">
      <alignment horizontal="center" vertical="center"/>
    </xf>
    <xf numFmtId="44" fontId="6" fillId="2" borderId="7" xfId="4" applyNumberFormat="1" applyFont="1" applyFill="1" applyBorder="1" applyAlignment="1">
      <alignment horizontal="center" vertical="center"/>
    </xf>
    <xf numFmtId="0" fontId="4" fillId="3" borderId="7" xfId="4" applyFont="1" applyFill="1" applyBorder="1" applyAlignment="1">
      <alignment horizontal="center" vertical="center"/>
    </xf>
    <xf numFmtId="44" fontId="4" fillId="3" borderId="7" xfId="4" applyNumberFormat="1" applyFont="1" applyFill="1" applyBorder="1"/>
    <xf numFmtId="0" fontId="2" fillId="0" borderId="7" xfId="4" applyFont="1" applyBorder="1" applyAlignment="1">
      <alignment horizontal="center" vertical="center"/>
    </xf>
    <xf numFmtId="0" fontId="2" fillId="0" borderId="7" xfId="4" applyFont="1" applyBorder="1" applyAlignment="1">
      <alignment horizontal="justify" vertical="center"/>
    </xf>
    <xf numFmtId="44" fontId="2" fillId="0" borderId="7" xfId="2" applyFont="1" applyBorder="1" applyAlignment="1">
      <alignment horizontal="center" vertical="center"/>
    </xf>
    <xf numFmtId="44" fontId="2" fillId="0" borderId="7" xfId="4" applyNumberFormat="1" applyFont="1" applyBorder="1" applyAlignment="1">
      <alignment horizontal="center" vertical="center"/>
    </xf>
    <xf numFmtId="164" fontId="2" fillId="0" borderId="7" xfId="4" applyNumberFormat="1" applyFont="1" applyBorder="1" applyAlignment="1">
      <alignment horizontal="center" vertical="center"/>
    </xf>
    <xf numFmtId="2" fontId="2" fillId="0" borderId="7" xfId="4" applyNumberFormat="1" applyFont="1" applyBorder="1" applyAlignment="1">
      <alignment horizontal="center" vertical="center"/>
    </xf>
    <xf numFmtId="0" fontId="2" fillId="0" borderId="7" xfId="4" applyFont="1" applyBorder="1" applyAlignment="1">
      <alignment horizontal="left" vertical="center" wrapText="1"/>
    </xf>
    <xf numFmtId="165" fontId="2" fillId="0" borderId="7" xfId="4" applyNumberFormat="1" applyFont="1" applyBorder="1" applyAlignment="1">
      <alignment horizontal="center" vertical="center"/>
    </xf>
    <xf numFmtId="44" fontId="2" fillId="0" borderId="7" xfId="2" applyFont="1" applyBorder="1" applyAlignment="1">
      <alignment vertical="center"/>
    </xf>
    <xf numFmtId="0" fontId="2" fillId="0" borderId="7" xfId="4" applyFont="1" applyBorder="1" applyAlignment="1">
      <alignment horizontal="justify" vertical="center" wrapText="1"/>
    </xf>
    <xf numFmtId="166" fontId="2" fillId="0" borderId="0" xfId="1" applyFont="1"/>
    <xf numFmtId="2" fontId="4" fillId="3" borderId="7" xfId="4" applyNumberFormat="1" applyFont="1" applyFill="1" applyBorder="1" applyAlignment="1">
      <alignment horizontal="center" vertical="center"/>
    </xf>
    <xf numFmtId="44" fontId="4" fillId="3" borderId="7" xfId="4" applyNumberFormat="1" applyFont="1" applyFill="1" applyBorder="1" applyAlignment="1">
      <alignment horizontal="center" vertical="center"/>
    </xf>
    <xf numFmtId="4" fontId="2" fillId="0" borderId="7" xfId="4" applyNumberFormat="1" applyFont="1" applyBorder="1" applyAlignment="1">
      <alignment horizontal="justify" vertical="center" wrapText="1"/>
    </xf>
    <xf numFmtId="4" fontId="2" fillId="0" borderId="7" xfId="4" applyNumberFormat="1" applyFont="1" applyBorder="1" applyAlignment="1">
      <alignment horizontal="left" vertical="center" wrapText="1"/>
    </xf>
    <xf numFmtId="4" fontId="2" fillId="0" borderId="7" xfId="4" applyNumberFormat="1" applyFont="1" applyBorder="1" applyAlignment="1">
      <alignment horizontal="center" vertical="center" wrapText="1"/>
    </xf>
    <xf numFmtId="44" fontId="2" fillId="0" borderId="7" xfId="2" applyFont="1" applyBorder="1" applyAlignment="1">
      <alignment horizontal="center" vertical="center" wrapText="1"/>
    </xf>
    <xf numFmtId="44" fontId="4" fillId="4" borderId="7" xfId="4" applyNumberFormat="1" applyFont="1" applyFill="1" applyBorder="1"/>
    <xf numFmtId="0" fontId="4" fillId="0" borderId="0" xfId="4" applyFont="1"/>
    <xf numFmtId="44" fontId="4" fillId="0" borderId="0" xfId="2" applyFont="1"/>
    <xf numFmtId="9" fontId="2" fillId="0" borderId="7" xfId="3" applyFont="1" applyBorder="1"/>
    <xf numFmtId="44" fontId="2" fillId="0" borderId="7" xfId="4" applyNumberFormat="1" applyFont="1" applyBorder="1"/>
    <xf numFmtId="0" fontId="4" fillId="0" borderId="0" xfId="4" applyFont="1" applyAlignment="1">
      <alignment horizontal="left" vertical="center"/>
    </xf>
    <xf numFmtId="0" fontId="2" fillId="0" borderId="0" xfId="4" applyFont="1" applyAlignment="1">
      <alignment horizontal="left"/>
    </xf>
    <xf numFmtId="44" fontId="2" fillId="0" borderId="0" xfId="2" applyFont="1" applyBorder="1"/>
    <xf numFmtId="44" fontId="4" fillId="4" borderId="7" xfId="4" applyNumberFormat="1" applyFont="1" applyFill="1" applyBorder="1" applyAlignment="1">
      <alignment vertical="center"/>
    </xf>
    <xf numFmtId="44" fontId="6" fillId="3" borderId="7" xfId="2" applyFont="1" applyFill="1" applyBorder="1" applyAlignment="1">
      <alignment horizontal="center" vertical="center" wrapText="1"/>
    </xf>
    <xf numFmtId="44" fontId="4" fillId="3" borderId="7" xfId="4" applyNumberFormat="1" applyFont="1" applyFill="1" applyBorder="1" applyAlignment="1">
      <alignment vertical="center"/>
    </xf>
    <xf numFmtId="0" fontId="2" fillId="0" borderId="0" xfId="4" applyFont="1" applyAlignment="1">
      <alignment vertical="center"/>
    </xf>
    <xf numFmtId="44" fontId="2" fillId="0" borderId="0" xfId="2" applyFont="1" applyAlignment="1">
      <alignment vertical="center"/>
    </xf>
    <xf numFmtId="44" fontId="2" fillId="0" borderId="0" xfId="4" applyNumberFormat="1" applyFont="1" applyAlignment="1">
      <alignment vertical="center"/>
    </xf>
    <xf numFmtId="4" fontId="6" fillId="0" borderId="0" xfId="4" applyNumberFormat="1" applyFont="1" applyAlignment="1">
      <alignment horizontal="center" vertical="center" wrapText="1"/>
    </xf>
    <xf numFmtId="44" fontId="6" fillId="0" borderId="0" xfId="2" applyFont="1" applyAlignment="1">
      <alignment horizontal="center" vertical="center" wrapText="1"/>
    </xf>
    <xf numFmtId="44" fontId="4" fillId="0" borderId="0" xfId="4" applyNumberFormat="1" applyFont="1" applyAlignment="1">
      <alignment vertical="center"/>
    </xf>
    <xf numFmtId="0" fontId="4" fillId="0" borderId="0" xfId="4" applyFont="1" applyAlignment="1">
      <alignment horizontal="left"/>
    </xf>
    <xf numFmtId="0" fontId="2" fillId="0" borderId="0" xfId="4" applyFont="1" applyAlignment="1">
      <alignment horizontal="left" vertical="center"/>
    </xf>
    <xf numFmtId="44" fontId="2" fillId="0" borderId="0" xfId="4" applyNumberFormat="1" applyFont="1" applyAlignment="1">
      <alignment horizontal="right"/>
    </xf>
    <xf numFmtId="44" fontId="4" fillId="0" borderId="0" xfId="4" applyNumberFormat="1" applyFont="1" applyAlignment="1">
      <alignment horizontal="right" wrapText="1"/>
    </xf>
    <xf numFmtId="0" fontId="4" fillId="4" borderId="7" xfId="4" applyFont="1" applyFill="1" applyBorder="1" applyAlignment="1">
      <alignment horizontal="left"/>
    </xf>
    <xf numFmtId="4" fontId="6" fillId="3" borderId="7" xfId="4" applyNumberFormat="1" applyFont="1" applyFill="1" applyBorder="1" applyAlignment="1">
      <alignment horizontal="center" vertical="center" wrapText="1"/>
    </xf>
    <xf numFmtId="0" fontId="4" fillId="3" borderId="7" xfId="4" applyFont="1" applyFill="1" applyBorder="1" applyAlignment="1">
      <alignment horizontal="left" vertical="center"/>
    </xf>
    <xf numFmtId="0" fontId="4" fillId="0" borderId="7" xfId="4" applyFont="1" applyBorder="1" applyAlignment="1">
      <alignment horizontal="left" vertical="center"/>
    </xf>
    <xf numFmtId="0" fontId="2" fillId="0" borderId="7" xfId="4" applyFont="1" applyBorder="1" applyAlignment="1">
      <alignment horizontal="left"/>
    </xf>
    <xf numFmtId="0" fontId="2" fillId="0" borderId="1" xfId="4" applyFont="1" applyBorder="1" applyAlignment="1">
      <alignment horizontal="center" vertical="center"/>
    </xf>
    <xf numFmtId="0" fontId="2" fillId="0" borderId="2" xfId="4" applyFont="1" applyBorder="1" applyAlignment="1">
      <alignment horizontal="center" vertical="center"/>
    </xf>
    <xf numFmtId="0" fontId="2" fillId="0" borderId="5" xfId="4" applyFont="1" applyBorder="1" applyAlignment="1">
      <alignment horizontal="center" vertical="center"/>
    </xf>
    <xf numFmtId="0" fontId="2" fillId="0" borderId="6" xfId="4" applyFont="1" applyBorder="1" applyAlignment="1">
      <alignment horizontal="center" vertical="center"/>
    </xf>
    <xf numFmtId="0" fontId="2" fillId="0" borderId="9" xfId="4" applyFont="1" applyBorder="1" applyAlignment="1">
      <alignment horizontal="center" vertical="center"/>
    </xf>
    <xf numFmtId="0" fontId="2" fillId="0" borderId="10" xfId="4" applyFont="1" applyBorder="1" applyAlignment="1">
      <alignment horizontal="center" vertical="center"/>
    </xf>
    <xf numFmtId="0" fontId="4" fillId="0" borderId="3" xfId="4" applyFont="1" applyBorder="1" applyAlignment="1">
      <alignment horizontal="center" vertical="center"/>
    </xf>
    <xf numFmtId="0" fontId="4" fillId="0" borderId="4" xfId="4" applyFont="1" applyBorder="1" applyAlignment="1">
      <alignment horizontal="center" vertical="center"/>
    </xf>
    <xf numFmtId="0" fontId="4" fillId="0" borderId="7" xfId="4" applyFont="1" applyBorder="1" applyAlignment="1">
      <alignment horizontal="center" vertical="center"/>
    </xf>
    <xf numFmtId="0" fontId="4" fillId="0" borderId="8" xfId="4" applyFont="1" applyBorder="1" applyAlignment="1">
      <alignment horizontal="center" vertical="center"/>
    </xf>
    <xf numFmtId="0" fontId="4" fillId="0" borderId="11" xfId="4" applyFont="1" applyBorder="1" applyAlignment="1">
      <alignment horizontal="center" vertical="center" wrapText="1"/>
    </xf>
    <xf numFmtId="0" fontId="4" fillId="0" borderId="12" xfId="4" applyFont="1" applyBorder="1" applyAlignment="1">
      <alignment horizontal="center" vertical="center" wrapText="1"/>
    </xf>
    <xf numFmtId="0" fontId="5" fillId="0" borderId="13" xfId="4" applyFont="1" applyBorder="1" applyAlignment="1">
      <alignment horizontal="center" vertical="center" wrapText="1"/>
    </xf>
    <xf numFmtId="0" fontId="5" fillId="0" borderId="14" xfId="4" applyFont="1" applyBorder="1" applyAlignment="1">
      <alignment horizontal="center" vertical="center" wrapText="1"/>
    </xf>
    <xf numFmtId="0" fontId="5" fillId="0" borderId="15" xfId="4" applyFont="1" applyBorder="1" applyAlignment="1">
      <alignment horizontal="center" vertical="center" wrapText="1"/>
    </xf>
    <xf numFmtId="0" fontId="4" fillId="0" borderId="16" xfId="4" applyFont="1" applyBorder="1" applyAlignment="1">
      <alignment horizontal="center" vertical="center" wrapText="1"/>
    </xf>
    <xf numFmtId="0" fontId="4" fillId="0" borderId="17" xfId="4" applyFont="1" applyBorder="1" applyAlignment="1">
      <alignment horizontal="center" vertical="center" wrapText="1"/>
    </xf>
    <xf numFmtId="0" fontId="4" fillId="0" borderId="18" xfId="4" applyFont="1" applyBorder="1" applyAlignment="1">
      <alignment horizontal="center" vertical="center" wrapText="1"/>
    </xf>
  </cellXfs>
  <cellStyles count="5">
    <cellStyle name="Millares" xfId="1" builtinId="3"/>
    <cellStyle name="Moneda" xfId="2" builtinId="4"/>
    <cellStyle name="Normal" xfId="0" builtinId="0"/>
    <cellStyle name="Normal 28" xfId="4" xr:uid="{1C178AC7-403E-410B-9656-7D0D9B06EC2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63" Type="http://schemas.openxmlformats.org/officeDocument/2006/relationships/externalLink" Target="externalLinks/externalLink62.xml"/><Relationship Id="rId68" Type="http://schemas.openxmlformats.org/officeDocument/2006/relationships/calcChain" Target="calcChain.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66" Type="http://schemas.openxmlformats.org/officeDocument/2006/relationships/styles" Target="styles.xml"/><Relationship Id="rId5" Type="http://schemas.openxmlformats.org/officeDocument/2006/relationships/externalLink" Target="externalLinks/externalLink4.xml"/><Relationship Id="rId61" Type="http://schemas.openxmlformats.org/officeDocument/2006/relationships/externalLink" Target="externalLinks/externalLink60.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externalLink" Target="externalLinks/externalLink63.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sharedStrings" Target="sharedStrings.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361950</xdr:colOff>
      <xdr:row>1</xdr:row>
      <xdr:rowOff>85725</xdr:rowOff>
    </xdr:from>
    <xdr:to>
      <xdr:col>1</xdr:col>
      <xdr:colOff>3867150</xdr:colOff>
      <xdr:row>3</xdr:row>
      <xdr:rowOff>333375</xdr:rowOff>
    </xdr:to>
    <xdr:pic>
      <xdr:nvPicPr>
        <xdr:cNvPr id="2" name="Imagen 3" descr="Texto&#10;&#10;Descripción generada automáticamente">
          <a:extLst>
            <a:ext uri="{FF2B5EF4-FFF2-40B4-BE49-F238E27FC236}">
              <a16:creationId xmlns:a16="http://schemas.microsoft.com/office/drawing/2014/main" id="{5573D036-0941-4F02-8552-3D95864998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0" y="295275"/>
          <a:ext cx="4276725"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54</xdr:row>
      <xdr:rowOff>95250</xdr:rowOff>
    </xdr:from>
    <xdr:to>
      <xdr:col>1</xdr:col>
      <xdr:colOff>1724025</xdr:colOff>
      <xdr:row>65</xdr:row>
      <xdr:rowOff>171450</xdr:rowOff>
    </xdr:to>
    <xdr:pic>
      <xdr:nvPicPr>
        <xdr:cNvPr id="3" name="Imagen 1">
          <a:extLst>
            <a:ext uri="{FF2B5EF4-FFF2-40B4-BE49-F238E27FC236}">
              <a16:creationId xmlns:a16="http://schemas.microsoft.com/office/drawing/2014/main" id="{0E8EDD24-97CE-4ACC-81F9-FFD67A1AA9D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rot="494283">
          <a:off x="1085850" y="14897100"/>
          <a:ext cx="2381250" cy="2581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nts%20and%20Settings\ESTACION%206\Mis%20documentos\Downloads\jkm\PU-%20Caseta%20Planta%20Electrica-Palacio-CIVI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ocuments%20and%20Settings\ESTACION%206\Mis%20documentos\Downloads\jkm\PU-%20Caseta%20Planta%20Electrica-ELECTRIC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s%20and%20Settings\ESTACION%206\Mis%20documentos\Downloads\jkm\PU-%20Caseta%20Planta%20Electrica-Palac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Documents%20and%20Settings\ESTACION%206\Mis%20documentos\Downloads\jkm\PALACIO-ALCALDIA\PROYECTOS\ESTRUCTURAS\SALONES%20COMUNALES\LA%20PESQUERA\CANCHA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Presupuesto%20T\TIERRA%20BUENA%20FACTIBILIDAD%2010.09.2004%2040%20CASAS%20264%20APARTAMENTOS%20(CD%2015.09.200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INGENIERIA%202007\PRESUPUESTOS%20CESAR\LAGUNAS%20OXIDACI&#211;N%20FEB%2015%202008\LAGUNAS%20DE%20OXIDACION%20FEB%2015%20DE%202008\LAGUNAS%20SAN%20MART&#205;N%20-%20JMQ%20FEBRERO%2015%20DE%20200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PRESUPUESTO%20ACUEDUCTO%20OBRAS%20COMPLEMENTARIAS%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Documents%20and%20Settings\USUARIO\Mis%20documentos\Riohacha\Riohacha%204%20(10-02-09)\PRESUP%20ESPECI.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192.168.24.13\TarifasCesar\Tarifas%20Esqu.Regional%2014%20Municipios%20Felipe\Tarifas%20ASTRE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66AEAF1\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Users\LUIS\AppData\Roaming\Microsoft\Excel\Rev%20octu%2008-13%20PRESUPUESTO%20PLAZA%20MERCADO.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PROGRAMADOR-1\Users\Users\Karen%20Herrera\Downloads\Infraestructura%20SID\OCAD%20-%20Proyectos%20Aprobados%20I\KRA%2080D1%20DE%20SAN%20FERNANDO\CARRERA%2080D1%20SAN%20FERNANDO%20VB\PRESUPUESTOS\PE_01.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Users\USER\Downloads\Planificador%20de%20proyectos%20de%20Gantt1.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Users\ANGELICA\Downloads\ZXPREPLIEGOS%20PUENTE%20ARMADA\PRESUP\ZPREPLIEGOS%20PUENTE%20ARMADA\OBRAS%20PUENTE%20ARMADA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Users\usuario\AppData\Local\Temp\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INGENIERA%20CIVIL\OBRAS\META\CN569-2010%20ACAPULCO1\AVANCE%20DE%20OBRA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ALEX%20CORZO\PROYECTOS\2009\CHIRIGUANA\130002009\Documents%20and%20Settings\Juan%20Carlos%20Garc&#237;a\Mis%20documentos\PRESUPUESTOS\PRESUPUESTO%20PARA%20ROCH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H&#250;ngaro\c-gerencia\ESSA_ESP\Gua_HPaj\Calc_Lin.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ocuments%20and%20Settings\Administrador\Mis%20documentos\Downloads\DISPROYECTOS\OIM-GUAPI\SAN%20ANTONIO%20DE%20GUAJUI\14%20PRESUPUESTO\PPTO_QUIROGA_23-10-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Users\ANGELICA\Downloads\PAVICOL\MSOFFICE\LICITAR\analisis%20del%20AIU\AIU.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Users\Armeny\AppData\Local\Packages\microsoft.windowscommunicationsapps_8wekyb3d8bbwe\LocalState\Files\S0\25\Attachments\PROYECTOS\PLANTA%20DE%20TRATAMIENTO%20(JOSE%20AMARA)\Users\SAMSUNG\Documents\CAROLINA\APU%20Ejercit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PROYECTOS%20ALCALDIA\OTROS%20PROYECTOS\domiciliariasURBANAS.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Startup" Target="Cotizaciones/Carcel%20actualizad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RIP\usuario\Dise&#241;os%20y%20Construcciones\An&#225;lisis%20de%20precios%20unitarios%20de%20Bajo%20Grande.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COINSES%20S.A\PROYECTOS%20DE%20SALUD%20IH%202016\PPTOS\PPTO%20CAMINO%20NAZARETH.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Carlos\disproyectos\Users\Familiar\Documents\Libro%2012%20JUQN.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PROGRAMADOR-1\Users\Users\Karen%20Herrera\Downloads\Infraestructura%20SID\OCAD%20-%20Proyectos%20Aprobados%20I\KRA%2080D1%20DE%20SAN%20FERNANDO\CARRERA%2080D1%20SAN%20FERNANDO%20VB\PRESUPUESTOS\EBI.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Users\Arq.%20Roberto%20Rojas%20M.ARQUITECTO\Downloads\PRESUPUESTO%20FINAL%20DON%20ALBERTO%2009-06-17.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sers\ANGELICA\Downloads\Users\JorgeF\Documents\amv%20grupo%203%20boyaca%202009\PRECIOS%20UNITARIOS\corregidos\2011\LICITACIONES%20AGOSTO%202011\apus%20boyaca%20VIA%20chiquinquira%20-%20TUNJA.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Users\Leo\Dropbox\Propuestas%202015\Alcald&#237;a%20de%20Valledupar\CDI\Users\Leo\Dropbox\Propuestas%202015\Alcald&#237;a%20de%20Valledupar\CDI\Hoja4"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PROGRAMADOR-1\Users\Users\Karen%20Herrera\Downloads\Infraestructura%20SID\OCAD%20-%20Proyectos%20Aprobados%20I\KRA%2080D1%20DE%20SAN%20FERNANDO\CARRERA%2080D1%20SAN%20FERNANDO%20VB\PRESUPUESTOS\EVAL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INVIAS-FA\Puentes%20Mochilero%20Quebradon\TCC%20Obra%20definitivos\AIU%20Mochilero%20Quebradon.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H&#250;ngaro\c-gerencia\ESSA_ESP\Gua_HPaj\Calc_Lin.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PROYECTOS%20DE%20SALUD%20IH%202016\PPTOS\PPTO%20CAMINO%20NAZARETH.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PROGRAMADOR-1\Users\Users\Karen%20Herrera\Downloads\Infraestructura%20SID\OCAD%20-%20Proyectos%20Aprobados%20I\KRA%2080D1%20DE%20SAN%20FERNANDO\CARRERA%2080D1%20SAN%20FERNANDO%20VB\PRESUPUESTOS\PROG.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ADM%20VIAL%2003%20-%20CORDOBA\ESTADO%20DE%20RED\2103mar%2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Users\ANGELICA\Downloads\Documents%20and%20Settings\amolano\Escritorio\TUNJA%20-%20PAEZ%20PTO%20OFICIAL-V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8D1F38E0\ASTREA%20PARA%20ENTREGA%20CAFETEROS%201502201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Users\ANGELICA\Downloads\a%20%20aaInformaci&#243;n%20GRUPO%204\A%20MInformes%20Mensuales\Informe%20de%20estado%20vial%20ene\aCCIDENTES%20DE%201995%20-%20199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Yolanda\compartida\PRES_MUNDO%20BOLIVARIANO_LINAv-20.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Startup" Target="Cotizaciones/LIC030-98%20UNITARIOS%20TALLERES%20LARANDI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DEL%20TORO\VILLA%20DEPORTIVA\08%20ESTRUCTURAL\INFORMES\CANTIDES%20CANCHA%20LA%20LOMA.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D:\Users\ingjairo79\Desktop\PRESUPUESTO%20IGLESIA%20NUESTRA%20SE&#209;ORA%20DE%20LA%20PAZ.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Users\ANGELICA\Downloads\MANTENIMIENTO%20RUTA%201001_MARZO%20DE%202008\Documents%20and%20Settings\PEDRO%20GARCIA%20REALPE\Mis%20documentos\AMV_G1_2006_TUMACO\Actas%20AMV_G1_Tumaco\a%20%20aaInformaci&#243;n"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Mis%20documentos\OFICIAL%20INPEC.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COINSES%20S.A\PROYECTOS%20DE%20SALUD%20IH%202016\PPTOS\PPTO%20PASO%20B%20GALAN.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Users\coinses\Desktop\PROPUESTA\PRESUPUESTO.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Tarifas%20Chimichagu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Mis%20documentos\personal\Adecuacion%20piso%2010,%20Nemqueteb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E:\Lidercostos\intercambio\Documents%20and%20Settings\besalazar\Mis%20documentosperso\tarifas\Modelo%20Tarifario%20Res%20287-%202004\PLAN%20DE%20INVERSIONES%20PARA%20CMI.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Users\ANGELICA\Downloads\MANTENIMIENTO%20RUTA%201001_MARZO%20DE%202008\Documents%20and%20Settings\Jaime%20Rojas\Mis%20documentos\Contrato\Interv\JunBarba\a%20%20aaInformaci&#243;n%20GRUPO%204\A%20MInformes%20M"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file:///D:\PROYECTOS%202025\1%20PROYECTO%20BULEVAR\PROYECTO%20BULEVAR%20ESCANEADO\Presupuesto\Presupuesto%20de%20obras%20ok.xls" TargetMode="External"/><Relationship Id="rId1" Type="http://schemas.openxmlformats.org/officeDocument/2006/relationships/externalLinkPath" Target="file:///D:\PROYECTOS%202025\1%20PROYECTO%20BULEVAR\PROYECTO%20BULEVAR%20ESCANEADO\Presupuesto\Presupuesto%20de%20obras%20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29">
          <cell r="B29" t="str">
            <v>MEZCLADORA</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t="str">
            <v xml:space="preserve"> </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t="str">
            <v xml:space="preserve">  </v>
          </cell>
        </row>
        <row r="255">
          <cell r="D255" t="str">
            <v xml:space="preserve">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xml:space="preserve">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Seguim-16"/>
      <sheetName val="PROY_ORIGINAL2"/>
      <sheetName val="PU_(2)1"/>
      <sheetName val="PROY_ORIGINAL1"/>
      <sheetName val="PU_(2)"/>
      <sheetName val="PROY_ORIGINAL3"/>
      <sheetName val="PU_(2)2"/>
      <sheetName val="PROY_ORIGINAL5"/>
      <sheetName val="PU_(2)4"/>
      <sheetName val="PROY_ORIGINAL4"/>
      <sheetName val="PU_(2)3"/>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APU´s"/>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proveedores"/>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TARIFAS MATERIALES"/>
      <sheetName val="TARIFAS EQUIPOS "/>
      <sheetName val="TARIFA SALARIOS"/>
      <sheetName val="P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s>
    <sheetDataSet>
      <sheetData sheetId="0"/>
      <sheetData sheetId="1"/>
      <sheetData sheetId="2" refreshError="1">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
      <sheetName val="AIU"/>
    </sheetNames>
    <sheetDataSet>
      <sheetData sheetId="0"/>
      <sheetData sheetId="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 CANT."/>
      <sheetName val="PRESUPUESTO"/>
      <sheetName val="APU"/>
      <sheetName val="AIU"/>
      <sheetName val="APU Obra"/>
    </sheetNames>
    <sheetDataSet>
      <sheetData sheetId="0" refreshError="1"/>
      <sheetData sheetId="1"/>
      <sheetData sheetId="2"/>
      <sheetData sheetId="3"/>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presupuesto"/>
    </sheetNames>
    <sheetDataSet>
      <sheetData sheetId="0" refreshError="1">
        <row r="28">
          <cell r="A28">
            <v>1000</v>
          </cell>
          <cell r="B28" t="str">
            <v>Generales</v>
          </cell>
        </row>
        <row r="29">
          <cell r="A29">
            <v>1001</v>
          </cell>
          <cell r="B29" t="str">
            <v xml:space="preserve">VALLA PUBLICITARIA INFORMATIVA 2.5X4.0 M </v>
          </cell>
          <cell r="C29" t="str">
            <v>UN</v>
          </cell>
          <cell r="E29">
            <v>120000</v>
          </cell>
        </row>
        <row r="30">
          <cell r="A30">
            <v>1002</v>
          </cell>
          <cell r="B30" t="str">
            <v xml:space="preserve">LOCALIZACIÓN Y REPLANTEO </v>
          </cell>
          <cell r="C30" t="str">
            <v>M</v>
          </cell>
          <cell r="E30">
            <v>1020</v>
          </cell>
        </row>
        <row r="31">
          <cell r="A31">
            <v>1003</v>
          </cell>
          <cell r="B31" t="str">
            <v>DESMONTE Y DESCAPOTE E=0.20</v>
          </cell>
          <cell r="C31" t="str">
            <v>M2</v>
          </cell>
          <cell r="E31">
            <v>2950</v>
          </cell>
        </row>
        <row r="32">
          <cell r="A32">
            <v>1004</v>
          </cell>
          <cell r="B32" t="str">
            <v>CAMPAMENTO Y ALMACÉN PARA MATERIALES</v>
          </cell>
          <cell r="C32" t="str">
            <v>GLB</v>
          </cell>
          <cell r="E32">
            <v>350000</v>
          </cell>
        </row>
        <row r="33">
          <cell r="A33">
            <v>1005</v>
          </cell>
          <cell r="B33" t="str">
            <v>APIQUES PARA VERIFICACIÓN DE REDES HASTA 1M3</v>
          </cell>
          <cell r="C33" t="str">
            <v>UN</v>
          </cell>
          <cell r="E33">
            <v>15391</v>
          </cell>
        </row>
        <row r="34">
          <cell r="A34">
            <v>1006</v>
          </cell>
          <cell r="B34" t="str">
            <v>DESMONTE, DESCAPOTE DESENRAICE Y LIMPIEZA</v>
          </cell>
          <cell r="C34" t="str">
            <v>ML</v>
          </cell>
          <cell r="E34">
            <v>1670</v>
          </cell>
        </row>
        <row r="36">
          <cell r="A36">
            <v>1100</v>
          </cell>
          <cell r="B36" t="str">
            <v>Cortes y Demolisiones</v>
          </cell>
        </row>
        <row r="37">
          <cell r="A37">
            <v>1101</v>
          </cell>
          <cell r="B37" t="str">
            <v>CORTE DE PAVIMENTO</v>
          </cell>
          <cell r="C37" t="str">
            <v>M</v>
          </cell>
          <cell r="E37">
            <v>5230</v>
          </cell>
        </row>
        <row r="38">
          <cell r="A38">
            <v>1102</v>
          </cell>
          <cell r="B38" t="str">
            <v>DEMOLICION DE PAVIMENTO FLEXIBLE INCLUYE RETIRO</v>
          </cell>
          <cell r="C38" t="str">
            <v>M2</v>
          </cell>
          <cell r="E38">
            <v>14696</v>
          </cell>
        </row>
        <row r="39">
          <cell r="A39">
            <v>1103</v>
          </cell>
          <cell r="B39" t="str">
            <v>DEMOLICION DE PAVIMENTO RIGIDO INCLUYE RETIRO</v>
          </cell>
          <cell r="C39" t="str">
            <v>M2</v>
          </cell>
          <cell r="E39">
            <v>14696</v>
          </cell>
        </row>
        <row r="40">
          <cell r="A40">
            <v>1104</v>
          </cell>
          <cell r="B40" t="str">
            <v>DEMOLICION DE PAVIMENTO FLEXIBLE O RÍGIDO INCLUYE RETIRO</v>
          </cell>
          <cell r="C40" t="str">
            <v>M2</v>
          </cell>
          <cell r="E40">
            <v>14696</v>
          </cell>
        </row>
        <row r="41">
          <cell r="A41">
            <v>1105</v>
          </cell>
          <cell r="B41" t="str">
            <v>DEMOLICION DE ANDENES Y SARDINEL</v>
          </cell>
          <cell r="C41" t="str">
            <v>M2</v>
          </cell>
          <cell r="E41">
            <v>11757</v>
          </cell>
        </row>
        <row r="42">
          <cell r="A42">
            <v>1106</v>
          </cell>
          <cell r="B42" t="str">
            <v xml:space="preserve">DEMOLICION DE SARDINELES </v>
          </cell>
          <cell r="C42" t="str">
            <v>M</v>
          </cell>
          <cell r="E42">
            <v>6750</v>
          </cell>
        </row>
        <row r="43">
          <cell r="A43">
            <v>1107</v>
          </cell>
          <cell r="B43" t="str">
            <v xml:space="preserve">DEMOLICION DE ESCALERA SOBRE PISO </v>
          </cell>
          <cell r="C43" t="str">
            <v>M3</v>
          </cell>
          <cell r="E43">
            <v>11757</v>
          </cell>
        </row>
        <row r="44">
          <cell r="A44">
            <v>1108</v>
          </cell>
          <cell r="B44" t="str">
            <v>DEMOLICION DE POZOS EXISTENTES EN CONCRETO O LADRILLO</v>
          </cell>
          <cell r="C44" t="str">
            <v>UN</v>
          </cell>
          <cell r="E44">
            <v>139930</v>
          </cell>
        </row>
        <row r="45">
          <cell r="A45">
            <v>1109</v>
          </cell>
          <cell r="B45" t="str">
            <v>DEMOLICIÓN DE SEPARADOR INCLUYE RETIRO DE ESCOMBROS</v>
          </cell>
          <cell r="C45" t="str">
            <v>M2</v>
          </cell>
          <cell r="E45">
            <v>12820</v>
          </cell>
        </row>
        <row r="46">
          <cell r="A46">
            <v>1110</v>
          </cell>
          <cell r="B46" t="str">
            <v>SEÑALIZACIÓN (AISLAMIENTO A LADO Y LADO DE LAS ZANJAS)</v>
          </cell>
          <cell r="C46" t="str">
            <v>ML</v>
          </cell>
          <cell r="E46">
            <v>4360</v>
          </cell>
        </row>
        <row r="48">
          <cell r="B48" t="str">
            <v>EXCAVACIONES, RELLENOS Y OTROS MOVIMIENTOS DE MATERIAL</v>
          </cell>
        </row>
        <row r="49">
          <cell r="A49">
            <v>2000</v>
          </cell>
          <cell r="B49" t="str">
            <v>Excavaciones Generales</v>
          </cell>
        </row>
        <row r="50">
          <cell r="A50">
            <v>2001</v>
          </cell>
          <cell r="B50" t="str">
            <v>EXCAVACIÓN EN MATERIAL COMÚN  H (0 - 2M)</v>
          </cell>
          <cell r="C50" t="str">
            <v>M3</v>
          </cell>
          <cell r="E50">
            <v>10520</v>
          </cell>
        </row>
        <row r="51">
          <cell r="A51">
            <v>2002</v>
          </cell>
          <cell r="B51" t="str">
            <v xml:space="preserve">EXCAVACIÓN MATERIAL COMÚN H (2-4)M CON ENTIBADO </v>
          </cell>
          <cell r="C51" t="str">
            <v>M3</v>
          </cell>
          <cell r="E51">
            <v>27362</v>
          </cell>
        </row>
        <row r="52">
          <cell r="A52">
            <v>2003</v>
          </cell>
          <cell r="B52" t="str">
            <v xml:space="preserve">EXCAVACIÓN MATERIAL COMÚN (H&gt;4)M CON ENTIBADO </v>
          </cell>
          <cell r="C52" t="str">
            <v>M3</v>
          </cell>
          <cell r="E52">
            <v>31250</v>
          </cell>
        </row>
        <row r="54">
          <cell r="A54">
            <v>2300</v>
          </cell>
          <cell r="B54" t="str">
            <v>Rellenos y Acarreos</v>
          </cell>
        </row>
        <row r="55">
          <cell r="A55">
            <v>2301</v>
          </cell>
          <cell r="B55" t="str">
            <v xml:space="preserve">RELLENO EN MATERIAL GRANULAR PARA CIMENTACIÓN DE TUBERÍAS </v>
          </cell>
          <cell r="C55" t="str">
            <v>M3</v>
          </cell>
          <cell r="E55">
            <v>48250</v>
          </cell>
        </row>
        <row r="56">
          <cell r="A56">
            <v>2302</v>
          </cell>
          <cell r="B56" t="str">
            <v>RELLENO CONFORMADO Y VIBROCOMPACTADO EN CAPAS DE 10 CM CON MATERIAL DE PRÉSTAMO</v>
          </cell>
          <cell r="C56" t="str">
            <v>M3</v>
          </cell>
          <cell r="E56">
            <v>34832</v>
          </cell>
        </row>
        <row r="57">
          <cell r="A57">
            <v>2303</v>
          </cell>
          <cell r="B57" t="str">
            <v xml:space="preserve">RELLENO CONFORMADO Y VIBROCOMPACTADO EN CAPAS DE 10 CM CON MATERIAL COMUN DE EXCAVACIÓN </v>
          </cell>
          <cell r="C57" t="str">
            <v>M3</v>
          </cell>
          <cell r="E57">
            <v>10688</v>
          </cell>
        </row>
        <row r="58">
          <cell r="A58">
            <v>2304</v>
          </cell>
          <cell r="B58" t="str">
            <v>RETIRO Y DISPOSICIÓN DE MATERIAL SOBRANTE Y/O ESCOMBRO</v>
          </cell>
          <cell r="C58" t="str">
            <v>M3</v>
          </cell>
          <cell r="E58">
            <v>13565</v>
          </cell>
        </row>
        <row r="59">
          <cell r="A59">
            <v>2305</v>
          </cell>
          <cell r="B59" t="str">
            <v xml:space="preserve">REMOCION DE DERRUMBES PARA ESTABILIZACIÓN DEL TALUD </v>
          </cell>
          <cell r="C59" t="str">
            <v>M3</v>
          </cell>
          <cell r="E59">
            <v>11000</v>
          </cell>
        </row>
        <row r="60">
          <cell r="A60">
            <v>2306</v>
          </cell>
          <cell r="B60" t="str">
            <v>TERRAPLENES COMFORMADOS CON MATERIAL PRESTAMO</v>
          </cell>
          <cell r="C60" t="str">
            <v>M3</v>
          </cell>
          <cell r="E60">
            <v>43540</v>
          </cell>
        </row>
        <row r="62">
          <cell r="A62">
            <v>2400</v>
          </cell>
          <cell r="B62" t="str">
            <v>Manejo de agua</v>
          </cell>
        </row>
        <row r="63">
          <cell r="A63">
            <v>2401</v>
          </cell>
          <cell r="B63" t="str">
            <v xml:space="preserve">MANEJO DE AGUAS </v>
          </cell>
          <cell r="C63" t="str">
            <v>ML</v>
          </cell>
          <cell r="E63">
            <v>8120</v>
          </cell>
        </row>
        <row r="65">
          <cell r="B65" t="str">
            <v>RED DE ACUEDUCTO</v>
          </cell>
        </row>
        <row r="66">
          <cell r="A66">
            <v>3000</v>
          </cell>
          <cell r="B66" t="str">
            <v>Instalación Tuberías red de acueducto en PVC</v>
          </cell>
        </row>
        <row r="67">
          <cell r="A67">
            <v>3001</v>
          </cell>
          <cell r="B67" t="str">
            <v>INSTALACIÓN TUBERIA PVC 2" PRESION UM RDE 22</v>
          </cell>
          <cell r="C67" t="str">
            <v>ML</v>
          </cell>
          <cell r="E67">
            <v>1550</v>
          </cell>
        </row>
        <row r="68">
          <cell r="A68">
            <v>3002</v>
          </cell>
          <cell r="B68" t="str">
            <v>INSTALACIÓN TUBERIA PVC 2½" PRESION UM RDE 21</v>
          </cell>
          <cell r="C68" t="str">
            <v>ML</v>
          </cell>
          <cell r="E68">
            <v>1900</v>
          </cell>
        </row>
        <row r="69">
          <cell r="A69">
            <v>3003</v>
          </cell>
          <cell r="B69" t="str">
            <v>INSTALACIÓN TUBERIA PVC 3" PRESION UM RDE 21</v>
          </cell>
          <cell r="C69" t="str">
            <v>ML</v>
          </cell>
          <cell r="E69">
            <v>2820</v>
          </cell>
        </row>
        <row r="70">
          <cell r="A70">
            <v>3004</v>
          </cell>
          <cell r="B70" t="str">
            <v>REPOSICIÓN DE TRAMOS PARCIALES DE (1 A 6M) EN TUBERIA PVC 3" PRESION UM RDE 21 INCLUYE EXCAVACIONES, RELLENOS, REMOCIÓN Y M.O EN GENERAL</v>
          </cell>
          <cell r="C70" t="str">
            <v>ML</v>
          </cell>
          <cell r="E70">
            <v>72784</v>
          </cell>
        </row>
        <row r="71">
          <cell r="A71">
            <v>3005</v>
          </cell>
          <cell r="B71" t="str">
            <v>INSTALACIÓN TUBERIA PVC 4" PRESION UM RDE 21</v>
          </cell>
          <cell r="C71" t="str">
            <v>ML</v>
          </cell>
          <cell r="E71">
            <v>3150</v>
          </cell>
        </row>
        <row r="72">
          <cell r="A72">
            <v>3006</v>
          </cell>
          <cell r="B72" t="str">
            <v>INSTALACIÓN TUBERIA PVC 6" PRESION UM RDE 21</v>
          </cell>
          <cell r="C72" t="str">
            <v>ML</v>
          </cell>
          <cell r="E72">
            <v>6452</v>
          </cell>
        </row>
        <row r="73">
          <cell r="A73">
            <v>3007</v>
          </cell>
          <cell r="B73" t="str">
            <v>INSTALACIÓN TUBERIA PVC 8" PRESION UM RDE 21</v>
          </cell>
          <cell r="C73" t="str">
            <v>ML</v>
          </cell>
          <cell r="E73">
            <v>5600</v>
          </cell>
        </row>
        <row r="74">
          <cell r="A74">
            <v>3008</v>
          </cell>
          <cell r="B74" t="str">
            <v>INSTALACIÓN TUBERIA PVC 10" PRESION UM RDE 21</v>
          </cell>
          <cell r="C74" t="str">
            <v>ML</v>
          </cell>
          <cell r="E74">
            <v>7000</v>
          </cell>
        </row>
        <row r="75">
          <cell r="A75">
            <v>3009</v>
          </cell>
          <cell r="B75" t="str">
            <v>INSTALACIÓN TUBERIA PVC 12" PRESION UM RDE 21</v>
          </cell>
          <cell r="C75" t="str">
            <v>ML</v>
          </cell>
          <cell r="E75">
            <v>8400</v>
          </cell>
        </row>
        <row r="76">
          <cell r="A76">
            <v>3010</v>
          </cell>
          <cell r="B76" t="str">
            <v>INSTALACIÓN TUBERIA PVC 14" PRESION UM RDE 21</v>
          </cell>
          <cell r="C76" t="str">
            <v>ML</v>
          </cell>
          <cell r="E76">
            <v>9800</v>
          </cell>
        </row>
        <row r="77">
          <cell r="A77">
            <v>3011</v>
          </cell>
          <cell r="B77" t="str">
            <v>INSTALACIÓN TUBERIA PVC 16" PRESION UM RDE 21</v>
          </cell>
          <cell r="C77" t="str">
            <v>ML</v>
          </cell>
          <cell r="E77">
            <v>30150</v>
          </cell>
        </row>
        <row r="78">
          <cell r="A78">
            <v>3012</v>
          </cell>
          <cell r="B78" t="str">
            <v>INSTALACIÓN TUBERIA PVC 18" PRESION UM RDE 21</v>
          </cell>
          <cell r="C78" t="str">
            <v>ML</v>
          </cell>
          <cell r="E78">
            <v>38578</v>
          </cell>
        </row>
        <row r="79">
          <cell r="A79">
            <v>3013</v>
          </cell>
          <cell r="B79" t="str">
            <v>INSTALACIÓN TUBERIA PVC 20" PRESION UM RDE 21</v>
          </cell>
          <cell r="C79" t="str">
            <v>ML</v>
          </cell>
          <cell r="E79">
            <v>43800</v>
          </cell>
        </row>
        <row r="81">
          <cell r="A81">
            <v>3100</v>
          </cell>
          <cell r="B81" t="str">
            <v>Instalación Tuberías red de acueducto en PEAD</v>
          </cell>
        </row>
        <row r="82">
          <cell r="A82">
            <v>3101</v>
          </cell>
          <cell r="B82" t="str">
            <v>INSTALACIÓN TUBERIA PEAD 25" PRESION PE 40 PN 10</v>
          </cell>
          <cell r="C82" t="str">
            <v>ML</v>
          </cell>
        </row>
        <row r="83">
          <cell r="A83">
            <v>3102</v>
          </cell>
          <cell r="B83" t="str">
            <v>INSTALACIÓN TUBERIA PEAD 32" PRESION PE 40 PN 10</v>
          </cell>
          <cell r="C83" t="str">
            <v>ML</v>
          </cell>
        </row>
        <row r="84">
          <cell r="A84">
            <v>3103</v>
          </cell>
          <cell r="B84" t="str">
            <v>INSTALACIÓN TUBERIA PEAD 63" PRESION UM  PE 100 PN 10</v>
          </cell>
          <cell r="C84" t="str">
            <v>ML</v>
          </cell>
        </row>
        <row r="86">
          <cell r="A86">
            <v>3200</v>
          </cell>
          <cell r="B86" t="str">
            <v>Instalación Accesorios red de acueducto en PVC</v>
          </cell>
        </row>
        <row r="87">
          <cell r="A87">
            <v>3201</v>
          </cell>
          <cell r="B87" t="str">
            <v>INSTALACION TEE PVC 3x3x3"</v>
          </cell>
          <cell r="C87" t="str">
            <v>UN</v>
          </cell>
          <cell r="E87">
            <v>6480</v>
          </cell>
        </row>
        <row r="88">
          <cell r="A88">
            <v>3202</v>
          </cell>
          <cell r="B88" t="str">
            <v>INSTALACIÓN TEE PVC DE 3x3" UM RDE 21</v>
          </cell>
          <cell r="C88" t="str">
            <v>UN</v>
          </cell>
          <cell r="E88">
            <v>8480</v>
          </cell>
        </row>
        <row r="89">
          <cell r="A89">
            <v>3203</v>
          </cell>
          <cell r="B89" t="str">
            <v>INSTALACIÓN TEE PVC DE 6x3"</v>
          </cell>
          <cell r="C89" t="str">
            <v>UN</v>
          </cell>
          <cell r="E89">
            <v>32686</v>
          </cell>
        </row>
        <row r="90">
          <cell r="A90">
            <v>3204</v>
          </cell>
          <cell r="B90" t="str">
            <v xml:space="preserve">INSTALACIÓN TEE PVC DE 8x6" </v>
          </cell>
          <cell r="C90" t="str">
            <v>UN</v>
          </cell>
          <cell r="E90">
            <v>51290</v>
          </cell>
        </row>
        <row r="91">
          <cell r="A91">
            <v>3205</v>
          </cell>
          <cell r="B91" t="str">
            <v>INSTALACION CODO GRAN RADIO 11¼° PVC 3" UNIÓN MECÁNICA RDE 21</v>
          </cell>
          <cell r="C91" t="str">
            <v>UN</v>
          </cell>
          <cell r="E91">
            <v>7460</v>
          </cell>
        </row>
        <row r="92">
          <cell r="A92">
            <v>3305</v>
          </cell>
          <cell r="B92" t="str">
            <v>INSTALACIÓN CODO GRAN RADIO DE 45ْ PVC PRESIÓN 3"</v>
          </cell>
          <cell r="C92" t="str">
            <v>UN</v>
          </cell>
          <cell r="E92">
            <v>7420</v>
          </cell>
        </row>
        <row r="93">
          <cell r="A93">
            <v>3311</v>
          </cell>
          <cell r="B93" t="str">
            <v>INSTALACIÓN UNIÓN REPARACIÓN PVC 3"</v>
          </cell>
          <cell r="C93" t="str">
            <v>UN</v>
          </cell>
          <cell r="E93">
            <v>3550</v>
          </cell>
        </row>
        <row r="94">
          <cell r="A94">
            <v>3206</v>
          </cell>
          <cell r="B94" t="str">
            <v xml:space="preserve">INSTALACION DE ACCESORIOS DE 2" a 4" </v>
          </cell>
          <cell r="C94" t="str">
            <v>UN</v>
          </cell>
          <cell r="E94">
            <v>9130</v>
          </cell>
        </row>
        <row r="95">
          <cell r="A95">
            <v>3207</v>
          </cell>
          <cell r="B95" t="str">
            <v xml:space="preserve">INSTALACION DE ACCESORIOS DE 6" a 8" </v>
          </cell>
          <cell r="C95" t="str">
            <v>UN</v>
          </cell>
          <cell r="E95">
            <v>21300</v>
          </cell>
        </row>
        <row r="96">
          <cell r="A96">
            <v>3208</v>
          </cell>
          <cell r="B96" t="str">
            <v xml:space="preserve">INSTALACION DE ACCESORIOS  DE 10" a 12" </v>
          </cell>
          <cell r="C96" t="str">
            <v>UN</v>
          </cell>
          <cell r="E96">
            <v>36068</v>
          </cell>
        </row>
        <row r="97">
          <cell r="A97">
            <v>3209</v>
          </cell>
          <cell r="B97" t="str">
            <v xml:space="preserve">INSTALACION DE ACCESORIOS  DE 14" a 16" </v>
          </cell>
          <cell r="C97" t="str">
            <v>UN</v>
          </cell>
          <cell r="E97">
            <v>163576</v>
          </cell>
        </row>
        <row r="98">
          <cell r="A98">
            <v>3210</v>
          </cell>
          <cell r="B98" t="str">
            <v xml:space="preserve">INSTALACION DE ACCESORIOS DE 16" a 18" </v>
          </cell>
          <cell r="C98" t="str">
            <v>UN</v>
          </cell>
          <cell r="E98">
            <v>176089</v>
          </cell>
        </row>
        <row r="99">
          <cell r="A99">
            <v>3211</v>
          </cell>
          <cell r="B99" t="str">
            <v xml:space="preserve">INSTALACION DE ACCESORIOS DE 18" a 20" </v>
          </cell>
          <cell r="C99" t="str">
            <v>UN</v>
          </cell>
          <cell r="E99">
            <v>199800</v>
          </cell>
        </row>
        <row r="101">
          <cell r="A101">
            <v>3300</v>
          </cell>
          <cell r="B101" t="str">
            <v>Instalación Accesorios red de acueducto en HF</v>
          </cell>
        </row>
        <row r="102">
          <cell r="A102">
            <v>3301</v>
          </cell>
          <cell r="B102" t="str">
            <v>INSTALACIÓN TEE HF DE 6x3" EXL PVC</v>
          </cell>
          <cell r="C102" t="str">
            <v>UN</v>
          </cell>
          <cell r="E102">
            <v>78358</v>
          </cell>
        </row>
        <row r="103">
          <cell r="A103">
            <v>3302</v>
          </cell>
          <cell r="B103" t="str">
            <v>INSTALACIÓN TEE HF DE 8x6" EXL PVC</v>
          </cell>
          <cell r="C103" t="str">
            <v>UN</v>
          </cell>
          <cell r="E103">
            <v>127256</v>
          </cell>
        </row>
        <row r="104">
          <cell r="A104">
            <v>3303</v>
          </cell>
          <cell r="B104" t="str">
            <v>INSTALACIÓN CRUZ HF DE 6x6" EXL PVC</v>
          </cell>
          <cell r="C104" t="str">
            <v>UN</v>
          </cell>
          <cell r="E104">
            <v>63825</v>
          </cell>
        </row>
        <row r="105">
          <cell r="A105">
            <v>3304</v>
          </cell>
          <cell r="B105" t="str">
            <v>INSTALACIÓN REDUCCIÓN CONCENTRICA HF DE 6x3" EXL PVC</v>
          </cell>
          <cell r="C105" t="str">
            <v>UN</v>
          </cell>
          <cell r="E105">
            <v>33648</v>
          </cell>
        </row>
        <row r="106">
          <cell r="A106">
            <v>3305</v>
          </cell>
          <cell r="B106" t="str">
            <v>INSTALACIOIN TAPONES LISOS HF</v>
          </cell>
          <cell r="C106" t="str">
            <v>UN</v>
          </cell>
          <cell r="E106">
            <v>4250</v>
          </cell>
        </row>
        <row r="107">
          <cell r="A107">
            <v>3306</v>
          </cell>
          <cell r="B107" t="str">
            <v>INSTALACIÓN VÁLVULA DE 2" A 4" INCLUYE ACCESORIOS DE ACOPLE AL SISTEMA</v>
          </cell>
          <cell r="C107" t="str">
            <v>UN</v>
          </cell>
          <cell r="E107">
            <v>49227</v>
          </cell>
        </row>
        <row r="108">
          <cell r="A108">
            <v>3307</v>
          </cell>
          <cell r="B108" t="str">
            <v>INSTALACIÓN VÁLVULA DE 6" A 8" INCLUYE ACCESORIOS DE ACOPLE AL SISTEMA</v>
          </cell>
          <cell r="C108" t="str">
            <v>UN</v>
          </cell>
          <cell r="E108">
            <v>94840</v>
          </cell>
        </row>
        <row r="109">
          <cell r="A109">
            <v>3308</v>
          </cell>
          <cell r="B109" t="str">
            <v>INSTALACIÓN VÁLVULA DE 10" A 12" INCLUYE ACCESORIOS DE ACOPLE AL SISTEMA</v>
          </cell>
          <cell r="C109" t="str">
            <v>UN</v>
          </cell>
          <cell r="E109">
            <v>111483</v>
          </cell>
        </row>
        <row r="110">
          <cell r="A110">
            <v>3309</v>
          </cell>
          <cell r="B110" t="str">
            <v>INSTALACIÓN VÁLVULA DE 14" A 16" INCLUYE ACCESORIOS DE ACOPLE AL SISTEMA</v>
          </cell>
          <cell r="C110" t="str">
            <v>UN</v>
          </cell>
          <cell r="E110">
            <v>124560</v>
          </cell>
        </row>
        <row r="111">
          <cell r="A111">
            <v>3310</v>
          </cell>
          <cell r="B111" t="str">
            <v>INSTALACIÓN VÁLVULA DE 18" A 20" INCLUYE ACCESORIOS DE ACOPLE AL SISTEMA</v>
          </cell>
          <cell r="C111" t="str">
            <v>UN</v>
          </cell>
          <cell r="E111">
            <v>133690</v>
          </cell>
        </row>
        <row r="112">
          <cell r="A112">
            <v>3311</v>
          </cell>
          <cell r="B112" t="str">
            <v>INSTALACIÓN UNIÓN UNIVERSAL HF 3"</v>
          </cell>
          <cell r="C112" t="str">
            <v>UN</v>
          </cell>
          <cell r="E112">
            <v>6260</v>
          </cell>
        </row>
        <row r="113">
          <cell r="A113">
            <v>3312</v>
          </cell>
          <cell r="B113" t="str">
            <v>INSTALACION DE VÁLVULA DE 3" HF COMPUERTA ELÁSTICA VNA INOXIDABLE ExE</v>
          </cell>
          <cell r="C113" t="str">
            <v>UN</v>
          </cell>
          <cell r="E113">
            <v>57530</v>
          </cell>
        </row>
        <row r="114">
          <cell r="A114">
            <v>3313</v>
          </cell>
          <cell r="B114" t="str">
            <v>INSTALACION DE VÁLVULA DE 4" HF COMPUERTA ELÁSTICA VNA INOXIDABLE ExE</v>
          </cell>
          <cell r="C114" t="str">
            <v>UN</v>
          </cell>
          <cell r="E114">
            <v>74556</v>
          </cell>
        </row>
        <row r="115">
          <cell r="A115">
            <v>3314</v>
          </cell>
          <cell r="B115" t="str">
            <v>INSTALACION DE VÁLVULA DE 6" HF COMPUERTA ELÁSTICA VNA INOXIDABLE ExE</v>
          </cell>
          <cell r="C115" t="str">
            <v>UN</v>
          </cell>
          <cell r="E115">
            <v>123257</v>
          </cell>
        </row>
        <row r="116">
          <cell r="A116">
            <v>3315</v>
          </cell>
          <cell r="B116" t="str">
            <v>INSTALACION DE VÁLVULA DE 10" HF COMPUERTA ELÁSTICA VNA INOXIDABLE ExE</v>
          </cell>
          <cell r="C116" t="str">
            <v>UN</v>
          </cell>
          <cell r="E116">
            <v>220799</v>
          </cell>
        </row>
        <row r="117">
          <cell r="A117">
            <v>3316</v>
          </cell>
          <cell r="B117" t="str">
            <v>INSTALACION DE VÁLVULA DE 12" HF COMPUERTA ELÁSTICA VNA INOXIDABLE ExE</v>
          </cell>
          <cell r="C117" t="str">
            <v>UN</v>
          </cell>
          <cell r="E117">
            <v>380754</v>
          </cell>
        </row>
        <row r="118">
          <cell r="A118">
            <v>3317</v>
          </cell>
          <cell r="B118" t="str">
            <v>INSTALACION DE TAPAVÁLVULAS DE SEGURIDAD TIPO PESADO</v>
          </cell>
          <cell r="C118" t="str">
            <v>UN</v>
          </cell>
          <cell r="E118">
            <v>41522</v>
          </cell>
        </row>
        <row r="119">
          <cell r="A119">
            <v>3318</v>
          </cell>
          <cell r="B119" t="str">
            <v>CONCRETO ATRAQUE DE ACCESORIOS Y OBRAS VARIAS</v>
          </cell>
          <cell r="C119" t="str">
            <v>M3</v>
          </cell>
          <cell r="E119">
            <v>312850</v>
          </cell>
        </row>
        <row r="120">
          <cell r="A120">
            <v>3319</v>
          </cell>
          <cell r="B120" t="str">
            <v>DOMICILIARIA ACUEDUCTO COMPLETA INCLUYE ACCESORIOS, MEDIDOR ,2 LLAVE CORTE ANTIFRAUDE ,TAPA HF, COLLARIN, PLACA DE CONCRETO FIJACIÓN E INSTALACION</v>
          </cell>
          <cell r="C120" t="str">
            <v>UN</v>
          </cell>
          <cell r="E120">
            <v>199948</v>
          </cell>
        </row>
        <row r="121">
          <cell r="A121">
            <v>3320</v>
          </cell>
          <cell r="B121" t="str">
            <v>DOMICILIARIA COMPLETA ACUEDUCTO INCLUYE EXCAVACIÓN, RELLENOS Y SUMINISTROS DE ACCESORIOS, MEDIDOR ,2 LLAVE CORTE ANTIFRAUDE ,TAPA HF, COLLARIN, DEMOLISIONES, CAJILLA, PLACA DE CONCRETO FIJACIÓN E INSTALACION A TODO COSTO</v>
          </cell>
          <cell r="C121" t="str">
            <v>UN</v>
          </cell>
          <cell r="E121">
            <v>224550</v>
          </cell>
        </row>
        <row r="122">
          <cell r="A122">
            <v>3321</v>
          </cell>
          <cell r="B122" t="str">
            <v>INSTALACION DE HIDRANTE TIPO MILAN DN 3" EXL PVC</v>
          </cell>
          <cell r="C122" t="str">
            <v>UN</v>
          </cell>
          <cell r="E122">
            <v>115656</v>
          </cell>
        </row>
        <row r="124">
          <cell r="A124">
            <v>3400</v>
          </cell>
          <cell r="B124" t="str">
            <v>Instalación Accesorios red de acueducto en PEAD</v>
          </cell>
        </row>
        <row r="125">
          <cell r="A125">
            <v>3401</v>
          </cell>
          <cell r="B125" t="str">
            <v>INSTALACIÓN TUBERÍA PEAD 3" PE 100 PN 10</v>
          </cell>
          <cell r="C125" t="str">
            <v>UN</v>
          </cell>
          <cell r="E125">
            <v>2750.72</v>
          </cell>
        </row>
        <row r="126">
          <cell r="A126">
            <v>3402</v>
          </cell>
          <cell r="B126" t="str">
            <v>INSTALACIÓN TUBERÍA PEAD 4" PE 100 PN 10</v>
          </cell>
          <cell r="C126" t="str">
            <v>UN</v>
          </cell>
          <cell r="E126">
            <v>7347.2</v>
          </cell>
        </row>
        <row r="127">
          <cell r="A127">
            <v>3403</v>
          </cell>
          <cell r="B127" t="str">
            <v>INSTALACIÓN TUBERÍA PEAD 6" PE 100 PN 10</v>
          </cell>
          <cell r="C127" t="str">
            <v>UN</v>
          </cell>
          <cell r="E127">
            <v>12063.52</v>
          </cell>
        </row>
        <row r="128">
          <cell r="A128">
            <v>3404</v>
          </cell>
          <cell r="B128" t="str">
            <v>INSTALACIÓN TUBERÍA PEAD 8" PE 100 PN 10</v>
          </cell>
          <cell r="C128" t="str">
            <v>UN</v>
          </cell>
          <cell r="E128">
            <v>16038.4</v>
          </cell>
        </row>
        <row r="129">
          <cell r="A129">
            <v>3405</v>
          </cell>
          <cell r="B129" t="str">
            <v>INSTALACIÓN TUBERÍA PEAD 10" PE 100 PN 10</v>
          </cell>
          <cell r="C129" t="str">
            <v>UN</v>
          </cell>
          <cell r="E129">
            <v>22080.799999999999</v>
          </cell>
        </row>
        <row r="130">
          <cell r="A130">
            <v>3406</v>
          </cell>
          <cell r="B130" t="str">
            <v>INSTALACIÓN TEE PEAD 3x3" TERMOENSAMBLADA</v>
          </cell>
          <cell r="C130" t="str">
            <v>UN</v>
          </cell>
          <cell r="E130">
            <v>6345.92</v>
          </cell>
        </row>
        <row r="131">
          <cell r="A131">
            <v>3407</v>
          </cell>
          <cell r="B131" t="str">
            <v>INSTALACIÓN TEE PEAD 6x3" TERMOENSAMBLADA</v>
          </cell>
          <cell r="C131" t="str">
            <v>UN</v>
          </cell>
          <cell r="E131">
            <v>20104</v>
          </cell>
        </row>
        <row r="132">
          <cell r="A132">
            <v>3408</v>
          </cell>
          <cell r="B132" t="str">
            <v>INSTALACIÓN TEE PEAD 6x4" TERMOENSAMBLADA</v>
          </cell>
          <cell r="C132" t="str">
            <v>UN</v>
          </cell>
          <cell r="E132">
            <v>23800</v>
          </cell>
        </row>
        <row r="133">
          <cell r="A133">
            <v>3409</v>
          </cell>
          <cell r="B133" t="str">
            <v>INSTALACIÓN TEE PEAD 8x3" TERMOENSAMBLADA</v>
          </cell>
          <cell r="C133" t="str">
            <v>UN</v>
          </cell>
          <cell r="E133">
            <v>21448</v>
          </cell>
        </row>
        <row r="134">
          <cell r="A134">
            <v>3410</v>
          </cell>
          <cell r="B134" t="str">
            <v>INSTALACIÓN TEE PEAD 8x4" TERMOENSAMBLADA</v>
          </cell>
          <cell r="C134" t="str">
            <v>UN</v>
          </cell>
          <cell r="E134">
            <v>27507.200000000001</v>
          </cell>
        </row>
        <row r="135">
          <cell r="A135">
            <v>3411</v>
          </cell>
          <cell r="B135" t="str">
            <v>INSTALACIÓN TEE PEAD 8x6" TERMOENSAMBLADA</v>
          </cell>
          <cell r="C135" t="str">
            <v>UN</v>
          </cell>
          <cell r="E135">
            <v>36937.599999999999</v>
          </cell>
        </row>
        <row r="136">
          <cell r="A136">
            <v>3412</v>
          </cell>
          <cell r="B136" t="str">
            <v>INSTALACIÓN TEE PEAD 10x10" PE 100 PN 10 TERMOENSAMBLADA</v>
          </cell>
          <cell r="C136" t="str">
            <v>UN</v>
          </cell>
          <cell r="E136">
            <v>55230</v>
          </cell>
        </row>
        <row r="137">
          <cell r="A137">
            <v>3413</v>
          </cell>
          <cell r="B137" t="str">
            <v>INSTALACIÓN CODO PEAD 90ª 10" TERMOENSAMBLADA</v>
          </cell>
          <cell r="C137" t="str">
            <v>UN</v>
          </cell>
          <cell r="E137">
            <v>53999.68</v>
          </cell>
        </row>
        <row r="138">
          <cell r="A138">
            <v>3414</v>
          </cell>
          <cell r="B138" t="str">
            <v>INSTALACIÓN REDUCCIÓN PEAD 4x3" PE 100 PN 10 TERMOFUSION</v>
          </cell>
          <cell r="C138" t="str">
            <v>UN</v>
          </cell>
          <cell r="E138">
            <v>4590</v>
          </cell>
        </row>
        <row r="139">
          <cell r="A139">
            <v>3415</v>
          </cell>
          <cell r="B139" t="str">
            <v>INSTALACIÓN REDUCCIÓN PEAD 6x3" PE 100 PN 10 TERMOFUSION</v>
          </cell>
          <cell r="C139" t="str">
            <v>UN</v>
          </cell>
          <cell r="E139">
            <v>6639.36</v>
          </cell>
        </row>
        <row r="140">
          <cell r="A140">
            <v>3416</v>
          </cell>
          <cell r="B140" t="str">
            <v>INSTALACIÓN REDUCCIÓN PEAD 6x4" PE 100 PN 10 TERMOFUSION</v>
          </cell>
          <cell r="C140" t="str">
            <v>UN</v>
          </cell>
          <cell r="E140">
            <v>7515.2</v>
          </cell>
        </row>
        <row r="141">
          <cell r="A141">
            <v>3417</v>
          </cell>
          <cell r="B141" t="str">
            <v>INSTALACIÓN REDUCCIÓN PEAD 8x4" PE 100 PN 10 TERMOFUSION</v>
          </cell>
          <cell r="C141" t="str">
            <v>UN</v>
          </cell>
          <cell r="E141">
            <v>8142.4</v>
          </cell>
        </row>
        <row r="142">
          <cell r="A142">
            <v>3418</v>
          </cell>
          <cell r="B142" t="str">
            <v>INSTALACIÓN REDUCCIÓN PEAD 8x6" PE 100 PN 10 TERMOFUSION</v>
          </cell>
          <cell r="C142" t="str">
            <v>UN</v>
          </cell>
          <cell r="E142">
            <v>10203.200000000001</v>
          </cell>
        </row>
        <row r="143">
          <cell r="A143">
            <v>3419</v>
          </cell>
          <cell r="B143" t="str">
            <v>INSTALACIÓN REDUCCIÓN PEAD 10x4" TERMOENSAMBLADA</v>
          </cell>
          <cell r="C143" t="str">
            <v>UN</v>
          </cell>
          <cell r="E143">
            <v>30867.200000000001</v>
          </cell>
        </row>
        <row r="144">
          <cell r="A144">
            <v>3420</v>
          </cell>
          <cell r="B144" t="str">
            <v>INSTALACIÓN REDUCCIÓN PEAD 10x6" TERMOENSAMBLADA</v>
          </cell>
          <cell r="C144" t="str">
            <v>UN</v>
          </cell>
          <cell r="E144">
            <v>34223.839999999997</v>
          </cell>
        </row>
        <row r="145">
          <cell r="A145">
            <v>3421</v>
          </cell>
          <cell r="B145" t="str">
            <v>INSTALACIÓN REDUCCIÓN PEAD 10x8" TERMOENSAMBLADA</v>
          </cell>
          <cell r="C145" t="str">
            <v>UN</v>
          </cell>
          <cell r="E145">
            <v>35817.599999999999</v>
          </cell>
        </row>
        <row r="146">
          <cell r="A146">
            <v>3422</v>
          </cell>
          <cell r="B146" t="str">
            <v>INSTALACIÓN TAPÓN PEAD 3" TERMOENSAMBLADA</v>
          </cell>
          <cell r="C146" t="str">
            <v>UN</v>
          </cell>
          <cell r="E146">
            <v>3472</v>
          </cell>
        </row>
        <row r="147">
          <cell r="A147">
            <v>3423</v>
          </cell>
          <cell r="B147" t="str">
            <v>INSTALACIÓN TUBERÍA ACUEDUCTO GRP 24" DN 600 PN10 SN2500 INCLUYE ACOPLES</v>
          </cell>
          <cell r="C147" t="str">
            <v>M</v>
          </cell>
          <cell r="E147">
            <v>89510</v>
          </cell>
        </row>
        <row r="148">
          <cell r="A148">
            <v>3424</v>
          </cell>
          <cell r="B148" t="str">
            <v>INSTALACIÓN UNIONES DE TRANSICIÓN EN ACERO AL CARBÓN 24" CCP A GRP</v>
          </cell>
          <cell r="C148" t="str">
            <v>UN</v>
          </cell>
          <cell r="E148">
            <v>409248</v>
          </cell>
        </row>
        <row r="150">
          <cell r="A150">
            <v>3500</v>
          </cell>
          <cell r="B150" t="str">
            <v>Suministro Acueducto tuberias y accesorios PVC</v>
          </cell>
        </row>
        <row r="151">
          <cell r="A151">
            <v>3501</v>
          </cell>
          <cell r="B151" t="str">
            <v>TUBERIA PVC 2" PRESION UM RDE 21</v>
          </cell>
          <cell r="C151" t="str">
            <v>ML</v>
          </cell>
          <cell r="E151">
            <v>7575.96</v>
          </cell>
        </row>
        <row r="152">
          <cell r="A152">
            <v>3502</v>
          </cell>
          <cell r="B152" t="str">
            <v>TUBERIA PVC 2½" PRESION UM RDE 21</v>
          </cell>
          <cell r="C152" t="str">
            <v>ML</v>
          </cell>
          <cell r="E152">
            <v>11446.88</v>
          </cell>
        </row>
        <row r="153">
          <cell r="A153">
            <v>3503</v>
          </cell>
          <cell r="B153" t="str">
            <v>TUBERIA PVC 3" PRESION UM RDE 21</v>
          </cell>
          <cell r="C153" t="str">
            <v>ML</v>
          </cell>
          <cell r="E153">
            <v>15525.44</v>
          </cell>
        </row>
        <row r="154">
          <cell r="A154">
            <v>3504</v>
          </cell>
          <cell r="B154" t="str">
            <v>TUBERIA PVC 4" PRESION UM RDE 21</v>
          </cell>
          <cell r="C154" t="str">
            <v>ML</v>
          </cell>
          <cell r="E154">
            <v>25616.28</v>
          </cell>
        </row>
        <row r="155">
          <cell r="A155">
            <v>3505</v>
          </cell>
          <cell r="B155" t="str">
            <v>TUBERIA PVC 6" PRESION UM RDE 21</v>
          </cell>
          <cell r="C155" t="str">
            <v>ML</v>
          </cell>
          <cell r="E155">
            <v>55602.28</v>
          </cell>
        </row>
        <row r="156">
          <cell r="A156">
            <v>3506</v>
          </cell>
          <cell r="B156" t="str">
            <v>TUBERIA PVC 8" PRESION UM RDE 21</v>
          </cell>
          <cell r="C156" t="str">
            <v>ML</v>
          </cell>
          <cell r="E156">
            <v>94240.72</v>
          </cell>
        </row>
        <row r="157">
          <cell r="A157">
            <v>3507</v>
          </cell>
          <cell r="B157" t="str">
            <v>TUBERIA PVC 10" PRESION UM RDE 21</v>
          </cell>
          <cell r="C157" t="str">
            <v>ML</v>
          </cell>
          <cell r="E157">
            <v>145832.88</v>
          </cell>
        </row>
        <row r="158">
          <cell r="A158">
            <v>3508</v>
          </cell>
          <cell r="B158" t="str">
            <v>TUBERIA PVC 12" PRESION UM RDE 21</v>
          </cell>
          <cell r="C158" t="str">
            <v>ML</v>
          </cell>
          <cell r="E158">
            <v>205119.32</v>
          </cell>
        </row>
        <row r="159">
          <cell r="A159">
            <v>3509</v>
          </cell>
          <cell r="B159" t="str">
            <v>TUBERIA PVC 14" PRESION UM RDE 21</v>
          </cell>
          <cell r="C159" t="str">
            <v>ML</v>
          </cell>
          <cell r="E159">
            <v>278053.15999999997</v>
          </cell>
        </row>
        <row r="160">
          <cell r="A160">
            <v>3510</v>
          </cell>
          <cell r="B160" t="str">
            <v>TUBERIA PVC 16" PRESION UM RDE 21</v>
          </cell>
          <cell r="C160" t="str">
            <v>ML</v>
          </cell>
          <cell r="E160">
            <v>364949.92</v>
          </cell>
        </row>
        <row r="161">
          <cell r="A161">
            <v>3511</v>
          </cell>
          <cell r="B161" t="str">
            <v>TUBERIA PVC 18" PRESION UM RDE 21</v>
          </cell>
          <cell r="C161" t="str">
            <v>ML</v>
          </cell>
          <cell r="E161">
            <v>462623</v>
          </cell>
        </row>
        <row r="162">
          <cell r="A162">
            <v>3512</v>
          </cell>
          <cell r="B162" t="str">
            <v>TUBERIA PVC 20" PRESION UM RDE 21</v>
          </cell>
          <cell r="C162" t="str">
            <v>ML</v>
          </cell>
          <cell r="E162">
            <v>555670.16</v>
          </cell>
        </row>
        <row r="163">
          <cell r="A163">
            <v>3513</v>
          </cell>
          <cell r="B163" t="str">
            <v>SUMINSTRO DE UNION REPARACIÓN PVC PRESIÓN DE 2" UNIÓN MECÁNICA</v>
          </cell>
          <cell r="C163" t="str">
            <v>UN</v>
          </cell>
          <cell r="E163">
            <v>18256.080000000002</v>
          </cell>
        </row>
        <row r="164">
          <cell r="A164">
            <v>3514</v>
          </cell>
          <cell r="B164" t="str">
            <v>SUMINSTRO DE UNION REPARACIÓN PVC PRESIÓN DE 3" UNIÓN MECÁNICA</v>
          </cell>
          <cell r="C164" t="str">
            <v>UN</v>
          </cell>
          <cell r="E164">
            <v>30100</v>
          </cell>
        </row>
        <row r="165">
          <cell r="A165">
            <v>3515</v>
          </cell>
          <cell r="B165" t="str">
            <v>SUMINSTRO DE UNION REPARACIÓN PVC PRESIÓN DE 4" UNIÓN MECÁNICA</v>
          </cell>
          <cell r="C165" t="str">
            <v>UN</v>
          </cell>
          <cell r="E165">
            <v>51602.6</v>
          </cell>
        </row>
        <row r="166">
          <cell r="A166">
            <v>3516</v>
          </cell>
          <cell r="B166" t="str">
            <v>SUMINSTRO DE UNION REPARACIÓN PVC PRESIÓN DE 6" UNIÓN MECÁNICA</v>
          </cell>
          <cell r="C166" t="str">
            <v>UN</v>
          </cell>
          <cell r="E166">
            <v>107598.12</v>
          </cell>
        </row>
        <row r="167">
          <cell r="A167">
            <v>3517</v>
          </cell>
          <cell r="B167" t="str">
            <v>SUMINSTRO DE UNION REPARACIÓN PVC PRESIÓN DE 8" UNIÓN MECÁNICA</v>
          </cell>
          <cell r="C167" t="str">
            <v>UN</v>
          </cell>
          <cell r="E167">
            <v>197684.88</v>
          </cell>
        </row>
        <row r="168">
          <cell r="A168">
            <v>3518</v>
          </cell>
          <cell r="B168" t="str">
            <v>SUMINSTRO DE UNION REPARACIÓN PVC PRESIÓN DE 10" UNIÓN MECÁNICA</v>
          </cell>
          <cell r="C168" t="str">
            <v>UN</v>
          </cell>
          <cell r="E168">
            <v>353201.44</v>
          </cell>
        </row>
        <row r="169">
          <cell r="A169">
            <v>3519</v>
          </cell>
          <cell r="B169" t="str">
            <v>SUMINISTRO REDUCCIÓN PVC 2x1½</v>
          </cell>
          <cell r="C169" t="str">
            <v>UN</v>
          </cell>
          <cell r="E169">
            <v>46333.88</v>
          </cell>
        </row>
        <row r="170">
          <cell r="A170">
            <v>3520</v>
          </cell>
          <cell r="B170" t="str">
            <v>SUMINISTRO REDUCCIÓN PVC 2½x2</v>
          </cell>
          <cell r="C170" t="str">
            <v>UN</v>
          </cell>
          <cell r="E170">
            <v>45985.88</v>
          </cell>
        </row>
        <row r="171">
          <cell r="A171">
            <v>3521</v>
          </cell>
          <cell r="B171" t="str">
            <v>SUMINISTRO REDUCCIÓN PVC 3x2</v>
          </cell>
          <cell r="C171" t="str">
            <v>UN</v>
          </cell>
          <cell r="E171">
            <v>54884.24</v>
          </cell>
        </row>
        <row r="172">
          <cell r="A172">
            <v>3522</v>
          </cell>
          <cell r="B172" t="str">
            <v>SUMINISTRO REDUCCIÓN PVC 3x2½</v>
          </cell>
          <cell r="C172" t="str">
            <v>UN</v>
          </cell>
          <cell r="E172">
            <v>57768</v>
          </cell>
        </row>
        <row r="173">
          <cell r="A173">
            <v>3523</v>
          </cell>
          <cell r="B173" t="str">
            <v>SUMINISTRO REDUCCIÓN PVC 4x2</v>
          </cell>
          <cell r="C173" t="str">
            <v>UN</v>
          </cell>
          <cell r="E173">
            <v>77156.240000000005</v>
          </cell>
        </row>
        <row r="174">
          <cell r="A174">
            <v>3524</v>
          </cell>
          <cell r="B174" t="str">
            <v>SUMINISTRO REDUCCIÓN PVC 4x2½</v>
          </cell>
          <cell r="C174" t="str">
            <v>UN</v>
          </cell>
          <cell r="E174">
            <v>66666.36</v>
          </cell>
        </row>
        <row r="175">
          <cell r="A175">
            <v>3525</v>
          </cell>
          <cell r="B175" t="str">
            <v>SUMINISTRO REDUCCIÓN PVC 4x3</v>
          </cell>
          <cell r="C175" t="str">
            <v>UN</v>
          </cell>
          <cell r="E175">
            <v>66666.36</v>
          </cell>
        </row>
        <row r="176">
          <cell r="A176">
            <v>3526</v>
          </cell>
          <cell r="B176" t="str">
            <v>SUMINISTRO REDUCCIÓN PVC 6x4</v>
          </cell>
          <cell r="C176" t="str">
            <v>UN</v>
          </cell>
          <cell r="E176">
            <v>222968.24</v>
          </cell>
        </row>
        <row r="177">
          <cell r="A177">
            <v>3527</v>
          </cell>
          <cell r="B177" t="str">
            <v>SUMINISTRO REDUCCIÓN PVC 8x6</v>
          </cell>
          <cell r="C177" t="str">
            <v>UN</v>
          </cell>
          <cell r="E177">
            <v>311211.76</v>
          </cell>
        </row>
        <row r="178">
          <cell r="A178">
            <v>3528</v>
          </cell>
          <cell r="B178" t="str">
            <v>SUMINISTRO TEE PVC  3X3" UNIÓN MECÁNICA RDE 21</v>
          </cell>
          <cell r="C178" t="str">
            <v>UN</v>
          </cell>
          <cell r="E178">
            <v>57845</v>
          </cell>
        </row>
        <row r="179">
          <cell r="A179">
            <v>3529</v>
          </cell>
          <cell r="B179" t="str">
            <v>SUMINISTRO TEE PVC  4X3" UNIÓN MECÁNICA RDE 21</v>
          </cell>
          <cell r="C179" t="str">
            <v>UN</v>
          </cell>
          <cell r="E179">
            <v>152672.24</v>
          </cell>
        </row>
        <row r="180">
          <cell r="A180">
            <v>3530</v>
          </cell>
          <cell r="B180" t="str">
            <v>SUMINISTRO TEE PVC  6X4" UNIÓN MECÁNICA RDE 21</v>
          </cell>
          <cell r="C180" t="str">
            <v>UN</v>
          </cell>
          <cell r="E180">
            <v>341850</v>
          </cell>
        </row>
        <row r="181">
          <cell r="A181">
            <v>3531</v>
          </cell>
          <cell r="B181" t="str">
            <v>SUMINISTRO TEE PVC  6X3" UNIÓN MECÁNICA RDE 21</v>
          </cell>
          <cell r="C181" t="str">
            <v>UN</v>
          </cell>
          <cell r="E181">
            <v>341850</v>
          </cell>
        </row>
        <row r="182">
          <cell r="A182">
            <v>3532</v>
          </cell>
          <cell r="B182" t="str">
            <v>SUMINISTRO TEE PVC  8X4" UNIÓN MECÁNICA RDE 21</v>
          </cell>
          <cell r="C182" t="str">
            <v>UN</v>
          </cell>
          <cell r="E182">
            <v>576934.12</v>
          </cell>
        </row>
        <row r="183">
          <cell r="A183">
            <v>3533</v>
          </cell>
          <cell r="B183" t="str">
            <v>SUMINISTRO TEE PVC  8X6" UNIÓN MECÁNICA RDE 21</v>
          </cell>
          <cell r="C183" t="str">
            <v>UN</v>
          </cell>
          <cell r="E183">
            <v>590456.24</v>
          </cell>
        </row>
        <row r="184">
          <cell r="A184">
            <v>3534</v>
          </cell>
          <cell r="B184" t="str">
            <v>CODO GRAN RADIO DE 45ْ PVC PRESIÓN 2"</v>
          </cell>
          <cell r="C184" t="str">
            <v>UN</v>
          </cell>
          <cell r="E184">
            <v>49515.76</v>
          </cell>
        </row>
        <row r="185">
          <cell r="A185">
            <v>3535</v>
          </cell>
          <cell r="B185" t="str">
            <v>CODO GRAN RADIO DE 45ْ PVC PRESIÓN 2½"</v>
          </cell>
          <cell r="C185" t="str">
            <v>UN</v>
          </cell>
          <cell r="E185">
            <v>51255.76</v>
          </cell>
        </row>
        <row r="186">
          <cell r="A186">
            <v>3536</v>
          </cell>
          <cell r="B186" t="str">
            <v>CODO GRAN RADIO DE 45ْ PVC PRESIÓN 3"</v>
          </cell>
          <cell r="C186" t="str">
            <v>UN</v>
          </cell>
          <cell r="E186">
            <v>66965.64</v>
          </cell>
        </row>
        <row r="187">
          <cell r="A187">
            <v>3537</v>
          </cell>
          <cell r="B187" t="str">
            <v>CODO GRAN RADIO DE 45ْ PVC PRESIÓN 4"</v>
          </cell>
          <cell r="C187" t="str">
            <v>UN</v>
          </cell>
          <cell r="E187">
            <v>114144</v>
          </cell>
        </row>
        <row r="188">
          <cell r="A188">
            <v>3538</v>
          </cell>
          <cell r="B188" t="str">
            <v>CODO GRAN RADIO DE 45ْ PVC PRESIÓN 6"</v>
          </cell>
          <cell r="C188" t="str">
            <v>UN</v>
          </cell>
          <cell r="E188">
            <v>203331.76</v>
          </cell>
        </row>
        <row r="189">
          <cell r="A189">
            <v>3539</v>
          </cell>
          <cell r="B189" t="str">
            <v>CODO GRAN RADIO DE 45ْ PVC PRESIÓN 8"</v>
          </cell>
          <cell r="C189" t="str">
            <v>UN</v>
          </cell>
          <cell r="E189">
            <v>396570.36</v>
          </cell>
        </row>
        <row r="190">
          <cell r="A190">
            <v>3540</v>
          </cell>
          <cell r="B190" t="str">
            <v>CODO GRAN RADIO DE 45ْ PVC PRESIÓN 10"</v>
          </cell>
          <cell r="C190" t="str">
            <v>UN</v>
          </cell>
          <cell r="E190">
            <v>641949</v>
          </cell>
        </row>
        <row r="191">
          <cell r="A191">
            <v>3541</v>
          </cell>
          <cell r="B191" t="str">
            <v>CODO GRAN RADIO DE 45ْ PVC PRESIÓN 12"</v>
          </cell>
          <cell r="C191" t="str">
            <v>UN</v>
          </cell>
          <cell r="E191">
            <v>721500</v>
          </cell>
        </row>
        <row r="192">
          <cell r="A192">
            <v>3542</v>
          </cell>
          <cell r="B192" t="str">
            <v>CODO GRAN RADIO 90° PVC 2" UNIÓN MECÁNICA RDE 21</v>
          </cell>
          <cell r="C192" t="str">
            <v>UN</v>
          </cell>
          <cell r="E192">
            <v>20950</v>
          </cell>
        </row>
        <row r="193">
          <cell r="A193">
            <v>3543</v>
          </cell>
          <cell r="B193" t="str">
            <v>CODO GRAN RADIO 90° PVC 2½" UNIÓN MECÁNICA RDE 21</v>
          </cell>
          <cell r="C193" t="str">
            <v>UN</v>
          </cell>
          <cell r="E193">
            <v>27000</v>
          </cell>
        </row>
        <row r="194">
          <cell r="A194">
            <v>3544</v>
          </cell>
          <cell r="B194" t="str">
            <v>CODO GRAN RADIO 90° PVC 3" UNIÓN MECÁNICA RDE 21</v>
          </cell>
          <cell r="C194" t="str">
            <v>UN</v>
          </cell>
          <cell r="E194">
            <v>48881.24</v>
          </cell>
        </row>
        <row r="195">
          <cell r="A195">
            <v>3545</v>
          </cell>
          <cell r="B195" t="str">
            <v>CODO GRAN RADIO 90° PVC 4" UNIÓN MECÁNICA RDE 21</v>
          </cell>
          <cell r="C195" t="str">
            <v>UN</v>
          </cell>
          <cell r="E195">
            <v>93854.44</v>
          </cell>
        </row>
        <row r="196">
          <cell r="A196">
            <v>3546</v>
          </cell>
          <cell r="B196" t="str">
            <v>CODO GRAN RADIO 90° PVC 6" UNIÓN MECÁNICA RDE 21</v>
          </cell>
          <cell r="C196" t="str">
            <v>UN</v>
          </cell>
          <cell r="E196">
            <v>249993.92</v>
          </cell>
        </row>
        <row r="197">
          <cell r="A197">
            <v>3547</v>
          </cell>
          <cell r="B197" t="str">
            <v>CODO GRAN RADIO 90° PVC 8" UNIÓN MECÁNICA RDE 21</v>
          </cell>
          <cell r="C197" t="str">
            <v>UN</v>
          </cell>
          <cell r="E197">
            <v>594489.56000000006</v>
          </cell>
        </row>
        <row r="198">
          <cell r="A198">
            <v>3548</v>
          </cell>
          <cell r="B198" t="str">
            <v>CODO GRAN RADIO 90° PVC 10" UNIÓN MECÁNICA RDE 21</v>
          </cell>
          <cell r="C198" t="str">
            <v>UN</v>
          </cell>
          <cell r="E198">
            <v>1099037.3600000001</v>
          </cell>
        </row>
        <row r="199">
          <cell r="A199">
            <v>3549</v>
          </cell>
          <cell r="B199" t="str">
            <v>CODO GRAN RADIO 90° PVC 12" UNIÓN MECÁNICA RDE 21</v>
          </cell>
          <cell r="C199" t="str">
            <v>UN</v>
          </cell>
          <cell r="E199">
            <v>1754817.84</v>
          </cell>
        </row>
        <row r="200">
          <cell r="A200">
            <v>3550</v>
          </cell>
          <cell r="B200" t="str">
            <v>CODO GRAN RADIO 22½° PVC 2" UNIÓN MECÁNICA RDE 21</v>
          </cell>
          <cell r="C200" t="str">
            <v>UN</v>
          </cell>
          <cell r="E200">
            <v>15972.04</v>
          </cell>
        </row>
        <row r="201">
          <cell r="A201">
            <v>3551</v>
          </cell>
          <cell r="B201" t="str">
            <v>CODO GRAN RADIO 22½° PVC 2½" UNIÓN MECÁNICA RDE 21</v>
          </cell>
          <cell r="C201" t="str">
            <v>UN</v>
          </cell>
          <cell r="E201">
            <v>22400.76</v>
          </cell>
        </row>
        <row r="202">
          <cell r="A202">
            <v>3552</v>
          </cell>
          <cell r="B202" t="str">
            <v>CODO GRAN RADIO 22½° PVC 3" UNIÓN MECÁNICA RDE 21</v>
          </cell>
          <cell r="C202" t="str">
            <v>UN</v>
          </cell>
          <cell r="E202">
            <v>32248</v>
          </cell>
        </row>
        <row r="203">
          <cell r="A203">
            <v>3553</v>
          </cell>
          <cell r="B203" t="str">
            <v>CODO GRAN RADIO 22½° PVC 4" UNIÓN MECÁNICA RDE 21</v>
          </cell>
          <cell r="C203" t="str">
            <v>UN</v>
          </cell>
          <cell r="E203">
            <v>59266.720000000001</v>
          </cell>
        </row>
        <row r="204">
          <cell r="A204">
            <v>3554</v>
          </cell>
          <cell r="B204" t="str">
            <v>CODO GRAN RADIO 22½° PVC 6" UNIÓN MECÁNICA RDE 21</v>
          </cell>
          <cell r="C204" t="str">
            <v>UN</v>
          </cell>
          <cell r="E204">
            <v>145267.96</v>
          </cell>
        </row>
        <row r="205">
          <cell r="A205">
            <v>3555</v>
          </cell>
          <cell r="B205" t="str">
            <v>CODO GRAN RADIO 22½° PVC 8" UNIÓN MECÁNICA RDE 21</v>
          </cell>
          <cell r="C205" t="str">
            <v>UN</v>
          </cell>
          <cell r="E205">
            <v>307369.84000000003</v>
          </cell>
        </row>
        <row r="206">
          <cell r="A206">
            <v>3556</v>
          </cell>
          <cell r="B206" t="str">
            <v>CODO GRAN RADIO 22½° PVC 10" UNIÓN MECÁNICA RDE 21</v>
          </cell>
          <cell r="C206" t="str">
            <v>UN</v>
          </cell>
          <cell r="E206">
            <v>585429.96</v>
          </cell>
        </row>
        <row r="207">
          <cell r="A207">
            <v>3557</v>
          </cell>
          <cell r="B207" t="str">
            <v>CODO GRAN RADIO 22½° PVC 12" UNIÓN MECÁNICA RDE 21</v>
          </cell>
          <cell r="C207" t="str">
            <v>UN</v>
          </cell>
          <cell r="E207">
            <v>927478</v>
          </cell>
        </row>
        <row r="208">
          <cell r="A208">
            <v>3558</v>
          </cell>
          <cell r="B208" t="str">
            <v>CODO GRAN RADIO 11¼° PVC 2" UNIÓN MECÁNICA RDE 21</v>
          </cell>
          <cell r="C208" t="str">
            <v>UN</v>
          </cell>
          <cell r="E208">
            <v>18423.12</v>
          </cell>
        </row>
        <row r="209">
          <cell r="A209">
            <v>3559</v>
          </cell>
          <cell r="B209" t="str">
            <v>CODO GRAN RADIO 11¼° PVC 2½" UNIÓN MECÁNICA RDE 21</v>
          </cell>
          <cell r="C209" t="str">
            <v>UN</v>
          </cell>
          <cell r="E209">
            <v>21181.599999999999</v>
          </cell>
        </row>
        <row r="210">
          <cell r="A210">
            <v>3560</v>
          </cell>
          <cell r="B210" t="str">
            <v>CODO GRAN RADIO 11¼° PVC 3" UNIÓN MECÁNICA RDE 21</v>
          </cell>
          <cell r="C210" t="str">
            <v>UN</v>
          </cell>
          <cell r="E210">
            <v>29392.080000000002</v>
          </cell>
        </row>
        <row r="211">
          <cell r="A211">
            <v>3561</v>
          </cell>
          <cell r="B211" t="str">
            <v>CODO GRAN RADIO 11¼° PVC 4" UNIÓN MECÁNICA RDE 21</v>
          </cell>
          <cell r="C211" t="str">
            <v>UN</v>
          </cell>
          <cell r="E211">
            <v>56309.88</v>
          </cell>
        </row>
        <row r="212">
          <cell r="A212">
            <v>3562</v>
          </cell>
          <cell r="B212" t="str">
            <v>CODO GRAN RADIO 11¼° PVC 6" UNIÓN MECÁNICA RDE 21</v>
          </cell>
          <cell r="C212" t="str">
            <v>UN</v>
          </cell>
          <cell r="E212">
            <v>129895.64</v>
          </cell>
        </row>
        <row r="213">
          <cell r="A213">
            <v>3563</v>
          </cell>
          <cell r="B213" t="str">
            <v>CODO GRAN RADIO 11¼° PVC 8" UNIÓN MECÁNICA RDE 21</v>
          </cell>
          <cell r="C213" t="str">
            <v>UN</v>
          </cell>
          <cell r="E213">
            <v>263933.64</v>
          </cell>
        </row>
        <row r="214">
          <cell r="A214">
            <v>3564</v>
          </cell>
          <cell r="B214" t="str">
            <v>CODO GRAN RADIO 11¼° PVC 10" UNIÓN MECÁNICA RDE 21</v>
          </cell>
          <cell r="C214" t="str">
            <v>UN</v>
          </cell>
          <cell r="E214">
            <v>478932.68</v>
          </cell>
        </row>
        <row r="215">
          <cell r="A215">
            <v>3565</v>
          </cell>
          <cell r="B215" t="str">
            <v>CODO GRAN RADIO 11¼° PVC 12" UNIÓN MECÁNICA RDE 21</v>
          </cell>
          <cell r="C215" t="str">
            <v>UN</v>
          </cell>
          <cell r="E215">
            <v>745812.72</v>
          </cell>
        </row>
        <row r="216">
          <cell r="A216">
            <v>3566</v>
          </cell>
          <cell r="B216" t="str">
            <v xml:space="preserve">SUMINISTRO REDUCCIÓN CONCENTRICA HF DE 6x3" EXL </v>
          </cell>
          <cell r="C216" t="str">
            <v>UN</v>
          </cell>
          <cell r="E216">
            <v>120582</v>
          </cell>
        </row>
        <row r="217">
          <cell r="A217">
            <v>3567</v>
          </cell>
          <cell r="B217" t="str">
            <v>SUMINISTRO TEE PVC 3x3" SCH 40</v>
          </cell>
          <cell r="C217" t="str">
            <v>UN</v>
          </cell>
          <cell r="E217">
            <v>29482</v>
          </cell>
        </row>
        <row r="218">
          <cell r="A218">
            <v>3568</v>
          </cell>
          <cell r="B218" t="str">
            <v>SUMINISTRO TEE PVC 4x4" SCH 40</v>
          </cell>
          <cell r="C218" t="str">
            <v>UN</v>
          </cell>
          <cell r="E218">
            <v>63758</v>
          </cell>
        </row>
        <row r="219">
          <cell r="A219">
            <v>3569</v>
          </cell>
          <cell r="B219" t="str">
            <v>SUMINISTRO DE BUJE SOLDADO PVC 4x3" SCH 40</v>
          </cell>
          <cell r="C219" t="str">
            <v>UN</v>
          </cell>
          <cell r="E219">
            <v>18312</v>
          </cell>
        </row>
        <row r="221">
          <cell r="A221">
            <v>3600</v>
          </cell>
          <cell r="B221" t="str">
            <v>Suministro Acueducto tuberias y accesorios PEAD</v>
          </cell>
        </row>
        <row r="222">
          <cell r="A222">
            <v>3601</v>
          </cell>
          <cell r="B222" t="str">
            <v>SUMINISTRO TUBERÍA PEAD 3" PE 100 PN 10</v>
          </cell>
          <cell r="C222" t="str">
            <v>ML</v>
          </cell>
          <cell r="E222">
            <v>13584.48</v>
          </cell>
        </row>
        <row r="223">
          <cell r="A223">
            <v>3602</v>
          </cell>
          <cell r="B223" t="str">
            <v>SUMINISTRO TUBERÍA PEAD 4" PE 100 PN 10</v>
          </cell>
          <cell r="C223" t="str">
            <v>ML</v>
          </cell>
          <cell r="E223">
            <v>37676.800000000003</v>
          </cell>
        </row>
        <row r="224">
          <cell r="A224">
            <v>3603</v>
          </cell>
          <cell r="B224" t="str">
            <v>SUMINISTRO TUBERÍA PEAD 6" PE 100 PN 10</v>
          </cell>
          <cell r="C224" t="str">
            <v>ML</v>
          </cell>
          <cell r="E224">
            <v>60317.599999999999</v>
          </cell>
        </row>
        <row r="225">
          <cell r="A225">
            <v>3604</v>
          </cell>
          <cell r="B225" t="str">
            <v>SUMINISTRO TUBERÍA PEAD 8" PE 100 PN 10</v>
          </cell>
          <cell r="C225" t="str">
            <v>ML</v>
          </cell>
          <cell r="E225">
            <v>69585.600000000006</v>
          </cell>
        </row>
        <row r="226">
          <cell r="A226">
            <v>3605</v>
          </cell>
          <cell r="B226" t="str">
            <v>SUMINISTRO TUBERÍA PEAD 10" PE 100 PN 10</v>
          </cell>
          <cell r="C226" t="str">
            <v>UN</v>
          </cell>
          <cell r="E226">
            <v>147206.07999999999</v>
          </cell>
        </row>
        <row r="227">
          <cell r="A227">
            <v>3606</v>
          </cell>
          <cell r="B227" t="str">
            <v>SUMINISTRO TEE PEAD 3x3" TERMOENSAMBLADA</v>
          </cell>
          <cell r="C227" t="str">
            <v>UN</v>
          </cell>
          <cell r="E227">
            <v>42293.440000000002</v>
          </cell>
        </row>
        <row r="228">
          <cell r="A228">
            <v>3607</v>
          </cell>
          <cell r="B228" t="str">
            <v>SUMINISTRO TEE PEAD 6x3" TERMOENSAMBLADA</v>
          </cell>
          <cell r="C228" t="str">
            <v>UN</v>
          </cell>
          <cell r="E228">
            <v>251305.60000000001</v>
          </cell>
        </row>
        <row r="229">
          <cell r="A229">
            <v>3608</v>
          </cell>
          <cell r="B229" t="str">
            <v>SUMINISTRO TEE PEAD 6x4" TERMOENSAMBLADA</v>
          </cell>
          <cell r="C229" t="str">
            <v>UN</v>
          </cell>
          <cell r="E229">
            <v>259280</v>
          </cell>
        </row>
        <row r="230">
          <cell r="A230">
            <v>3609</v>
          </cell>
          <cell r="B230" t="str">
            <v>SUMINISTRO TEE PEAD 8x3" TERMOENSAMBLADA</v>
          </cell>
          <cell r="C230" t="str">
            <v>UN</v>
          </cell>
          <cell r="E230">
            <v>256088</v>
          </cell>
        </row>
        <row r="231">
          <cell r="A231">
            <v>3610</v>
          </cell>
          <cell r="B231" t="str">
            <v>SUMINISTRO TEE PEAD 8x4" TERMOENSAMBLADA</v>
          </cell>
          <cell r="C231" t="str">
            <v>UN</v>
          </cell>
          <cell r="E231">
            <v>269960.32000000001</v>
          </cell>
        </row>
        <row r="232">
          <cell r="A232">
            <v>3611</v>
          </cell>
          <cell r="B232" t="str">
            <v>SUMINISTRO TEE PEAD 8x6" TERMOENSAMBLADA</v>
          </cell>
          <cell r="C232" t="str">
            <v>UN</v>
          </cell>
          <cell r="E232">
            <v>290460.79999999999</v>
          </cell>
        </row>
        <row r="233">
          <cell r="A233">
            <v>3612</v>
          </cell>
          <cell r="B233" t="str">
            <v>SUMINISTRO TEE PEAD 10x10" PE 100 PN 10 TERMOENSAMBLADA</v>
          </cell>
          <cell r="C233" t="str">
            <v>UN</v>
          </cell>
          <cell r="E233">
            <v>671230</v>
          </cell>
        </row>
        <row r="234">
          <cell r="A234">
            <v>3613</v>
          </cell>
          <cell r="B234" t="str">
            <v>SUMINISTRO REDUCCIÓN PEAD 4x3" PE 100 PN 10 TERMOFUSION</v>
          </cell>
          <cell r="C234" t="str">
            <v>UN</v>
          </cell>
          <cell r="E234">
            <v>90190</v>
          </cell>
        </row>
        <row r="235">
          <cell r="A235">
            <v>3614</v>
          </cell>
          <cell r="B235" t="str">
            <v>SUMINISTRO REDUCCIÓN PEAD 6x3" PE 100 PN 10 TERMOFUSION</v>
          </cell>
          <cell r="C235" t="str">
            <v>UN</v>
          </cell>
          <cell r="E235">
            <v>132440</v>
          </cell>
        </row>
        <row r="236">
          <cell r="A236">
            <v>3615</v>
          </cell>
          <cell r="B236" t="str">
            <v>SUMINISTRO REDUCCIÓN PEAD 6x4" PE 100 PN 10 TERMOFUSION</v>
          </cell>
          <cell r="C236" t="str">
            <v>UN</v>
          </cell>
          <cell r="E236">
            <v>136124.79999999999</v>
          </cell>
        </row>
        <row r="237">
          <cell r="A237">
            <v>3616</v>
          </cell>
          <cell r="B237" t="str">
            <v>SUMINISTRO REDUCCIÓN PEAD 8x4" PE 100 PN 10 TERMOFUSION</v>
          </cell>
          <cell r="C237" t="str">
            <v>UN</v>
          </cell>
          <cell r="E237">
            <v>173252.8</v>
          </cell>
        </row>
        <row r="238">
          <cell r="A238">
            <v>3617</v>
          </cell>
          <cell r="B238" t="str">
            <v>SUMINISTRO REDUCCIÓN PEAD 8x6" PE 100 PN 10 TERMOFUSION</v>
          </cell>
          <cell r="C238" t="str">
            <v>UN</v>
          </cell>
          <cell r="E238">
            <v>203156.8</v>
          </cell>
        </row>
        <row r="239">
          <cell r="A239">
            <v>3618</v>
          </cell>
          <cell r="B239" t="str">
            <v>SUMINISTRO REDUCCIÓN PEAD 10x4" TERMOENSAMBLADA</v>
          </cell>
          <cell r="C239" t="str">
            <v>UN</v>
          </cell>
          <cell r="E239">
            <v>334364.79999999999</v>
          </cell>
        </row>
        <row r="240">
          <cell r="A240">
            <v>3619</v>
          </cell>
          <cell r="B240" t="str">
            <v>SUMINISTRO REDUCCIÓN PEAD 10x6" TERMOENSAMBLADA</v>
          </cell>
          <cell r="C240" t="str">
            <v>UN</v>
          </cell>
          <cell r="E240">
            <v>342241.76</v>
          </cell>
        </row>
        <row r="241">
          <cell r="A241">
            <v>3620</v>
          </cell>
          <cell r="B241" t="str">
            <v>SUMINISTRO REDUCCIÓN PEAD 10x8" TERMOENSAMBLADA</v>
          </cell>
          <cell r="C241" t="str">
            <v>UN</v>
          </cell>
          <cell r="E241">
            <v>358220.79999999999</v>
          </cell>
        </row>
        <row r="242">
          <cell r="A242">
            <v>3621</v>
          </cell>
          <cell r="B242" t="str">
            <v>SUMINISTRO TAPÓN PEAD 3" TERMOENSAMBLADA</v>
          </cell>
          <cell r="C242" t="str">
            <v>UN</v>
          </cell>
          <cell r="E242">
            <v>32903.360000000001</v>
          </cell>
        </row>
        <row r="243">
          <cell r="A243">
            <v>3622</v>
          </cell>
          <cell r="B243" t="str">
            <v>SUMINISTRO CODO PEAD 90ª 10" TERMOENSAMBLADA</v>
          </cell>
          <cell r="C243" t="str">
            <v>UN</v>
          </cell>
          <cell r="E243">
            <v>539999.04</v>
          </cell>
        </row>
        <row r="244">
          <cell r="A244">
            <v>3623</v>
          </cell>
          <cell r="B244" t="str">
            <v xml:space="preserve">SUMINISTRO TUBERIA ACUEDUCTO GRP 24" DN600 PN10 SN2500 INCLUYE ACOPLES </v>
          </cell>
          <cell r="C244" t="str">
            <v>ML</v>
          </cell>
          <cell r="E244">
            <v>447552</v>
          </cell>
        </row>
        <row r="245">
          <cell r="A245">
            <v>3624</v>
          </cell>
          <cell r="B245" t="str">
            <v>UNIONES DE TRANSICIÓN EN ACERO AL CARBÓN Ø 24" CCP A GRP</v>
          </cell>
          <cell r="C245" t="str">
            <v>UN</v>
          </cell>
          <cell r="E245">
            <v>2622354</v>
          </cell>
        </row>
        <row r="247">
          <cell r="A247">
            <v>3700</v>
          </cell>
          <cell r="B247" t="str">
            <v>Suministro Acueducto tuberias y accesorios HF</v>
          </cell>
        </row>
        <row r="248">
          <cell r="A248">
            <v>3701</v>
          </cell>
          <cell r="B248" t="str">
            <v>SUMINISTRO HIDRANTE TIPO MILÁN DN 3"</v>
          </cell>
          <cell r="C248" t="str">
            <v>UN</v>
          </cell>
          <cell r="E248">
            <v>1445700</v>
          </cell>
        </row>
        <row r="249">
          <cell r="A249">
            <v>3702</v>
          </cell>
          <cell r="B249" t="str">
            <v>SUMINISTRO KIT DE NIVELACIÓN HIDRANTE TIPO MILÁN DN 3"</v>
          </cell>
          <cell r="C249" t="str">
            <v>UN</v>
          </cell>
          <cell r="E249">
            <v>209670</v>
          </cell>
        </row>
        <row r="250">
          <cell r="A250">
            <v>3703</v>
          </cell>
          <cell r="B250" t="str">
            <v>SUMINISTRO DE VALVULA  HF DE COMPUERTA ELASTICA 3" VNA EN ACERO INOXIDABLE TIPO CUADRANTE EXL</v>
          </cell>
          <cell r="C250" t="str">
            <v>UN</v>
          </cell>
          <cell r="E250">
            <v>383530</v>
          </cell>
        </row>
        <row r="251">
          <cell r="A251">
            <v>3704</v>
          </cell>
          <cell r="B251" t="str">
            <v>SUMINISTRO DE VALVULA  HF DE COMPUERTA ELASTICA 4" VNA EN ACERO INOXIDABLE TIPO CUADRANTE EXL</v>
          </cell>
          <cell r="C251" t="str">
            <v>UN</v>
          </cell>
          <cell r="E251">
            <v>482560</v>
          </cell>
        </row>
        <row r="252">
          <cell r="A252">
            <v>3705</v>
          </cell>
          <cell r="B252" t="str">
            <v>SUMINISTRO DE VALVULA  HF DE COMPUERTA ELASTICA 6" VNA EN ACERO INOXIDABLE TIPO CUADRANTE EXL</v>
          </cell>
          <cell r="C252" t="str">
            <v>UN</v>
          </cell>
          <cell r="E252">
            <v>871160</v>
          </cell>
        </row>
        <row r="253">
          <cell r="A253">
            <v>3706</v>
          </cell>
          <cell r="B253" t="str">
            <v>SUMINISTRO DE VALVULA  HF DE COMPUERTA ELASTICA 8" VNA EN ACERO INOXIDABLE TIPO CUADRANTE EXL</v>
          </cell>
          <cell r="C253" t="str">
            <v>UN</v>
          </cell>
          <cell r="E253">
            <v>1288760</v>
          </cell>
        </row>
        <row r="254">
          <cell r="A254">
            <v>3707</v>
          </cell>
          <cell r="B254" t="str">
            <v>SUMINISTRO DE VALVULA  HF DE COMPUERTA ELASTICA 10" VNA EN ACERO INOXIDABLE TIPO CUADRANTE EXL</v>
          </cell>
          <cell r="C254" t="str">
            <v>UN</v>
          </cell>
          <cell r="E254">
            <v>2679600</v>
          </cell>
        </row>
        <row r="255">
          <cell r="A255">
            <v>3708</v>
          </cell>
          <cell r="B255" t="str">
            <v>SUMINISTRO DE VALVULA  HF DE COMPUERTA ELASTICA 12" VNA EN ACERO INOXIDABLE TIPO CUADRANTE EXL</v>
          </cell>
          <cell r="C255" t="str">
            <v>UN</v>
          </cell>
          <cell r="E255">
            <v>3350100</v>
          </cell>
        </row>
        <row r="256">
          <cell r="A256">
            <v>3709</v>
          </cell>
          <cell r="B256" t="str">
            <v>SUMINISTRO DE VALVULA  HF DE COMPUERTA ELASTICA 14" VNA SELLO DE BRONCE EXL PVC</v>
          </cell>
          <cell r="C256" t="str">
            <v>UN</v>
          </cell>
          <cell r="E256">
            <v>365400</v>
          </cell>
        </row>
        <row r="257">
          <cell r="A257">
            <v>3710</v>
          </cell>
          <cell r="B257" t="str">
            <v>SUMINISTRO DE VALVULA  HF DE COMPUERTA ELASTICA 16" VNA SELLO DE BRONCE EXL PVC</v>
          </cell>
          <cell r="C257" t="str">
            <v>UN</v>
          </cell>
          <cell r="E257">
            <v>487200</v>
          </cell>
        </row>
        <row r="258">
          <cell r="A258">
            <v>3711</v>
          </cell>
          <cell r="B258" t="str">
            <v>SUMINISTRO DE VALVULA  HF DE COMPUERTA ELASTICA 18" VNA SELLO DE BRONCE EXL PVC</v>
          </cell>
          <cell r="C258" t="str">
            <v>UN</v>
          </cell>
          <cell r="E258">
            <v>646120</v>
          </cell>
        </row>
        <row r="259">
          <cell r="A259">
            <v>3712</v>
          </cell>
          <cell r="B259" t="str">
            <v>SUMINISTRO DE VALVULA  HF DE COMPUERTA ELASTICA 20" VNA SELLO DE BRONCE EXL PVC</v>
          </cell>
          <cell r="C259" t="str">
            <v>UN</v>
          </cell>
          <cell r="E259">
            <v>1339800</v>
          </cell>
        </row>
        <row r="260">
          <cell r="A260">
            <v>3713</v>
          </cell>
          <cell r="B260" t="str">
            <v>SUMINISTRO DE VALVULA  HF DE COMPUERTA ELASTICA 24" VNA SELLO DE BRONCE EXL PVC</v>
          </cell>
          <cell r="C260" t="str">
            <v>UN</v>
          </cell>
          <cell r="E260">
            <v>1827000</v>
          </cell>
        </row>
        <row r="261">
          <cell r="A261">
            <v>3714</v>
          </cell>
          <cell r="B261" t="str">
            <v>SUMINISTRO TAPA VALVULAS, TIPO SEGURIDAD INCLUYE INSTALACION, CUELLO PVC Y LOSA CONCRETO</v>
          </cell>
          <cell r="C261" t="str">
            <v>UN</v>
          </cell>
          <cell r="E261">
            <v>415221</v>
          </cell>
        </row>
        <row r="262">
          <cell r="A262">
            <v>3715</v>
          </cell>
          <cell r="B262" t="str">
            <v>UNION ACOPLE UNIVERSAL 3" HF</v>
          </cell>
          <cell r="C262" t="str">
            <v>UN</v>
          </cell>
          <cell r="E262">
            <v>62640</v>
          </cell>
        </row>
        <row r="263">
          <cell r="A263">
            <v>3716</v>
          </cell>
          <cell r="B263" t="str">
            <v>UNION ACOPLE UNIVERSAL 4" HF</v>
          </cell>
          <cell r="C263" t="str">
            <v>UN</v>
          </cell>
          <cell r="E263">
            <v>74240</v>
          </cell>
        </row>
        <row r="264">
          <cell r="A264">
            <v>3717</v>
          </cell>
          <cell r="B264" t="str">
            <v>UNION ACOPLE UNIVERSAL 6" R1 HF</v>
          </cell>
          <cell r="C264" t="str">
            <v>UN</v>
          </cell>
          <cell r="E264">
            <v>116000</v>
          </cell>
        </row>
        <row r="265">
          <cell r="A265">
            <v>3718</v>
          </cell>
          <cell r="B265" t="str">
            <v>UNION ACOPLE UNIVERSAL 6" R2 HF</v>
          </cell>
          <cell r="C265" t="str">
            <v>UN</v>
          </cell>
          <cell r="E265">
            <v>118320</v>
          </cell>
        </row>
        <row r="266">
          <cell r="A266">
            <v>3719</v>
          </cell>
          <cell r="B266" t="str">
            <v>UNION ACOPLE UNIVERSAL 8" R1 HF</v>
          </cell>
          <cell r="C266" t="str">
            <v>UN</v>
          </cell>
          <cell r="E266">
            <v>148480</v>
          </cell>
        </row>
        <row r="267">
          <cell r="A267">
            <v>3720</v>
          </cell>
          <cell r="B267" t="str">
            <v>UNION ACOPLE UNIVERSAL 8" R2 HF</v>
          </cell>
          <cell r="C267" t="str">
            <v>UN</v>
          </cell>
          <cell r="E267">
            <v>150800</v>
          </cell>
        </row>
        <row r="268">
          <cell r="A268">
            <v>3721</v>
          </cell>
          <cell r="B268" t="str">
            <v>UNION ACOPLE UNIVERSAL 10" R1 HF</v>
          </cell>
          <cell r="C268" t="str">
            <v>UN</v>
          </cell>
          <cell r="E268">
            <v>348000</v>
          </cell>
        </row>
        <row r="269">
          <cell r="A269">
            <v>3722</v>
          </cell>
          <cell r="B269" t="str">
            <v>UNION ACOPLE UNIVERSAL 10" R2 HF</v>
          </cell>
          <cell r="C269" t="str">
            <v>UN</v>
          </cell>
          <cell r="E269">
            <v>382800</v>
          </cell>
        </row>
        <row r="270">
          <cell r="A270">
            <v>3723</v>
          </cell>
          <cell r="B270" t="str">
            <v>UNION ACOPLE UNIVERSAL 12" R1 HF</v>
          </cell>
          <cell r="C270" t="str">
            <v>UN</v>
          </cell>
          <cell r="E270">
            <v>467480</v>
          </cell>
        </row>
        <row r="271">
          <cell r="A271">
            <v>3724</v>
          </cell>
          <cell r="B271" t="str">
            <v>UNION ACOPLE UNIVERSAL 12" R2 HF</v>
          </cell>
          <cell r="C271" t="str">
            <v>UN</v>
          </cell>
          <cell r="E271">
            <v>518520</v>
          </cell>
        </row>
        <row r="272">
          <cell r="A272">
            <v>3725</v>
          </cell>
          <cell r="B272" t="str">
            <v>UNIÓN AC DE 3" CLASE 25</v>
          </cell>
          <cell r="C272" t="str">
            <v>UN</v>
          </cell>
          <cell r="E272">
            <v>14300</v>
          </cell>
        </row>
        <row r="273">
          <cell r="A273">
            <v>3726</v>
          </cell>
          <cell r="B273" t="str">
            <v xml:space="preserve">CODO 90° HF PARA PVC 2" </v>
          </cell>
          <cell r="C273" t="str">
            <v>UN</v>
          </cell>
          <cell r="E273">
            <v>58000</v>
          </cell>
        </row>
        <row r="274">
          <cell r="A274">
            <v>3727</v>
          </cell>
          <cell r="B274" t="str">
            <v xml:space="preserve">CODO 90° HF PARA PVC 3" </v>
          </cell>
          <cell r="C274" t="str">
            <v>UN</v>
          </cell>
          <cell r="E274">
            <v>84680</v>
          </cell>
        </row>
        <row r="275">
          <cell r="A275">
            <v>3728</v>
          </cell>
          <cell r="B275" t="str">
            <v xml:space="preserve">CODO 90° HF PARA PVC 4" </v>
          </cell>
          <cell r="C275" t="str">
            <v>UN</v>
          </cell>
          <cell r="E275">
            <v>119480</v>
          </cell>
        </row>
        <row r="276">
          <cell r="A276">
            <v>3729</v>
          </cell>
          <cell r="B276" t="str">
            <v xml:space="preserve">CODO 90° HF PARA PVC 6" </v>
          </cell>
          <cell r="C276" t="str">
            <v>UN</v>
          </cell>
          <cell r="E276">
            <v>257520</v>
          </cell>
        </row>
        <row r="277">
          <cell r="A277">
            <v>3730</v>
          </cell>
          <cell r="B277" t="str">
            <v xml:space="preserve">CODO 90° HF PARA PVC 8" </v>
          </cell>
          <cell r="C277" t="str">
            <v>UN</v>
          </cell>
          <cell r="E277">
            <v>487200</v>
          </cell>
        </row>
        <row r="278">
          <cell r="A278">
            <v>3731</v>
          </cell>
          <cell r="B278" t="str">
            <v xml:space="preserve">CODO 90° HF PARA PVC 10" </v>
          </cell>
          <cell r="C278" t="str">
            <v>UN</v>
          </cell>
          <cell r="E278">
            <v>904800</v>
          </cell>
        </row>
        <row r="279">
          <cell r="A279">
            <v>3732</v>
          </cell>
          <cell r="B279" t="str">
            <v xml:space="preserve">CODO 90° HF PARA PVC 12" </v>
          </cell>
          <cell r="C279" t="str">
            <v>UN</v>
          </cell>
          <cell r="E279">
            <v>1081120</v>
          </cell>
        </row>
        <row r="280">
          <cell r="A280">
            <v>3733</v>
          </cell>
          <cell r="B280" t="str">
            <v xml:space="preserve">CODO 90° HF PARA PVC 14" </v>
          </cell>
          <cell r="C280" t="str">
            <v>UN</v>
          </cell>
          <cell r="E280">
            <v>1701720</v>
          </cell>
        </row>
        <row r="281">
          <cell r="A281">
            <v>3734</v>
          </cell>
          <cell r="B281" t="str">
            <v xml:space="preserve">CODO 90° HF PARA PVC 16" </v>
          </cell>
          <cell r="C281" t="str">
            <v>UN</v>
          </cell>
          <cell r="E281">
            <v>2320000</v>
          </cell>
        </row>
        <row r="282">
          <cell r="A282">
            <v>3735</v>
          </cell>
          <cell r="B282" t="str">
            <v xml:space="preserve">CODO 90° HF PARA PVC 18" </v>
          </cell>
          <cell r="C282" t="str">
            <v>UN</v>
          </cell>
          <cell r="E282">
            <v>2900000</v>
          </cell>
        </row>
        <row r="283">
          <cell r="A283">
            <v>3736</v>
          </cell>
          <cell r="B283" t="str">
            <v>TAPONES LISO HF 2"</v>
          </cell>
          <cell r="C283" t="str">
            <v>UN</v>
          </cell>
          <cell r="E283">
            <v>30160</v>
          </cell>
        </row>
        <row r="284">
          <cell r="A284">
            <v>3737</v>
          </cell>
          <cell r="B284" t="str">
            <v>TAPONES LISO HF 3"</v>
          </cell>
          <cell r="C284" t="str">
            <v>UN</v>
          </cell>
          <cell r="E284">
            <v>31320</v>
          </cell>
        </row>
        <row r="285">
          <cell r="A285">
            <v>3738</v>
          </cell>
          <cell r="B285" t="str">
            <v>TAPONES LISO HF 4"</v>
          </cell>
          <cell r="C285" t="str">
            <v>UN</v>
          </cell>
          <cell r="E285">
            <v>63800</v>
          </cell>
        </row>
        <row r="286">
          <cell r="A286">
            <v>3739</v>
          </cell>
          <cell r="B286" t="str">
            <v>TAPONES LISO HF 6"</v>
          </cell>
          <cell r="C286" t="str">
            <v>UN</v>
          </cell>
          <cell r="E286">
            <v>168200</v>
          </cell>
        </row>
        <row r="287">
          <cell r="A287">
            <v>3740</v>
          </cell>
          <cell r="B287" t="str">
            <v>TAPONES LISO HF 8"</v>
          </cell>
          <cell r="C287" t="str">
            <v>UN</v>
          </cell>
          <cell r="E287">
            <v>308560</v>
          </cell>
        </row>
        <row r="288">
          <cell r="A288">
            <v>3741</v>
          </cell>
          <cell r="B288" t="str">
            <v>TAPONES LISO HF 10"</v>
          </cell>
          <cell r="C288" t="str">
            <v>UN</v>
          </cell>
          <cell r="E288">
            <v>440800</v>
          </cell>
        </row>
        <row r="289">
          <cell r="A289">
            <v>3742</v>
          </cell>
          <cell r="B289" t="str">
            <v>TAPONES LISO HF 12"</v>
          </cell>
          <cell r="C289" t="str">
            <v>UN</v>
          </cell>
          <cell r="E289">
            <v>533600</v>
          </cell>
        </row>
        <row r="290">
          <cell r="A290">
            <v>3743</v>
          </cell>
          <cell r="B290" t="str">
            <v>TAPONES LISO HF 16"</v>
          </cell>
          <cell r="C290" t="str">
            <v>UN</v>
          </cell>
          <cell r="E290">
            <v>831720</v>
          </cell>
        </row>
        <row r="291">
          <cell r="A291">
            <v>3744</v>
          </cell>
          <cell r="B291" t="str">
            <v>TAPONES LISO HF 18"</v>
          </cell>
          <cell r="C291" t="str">
            <v>UN</v>
          </cell>
          <cell r="E291">
            <v>1334000</v>
          </cell>
        </row>
        <row r="292">
          <cell r="A292">
            <v>3745</v>
          </cell>
          <cell r="B292" t="str">
            <v>TAPONES LISO HF 20"</v>
          </cell>
          <cell r="C292" t="str">
            <v>UN</v>
          </cell>
          <cell r="E292">
            <v>1491760</v>
          </cell>
        </row>
        <row r="293">
          <cell r="A293">
            <v>3746</v>
          </cell>
          <cell r="B293" t="str">
            <v>SUMINISTRO TEE 2X2" HF EXL</v>
          </cell>
          <cell r="C293" t="str">
            <v>UN</v>
          </cell>
          <cell r="E293">
            <v>55680</v>
          </cell>
        </row>
        <row r="294">
          <cell r="A294">
            <v>3747</v>
          </cell>
          <cell r="B294" t="str">
            <v>SUMINISTRO TEE 3X2" HF EXL</v>
          </cell>
          <cell r="C294" t="str">
            <v>UN</v>
          </cell>
          <cell r="E294">
            <v>76560</v>
          </cell>
        </row>
        <row r="295">
          <cell r="A295">
            <v>3748</v>
          </cell>
          <cell r="B295" t="str">
            <v>SUMINISTRO TEE 3X3" HF EXL</v>
          </cell>
          <cell r="C295" t="str">
            <v>UN</v>
          </cell>
          <cell r="E295">
            <v>102080</v>
          </cell>
        </row>
        <row r="296">
          <cell r="A296">
            <v>3749</v>
          </cell>
          <cell r="B296" t="str">
            <v>SUMINISTRO TEE 4X2" HF EXL</v>
          </cell>
          <cell r="C296" t="str">
            <v>UN</v>
          </cell>
          <cell r="E296">
            <v>121800</v>
          </cell>
        </row>
        <row r="297">
          <cell r="A297">
            <v>3750</v>
          </cell>
          <cell r="B297" t="str">
            <v>SUMINISTRO TEE 4X3" HF EXL</v>
          </cell>
          <cell r="C297" t="str">
            <v>UN</v>
          </cell>
          <cell r="E297">
            <v>133400</v>
          </cell>
        </row>
        <row r="298">
          <cell r="A298">
            <v>3751</v>
          </cell>
          <cell r="B298" t="str">
            <v>SUMINISTRO TEE 4X4" HF EXL</v>
          </cell>
          <cell r="C298" t="str">
            <v>UN</v>
          </cell>
          <cell r="E298">
            <v>140360</v>
          </cell>
        </row>
        <row r="299">
          <cell r="A299">
            <v>3752</v>
          </cell>
          <cell r="B299" t="str">
            <v>SUMINISTRO TEE 6X2" HF EXL</v>
          </cell>
          <cell r="C299" t="str">
            <v>UN</v>
          </cell>
          <cell r="E299">
            <v>208800</v>
          </cell>
        </row>
        <row r="300">
          <cell r="A300">
            <v>3753</v>
          </cell>
          <cell r="B300" t="str">
            <v>SUMINISTRO TEE 6X3" HF EXL</v>
          </cell>
          <cell r="C300" t="str">
            <v>UN</v>
          </cell>
          <cell r="E300">
            <v>227360</v>
          </cell>
        </row>
        <row r="301">
          <cell r="A301">
            <v>3754</v>
          </cell>
          <cell r="B301" t="str">
            <v>SUMINISTRO TEE 6X4" HF EXL</v>
          </cell>
          <cell r="C301" t="str">
            <v>UN</v>
          </cell>
          <cell r="E301">
            <v>267960</v>
          </cell>
        </row>
        <row r="302">
          <cell r="A302">
            <v>3755</v>
          </cell>
          <cell r="B302" t="str">
            <v>SUMINISTRO TEE 6X6" HF EXL</v>
          </cell>
          <cell r="C302" t="str">
            <v>UN</v>
          </cell>
          <cell r="E302">
            <v>319000</v>
          </cell>
        </row>
        <row r="303">
          <cell r="A303">
            <v>3756</v>
          </cell>
          <cell r="B303" t="str">
            <v>SUMINISTRO TEE 8X3" HF EXL</v>
          </cell>
          <cell r="C303" t="str">
            <v>UN</v>
          </cell>
          <cell r="E303">
            <v>446600</v>
          </cell>
        </row>
        <row r="304">
          <cell r="A304">
            <v>3757</v>
          </cell>
          <cell r="B304" t="str">
            <v>SUMINISTRO TEE 8X4" HF EXL</v>
          </cell>
          <cell r="C304" t="str">
            <v>UN</v>
          </cell>
          <cell r="E304">
            <v>510400</v>
          </cell>
        </row>
        <row r="305">
          <cell r="A305">
            <v>3758</v>
          </cell>
          <cell r="B305" t="str">
            <v>SUMINISTRO TEE 8X6" HF EXL</v>
          </cell>
          <cell r="C305" t="str">
            <v>UN</v>
          </cell>
          <cell r="E305">
            <v>535920</v>
          </cell>
        </row>
        <row r="306">
          <cell r="A306">
            <v>3759</v>
          </cell>
          <cell r="B306" t="str">
            <v>SUMINISTRO TEE 8X8" HF EXL</v>
          </cell>
          <cell r="C306" t="str">
            <v>UN</v>
          </cell>
          <cell r="E306">
            <v>574200</v>
          </cell>
        </row>
        <row r="307">
          <cell r="A307">
            <v>3760</v>
          </cell>
          <cell r="B307" t="str">
            <v>SUMINISTRO TEE 10X3" HF EXL</v>
          </cell>
          <cell r="C307" t="str">
            <v>UN</v>
          </cell>
          <cell r="E307">
            <v>701800</v>
          </cell>
        </row>
        <row r="308">
          <cell r="A308">
            <v>3761</v>
          </cell>
          <cell r="B308" t="str">
            <v>SUMINISTRO TEE 10X4" HF EXL</v>
          </cell>
          <cell r="C308" t="str">
            <v>UN</v>
          </cell>
          <cell r="E308">
            <v>727320</v>
          </cell>
        </row>
        <row r="309">
          <cell r="A309">
            <v>3762</v>
          </cell>
          <cell r="B309" t="str">
            <v>SUMINISTRO TEE 10X6" HF EXL</v>
          </cell>
          <cell r="C309" t="str">
            <v>UN</v>
          </cell>
          <cell r="E309">
            <v>765600</v>
          </cell>
        </row>
        <row r="310">
          <cell r="A310">
            <v>3763</v>
          </cell>
          <cell r="B310" t="str">
            <v>SUMINISTRO TEE 10X8" HF EXL</v>
          </cell>
          <cell r="C310" t="str">
            <v>UN</v>
          </cell>
          <cell r="E310">
            <v>893200</v>
          </cell>
        </row>
        <row r="311">
          <cell r="A311">
            <v>3764</v>
          </cell>
          <cell r="B311" t="str">
            <v>SUMINISTRO TEE 10X10" HF EXL</v>
          </cell>
          <cell r="C311" t="str">
            <v>UN</v>
          </cell>
          <cell r="E311">
            <v>986000</v>
          </cell>
        </row>
        <row r="312">
          <cell r="A312">
            <v>3765</v>
          </cell>
          <cell r="B312" t="str">
            <v>SUMINISTRO TEE 12X3" HF EXL</v>
          </cell>
          <cell r="C312" t="str">
            <v>UN</v>
          </cell>
          <cell r="E312">
            <v>1020800</v>
          </cell>
        </row>
        <row r="313">
          <cell r="A313">
            <v>3766</v>
          </cell>
          <cell r="B313" t="str">
            <v>SUMINISTRO TEE 12X4" HF EXL</v>
          </cell>
          <cell r="C313" t="str">
            <v>UN</v>
          </cell>
          <cell r="E313">
            <v>1046320</v>
          </cell>
        </row>
        <row r="314">
          <cell r="A314">
            <v>3767</v>
          </cell>
          <cell r="B314" t="str">
            <v>SUMINISTRO TEE 12X6" HF EXL</v>
          </cell>
          <cell r="C314" t="str">
            <v>UN</v>
          </cell>
          <cell r="E314">
            <v>1276000</v>
          </cell>
        </row>
        <row r="315">
          <cell r="A315">
            <v>3768</v>
          </cell>
          <cell r="B315" t="str">
            <v>SUMINISTRO TEE 12X8" HF EXL</v>
          </cell>
          <cell r="C315" t="str">
            <v>UN</v>
          </cell>
          <cell r="E315">
            <v>1403600</v>
          </cell>
        </row>
        <row r="316">
          <cell r="A316">
            <v>3769</v>
          </cell>
          <cell r="B316" t="str">
            <v>SUMINISTRO TEE 12X10" HF EXL</v>
          </cell>
          <cell r="C316" t="str">
            <v>UN</v>
          </cell>
          <cell r="E316">
            <v>1658800</v>
          </cell>
        </row>
        <row r="317">
          <cell r="A317">
            <v>3770</v>
          </cell>
          <cell r="B317" t="str">
            <v>SUMINISTRO TEE 12X12" HF EXL</v>
          </cell>
          <cell r="C317" t="str">
            <v>UN</v>
          </cell>
          <cell r="E317">
            <v>1914000</v>
          </cell>
        </row>
        <row r="318">
          <cell r="A318">
            <v>3771</v>
          </cell>
          <cell r="B318" t="str">
            <v>SUMINISTRO TEE 14X3" HF EXL</v>
          </cell>
          <cell r="C318" t="str">
            <v>UN</v>
          </cell>
          <cell r="E318">
            <v>1410560</v>
          </cell>
        </row>
        <row r="319">
          <cell r="A319">
            <v>3772</v>
          </cell>
          <cell r="B319" t="str">
            <v>SUMINISTRO TEE 14X4" HF EXL</v>
          </cell>
          <cell r="C319" t="str">
            <v>UN</v>
          </cell>
          <cell r="E319">
            <v>1467400</v>
          </cell>
        </row>
        <row r="320">
          <cell r="A320">
            <v>3773</v>
          </cell>
          <cell r="B320" t="str">
            <v>SUMINISTRO TEE 14X6" HF EXL</v>
          </cell>
          <cell r="C320" t="str">
            <v>UN</v>
          </cell>
          <cell r="E320">
            <v>1614720</v>
          </cell>
        </row>
        <row r="321">
          <cell r="A321">
            <v>3774</v>
          </cell>
          <cell r="B321" t="str">
            <v>SUMINISTRO TEE 14X8" HF EXL</v>
          </cell>
          <cell r="C321" t="str">
            <v>UN</v>
          </cell>
          <cell r="E321">
            <v>1673880</v>
          </cell>
        </row>
        <row r="322">
          <cell r="A322">
            <v>3775</v>
          </cell>
          <cell r="B322" t="str">
            <v>SUMINISTRO TEE 16x4" HF EXL</v>
          </cell>
          <cell r="C322" t="str">
            <v>UN</v>
          </cell>
          <cell r="E322">
            <v>1973160</v>
          </cell>
        </row>
        <row r="323">
          <cell r="A323">
            <v>3776</v>
          </cell>
          <cell r="B323" t="str">
            <v>SUMINISTRO TEE 16x6" HF EXL</v>
          </cell>
          <cell r="C323" t="str">
            <v>UN</v>
          </cell>
          <cell r="E323">
            <v>2118160</v>
          </cell>
        </row>
        <row r="324">
          <cell r="A324">
            <v>3777</v>
          </cell>
          <cell r="B324" t="str">
            <v>SUMINISTRO TEE 16x8" HF EXL</v>
          </cell>
          <cell r="C324" t="str">
            <v>UN</v>
          </cell>
          <cell r="E324">
            <v>2244600</v>
          </cell>
        </row>
        <row r="325">
          <cell r="A325">
            <v>3778</v>
          </cell>
          <cell r="B325" t="str">
            <v>SUMINISTRO TEE 16x10" HF EXL</v>
          </cell>
          <cell r="C325" t="str">
            <v>UN</v>
          </cell>
          <cell r="E325">
            <v>2307240</v>
          </cell>
        </row>
        <row r="326">
          <cell r="A326">
            <v>3779</v>
          </cell>
          <cell r="B326" t="str">
            <v>SUMINISTRO TEE 16x12" HF EXL</v>
          </cell>
          <cell r="C326" t="str">
            <v>UN</v>
          </cell>
          <cell r="E326">
            <v>2549680</v>
          </cell>
        </row>
        <row r="327">
          <cell r="A327">
            <v>3780</v>
          </cell>
          <cell r="B327" t="str">
            <v>SUMINISTRO TEE 16x14" HF EXL</v>
          </cell>
          <cell r="C327" t="str">
            <v>UN</v>
          </cell>
          <cell r="E327">
            <v>2792120</v>
          </cell>
        </row>
        <row r="328">
          <cell r="A328">
            <v>3781</v>
          </cell>
          <cell r="B328" t="str">
            <v>SUMINISTRO TEE 16x16" HF EXL</v>
          </cell>
          <cell r="C328" t="str">
            <v>UN</v>
          </cell>
          <cell r="E328">
            <v>2988160</v>
          </cell>
        </row>
        <row r="329">
          <cell r="A329">
            <v>3782</v>
          </cell>
          <cell r="B329" t="str">
            <v>SUMINISTRO TEE 18x6" HF EXL</v>
          </cell>
          <cell r="C329" t="str">
            <v>UN</v>
          </cell>
          <cell r="E329">
            <v>4341880</v>
          </cell>
        </row>
        <row r="330">
          <cell r="A330">
            <v>3783</v>
          </cell>
          <cell r="B330" t="str">
            <v>SUMINISTRO TEE 18x8" HF EXL</v>
          </cell>
          <cell r="C330" t="str">
            <v>UN</v>
          </cell>
          <cell r="E330">
            <v>4520520</v>
          </cell>
        </row>
        <row r="331">
          <cell r="A331">
            <v>3784</v>
          </cell>
          <cell r="B331" t="str">
            <v>SUMINISTRO TEE 18x10" HF EXL</v>
          </cell>
          <cell r="C331" t="str">
            <v>UN</v>
          </cell>
          <cell r="E331">
            <v>4662040</v>
          </cell>
        </row>
        <row r="332">
          <cell r="A332">
            <v>3785</v>
          </cell>
          <cell r="B332" t="str">
            <v>SUMINISTRO TEE 18x12" HF EXL</v>
          </cell>
          <cell r="C332" t="str">
            <v>UN</v>
          </cell>
          <cell r="E332">
            <v>4826760</v>
          </cell>
        </row>
        <row r="333">
          <cell r="A333">
            <v>3786</v>
          </cell>
          <cell r="B333" t="str">
            <v>SUMINISTRO TEE 18x14" HF EXL</v>
          </cell>
          <cell r="C333" t="str">
            <v>UN</v>
          </cell>
          <cell r="E333">
            <v>5028600</v>
          </cell>
        </row>
        <row r="334">
          <cell r="A334">
            <v>3787</v>
          </cell>
          <cell r="B334" t="str">
            <v>SUMINISTRO TEE 18x16" HF EXL</v>
          </cell>
          <cell r="C334" t="str">
            <v>UN</v>
          </cell>
          <cell r="E334">
            <v>5450840</v>
          </cell>
        </row>
        <row r="335">
          <cell r="A335">
            <v>3788</v>
          </cell>
          <cell r="B335" t="str">
            <v>SUMINISTRO TEE 18x18" HF EXL</v>
          </cell>
          <cell r="C335" t="str">
            <v>UN</v>
          </cell>
          <cell r="E335">
            <v>5800000</v>
          </cell>
        </row>
        <row r="336">
          <cell r="A336">
            <v>3789</v>
          </cell>
          <cell r="B336" t="str">
            <v>SUMINISTRO TEE 20x8" HF EXL</v>
          </cell>
          <cell r="C336" t="str">
            <v>UN</v>
          </cell>
          <cell r="E336">
            <v>4710760</v>
          </cell>
        </row>
        <row r="337">
          <cell r="A337">
            <v>3790</v>
          </cell>
          <cell r="B337" t="str">
            <v>SUMINISTRO TEE 20x10" HF EXL</v>
          </cell>
          <cell r="C337" t="str">
            <v>UN</v>
          </cell>
          <cell r="E337">
            <v>4759480</v>
          </cell>
        </row>
        <row r="338">
          <cell r="A338">
            <v>3791</v>
          </cell>
          <cell r="B338" t="str">
            <v>SUMINISTRO TEE 20x12" HF EXL</v>
          </cell>
          <cell r="C338" t="str">
            <v>UN</v>
          </cell>
          <cell r="E338">
            <v>5323240</v>
          </cell>
        </row>
        <row r="339">
          <cell r="A339">
            <v>3792</v>
          </cell>
          <cell r="B339" t="str">
            <v>SUMINISTRO TEE 20x14" HF EXL</v>
          </cell>
          <cell r="C339" t="str">
            <v>UN</v>
          </cell>
          <cell r="E339">
            <v>5597000</v>
          </cell>
        </row>
        <row r="340">
          <cell r="A340">
            <v>3793</v>
          </cell>
          <cell r="B340" t="str">
            <v>SUMINISTRO TEE 20x16" HF EXL</v>
          </cell>
          <cell r="C340" t="str">
            <v>UN</v>
          </cell>
          <cell r="E340">
            <v>6248920</v>
          </cell>
        </row>
        <row r="341">
          <cell r="A341">
            <v>3794</v>
          </cell>
          <cell r="B341" t="str">
            <v>SUMINISTRO TEE 20x18" HF EXL</v>
          </cell>
          <cell r="C341" t="str">
            <v>UN</v>
          </cell>
          <cell r="E341">
            <v>6558640</v>
          </cell>
        </row>
        <row r="342">
          <cell r="A342">
            <v>3795</v>
          </cell>
          <cell r="B342" t="str">
            <v>SUMINISTRO TEE 20x20" HF EXL</v>
          </cell>
          <cell r="C342" t="str">
            <v>UN</v>
          </cell>
          <cell r="E342">
            <v>7065559.9999999991</v>
          </cell>
        </row>
        <row r="343">
          <cell r="A343">
            <v>3796</v>
          </cell>
          <cell r="B343" t="str">
            <v>SUMINISTRO TEE 20x8" HF EXL</v>
          </cell>
          <cell r="C343" t="str">
            <v>UN</v>
          </cell>
          <cell r="E343">
            <v>5447360</v>
          </cell>
        </row>
        <row r="344">
          <cell r="A344">
            <v>3797</v>
          </cell>
          <cell r="B344" t="str">
            <v>SUMINISTRO TEE 20x10" HF EXL</v>
          </cell>
          <cell r="C344" t="str">
            <v>UN</v>
          </cell>
          <cell r="E344">
            <v>5962400</v>
          </cell>
        </row>
        <row r="345">
          <cell r="A345">
            <v>3798</v>
          </cell>
          <cell r="B345" t="str">
            <v>SUMINISTRO TEE 20x12" HF EXL</v>
          </cell>
          <cell r="C345" t="str">
            <v>UN</v>
          </cell>
          <cell r="E345">
            <v>6357960</v>
          </cell>
        </row>
        <row r="346">
          <cell r="A346">
            <v>3799</v>
          </cell>
          <cell r="B346" t="str">
            <v>SUMINISTRO TEE 20x14" HF EXL</v>
          </cell>
          <cell r="C346" t="str">
            <v>UN</v>
          </cell>
          <cell r="E346">
            <v>7252319.9999999991</v>
          </cell>
        </row>
        <row r="347">
          <cell r="A347">
            <v>3800</v>
          </cell>
          <cell r="B347" t="str">
            <v>SUMINISTRO TEE 20x16" HF EXL</v>
          </cell>
          <cell r="C347" t="str">
            <v>UN</v>
          </cell>
          <cell r="E347">
            <v>8122319.9999999991</v>
          </cell>
        </row>
        <row r="348">
          <cell r="A348">
            <v>3801</v>
          </cell>
          <cell r="B348" t="str">
            <v>SUMINISTRO TEE 20x18" HF EXL</v>
          </cell>
          <cell r="C348" t="str">
            <v>UN</v>
          </cell>
          <cell r="E348">
            <v>9070040</v>
          </cell>
        </row>
        <row r="349">
          <cell r="A349">
            <v>3802</v>
          </cell>
          <cell r="B349" t="str">
            <v>SUMINISTRO TEE 20x20" HF EXL</v>
          </cell>
          <cell r="C349" t="str">
            <v>UN</v>
          </cell>
          <cell r="E349">
            <v>9952800</v>
          </cell>
        </row>
        <row r="350">
          <cell r="A350">
            <v>3803</v>
          </cell>
          <cell r="B350" t="str">
            <v>SUMINISTRO CRUZ 2X2" HF EXL</v>
          </cell>
          <cell r="C350" t="str">
            <v>UN</v>
          </cell>
          <cell r="E350">
            <v>92800</v>
          </cell>
        </row>
        <row r="351">
          <cell r="A351">
            <v>3804</v>
          </cell>
          <cell r="B351" t="str">
            <v>SUMINISTRO CRUZ 3X2" HF EXL</v>
          </cell>
          <cell r="C351" t="str">
            <v>UN</v>
          </cell>
          <cell r="E351">
            <v>104400</v>
          </cell>
        </row>
        <row r="352">
          <cell r="A352">
            <v>3805</v>
          </cell>
          <cell r="B352" t="str">
            <v>SUMINISTRO CRUZ 3X3" HF EXL</v>
          </cell>
          <cell r="C352" t="str">
            <v>UN</v>
          </cell>
          <cell r="E352">
            <v>122960</v>
          </cell>
        </row>
        <row r="353">
          <cell r="A353">
            <v>3806</v>
          </cell>
          <cell r="B353" t="str">
            <v>SUMINISTRO CRUZ 4X2" HF EXL</v>
          </cell>
          <cell r="C353" t="str">
            <v>UN</v>
          </cell>
          <cell r="E353">
            <v>125280</v>
          </cell>
        </row>
        <row r="354">
          <cell r="A354">
            <v>3807</v>
          </cell>
          <cell r="B354" t="str">
            <v>SUMINISTRO CRUZ 4X3" HF EXL</v>
          </cell>
          <cell r="C354" t="str">
            <v>UN</v>
          </cell>
          <cell r="E354">
            <v>148480</v>
          </cell>
        </row>
        <row r="355">
          <cell r="A355">
            <v>3808</v>
          </cell>
          <cell r="B355" t="str">
            <v>SUMINISTRO CRUZ 4X4" HF EXL</v>
          </cell>
          <cell r="C355" t="str">
            <v>UN</v>
          </cell>
          <cell r="E355">
            <v>187920</v>
          </cell>
        </row>
        <row r="356">
          <cell r="A356">
            <v>3809</v>
          </cell>
          <cell r="B356" t="str">
            <v>SUMINISTRO CRUZ 6X2" HF EXL</v>
          </cell>
          <cell r="C356" t="str">
            <v>UN</v>
          </cell>
          <cell r="E356">
            <v>227360</v>
          </cell>
        </row>
        <row r="357">
          <cell r="A357">
            <v>3810</v>
          </cell>
          <cell r="B357" t="str">
            <v>SUMINISTRO CRUZ 6X3" HF EXL</v>
          </cell>
          <cell r="C357" t="str">
            <v>UN</v>
          </cell>
          <cell r="E357">
            <v>236640</v>
          </cell>
        </row>
        <row r="358">
          <cell r="A358">
            <v>3811</v>
          </cell>
          <cell r="B358" t="str">
            <v>SUMINISTRO CRUZ 6X4" HF EXL</v>
          </cell>
          <cell r="C358" t="str">
            <v>UN</v>
          </cell>
          <cell r="E358">
            <v>284200</v>
          </cell>
        </row>
        <row r="359">
          <cell r="A359">
            <v>3812</v>
          </cell>
          <cell r="B359" t="str">
            <v>SUMINISTRO CRUZ 6X6" HF EXL</v>
          </cell>
          <cell r="C359" t="str">
            <v>UN</v>
          </cell>
          <cell r="E359">
            <v>382800</v>
          </cell>
        </row>
        <row r="360">
          <cell r="A360">
            <v>3813</v>
          </cell>
          <cell r="B360" t="str">
            <v>SUMINISTRO CRUZ 8X3" HF EXL</v>
          </cell>
          <cell r="C360" t="str">
            <v>UN</v>
          </cell>
          <cell r="E360">
            <v>455880</v>
          </cell>
        </row>
        <row r="361">
          <cell r="A361">
            <v>3814</v>
          </cell>
          <cell r="B361" t="str">
            <v>SUMINISTRO CRUZ 8X4" HF EXL</v>
          </cell>
          <cell r="C361" t="str">
            <v>UN</v>
          </cell>
          <cell r="E361">
            <v>502280</v>
          </cell>
        </row>
        <row r="362">
          <cell r="A362">
            <v>3815</v>
          </cell>
          <cell r="B362" t="str">
            <v>SUMINISTRO CRUZ 8X6" HF EXL</v>
          </cell>
          <cell r="C362" t="str">
            <v>UN</v>
          </cell>
          <cell r="E362">
            <v>603200</v>
          </cell>
        </row>
        <row r="363">
          <cell r="A363">
            <v>3816</v>
          </cell>
          <cell r="B363" t="str">
            <v>SUMINISTRO CRUZ 8X8" HF EXL</v>
          </cell>
          <cell r="C363" t="str">
            <v>UN</v>
          </cell>
          <cell r="E363">
            <v>708760</v>
          </cell>
        </row>
        <row r="364">
          <cell r="A364">
            <v>3817</v>
          </cell>
          <cell r="B364" t="str">
            <v>SUMINISTRO CRUZ 10x3" HF EXL</v>
          </cell>
          <cell r="C364" t="str">
            <v>UN</v>
          </cell>
          <cell r="E364">
            <v>755160</v>
          </cell>
        </row>
        <row r="365">
          <cell r="A365">
            <v>3818</v>
          </cell>
          <cell r="B365" t="str">
            <v>SUMINISTRO CRUZ 10x4" HF EXL</v>
          </cell>
          <cell r="C365" t="str">
            <v>UN</v>
          </cell>
          <cell r="E365">
            <v>786480</v>
          </cell>
        </row>
        <row r="366">
          <cell r="A366">
            <v>3819</v>
          </cell>
          <cell r="B366" t="str">
            <v>SUMINISTRO CRUZ 10x6" HF EXL</v>
          </cell>
          <cell r="C366" t="str">
            <v>UN</v>
          </cell>
          <cell r="E366">
            <v>853760</v>
          </cell>
        </row>
        <row r="367">
          <cell r="A367">
            <v>3820</v>
          </cell>
          <cell r="B367" t="str">
            <v>SUMINISTRO CRUZ 10x8" HF EXL</v>
          </cell>
          <cell r="C367" t="str">
            <v>UN</v>
          </cell>
          <cell r="E367">
            <v>1121720</v>
          </cell>
        </row>
        <row r="368">
          <cell r="A368">
            <v>3821</v>
          </cell>
          <cell r="B368" t="str">
            <v>SUMINISTRO CRUZ 10x10" HF EXL</v>
          </cell>
          <cell r="C368" t="str">
            <v>UN</v>
          </cell>
          <cell r="E368">
            <v>1431440</v>
          </cell>
        </row>
        <row r="369">
          <cell r="A369">
            <v>3822</v>
          </cell>
          <cell r="B369" t="str">
            <v>SUMINISTRO CRUZ 12x3" HF EXL</v>
          </cell>
          <cell r="C369" t="str">
            <v>UN</v>
          </cell>
          <cell r="E369">
            <v>969760</v>
          </cell>
        </row>
        <row r="370">
          <cell r="A370">
            <v>3823</v>
          </cell>
          <cell r="B370" t="str">
            <v>SUMINISTRO CRUZ 12x4" HF EXL</v>
          </cell>
          <cell r="C370" t="str">
            <v>UN</v>
          </cell>
          <cell r="E370">
            <v>1050960</v>
          </cell>
        </row>
        <row r="371">
          <cell r="A371">
            <v>3824</v>
          </cell>
          <cell r="B371" t="str">
            <v>SUMINISTRO CRUZ 12x6" HF EXL</v>
          </cell>
          <cell r="C371" t="str">
            <v>UN</v>
          </cell>
          <cell r="E371">
            <v>1132160</v>
          </cell>
        </row>
        <row r="372">
          <cell r="A372">
            <v>3825</v>
          </cell>
          <cell r="B372" t="str">
            <v>SUMINISTRO CRUZ 12x8" HF EXL</v>
          </cell>
          <cell r="C372" t="str">
            <v>UN</v>
          </cell>
          <cell r="E372">
            <v>1271360</v>
          </cell>
        </row>
        <row r="373">
          <cell r="A373">
            <v>3826</v>
          </cell>
          <cell r="B373" t="str">
            <v>SUMINISTRO CRUZ 12x10" HF EXL</v>
          </cell>
          <cell r="C373" t="str">
            <v>UN</v>
          </cell>
          <cell r="E373">
            <v>1593840</v>
          </cell>
        </row>
        <row r="374">
          <cell r="A374">
            <v>3827</v>
          </cell>
          <cell r="B374" t="str">
            <v>SUMINISTRO CRUZ 12x12" HF EXL</v>
          </cell>
          <cell r="C374" t="str">
            <v>UN</v>
          </cell>
          <cell r="E374">
            <v>1995200</v>
          </cell>
        </row>
        <row r="375">
          <cell r="A375">
            <v>3828</v>
          </cell>
          <cell r="B375" t="str">
            <v>SUMINISTRO CRUZ 14x3" HF EXL</v>
          </cell>
          <cell r="C375" t="str">
            <v>UN</v>
          </cell>
          <cell r="E375">
            <v>1367640</v>
          </cell>
        </row>
        <row r="376">
          <cell r="A376">
            <v>3829</v>
          </cell>
          <cell r="B376" t="str">
            <v>SUMINISTRO CRUZ 14x4" HF EXL</v>
          </cell>
          <cell r="C376" t="str">
            <v>UN</v>
          </cell>
          <cell r="E376">
            <v>1385040</v>
          </cell>
        </row>
        <row r="377">
          <cell r="A377">
            <v>3830</v>
          </cell>
          <cell r="B377" t="str">
            <v>SUMINISTRO CRUZ 14x6" HF EXL</v>
          </cell>
          <cell r="C377" t="str">
            <v>UN</v>
          </cell>
          <cell r="E377">
            <v>1538160</v>
          </cell>
        </row>
        <row r="378">
          <cell r="A378">
            <v>3831</v>
          </cell>
          <cell r="B378" t="str">
            <v>SUMINISTRO CRUZ 14x8" HF EXL</v>
          </cell>
          <cell r="C378" t="str">
            <v>UN</v>
          </cell>
          <cell r="E378">
            <v>1666920</v>
          </cell>
        </row>
        <row r="379">
          <cell r="A379">
            <v>3832</v>
          </cell>
          <cell r="B379" t="str">
            <v>SUMINISTRO CRUZ 14x10" HF EXL</v>
          </cell>
          <cell r="C379" t="str">
            <v>UN</v>
          </cell>
          <cell r="E379">
            <v>1727240</v>
          </cell>
        </row>
        <row r="380">
          <cell r="A380">
            <v>3833</v>
          </cell>
          <cell r="B380" t="str">
            <v>SUMINISTRO CRUZ 14x12" HF EXL</v>
          </cell>
          <cell r="C380" t="str">
            <v>UN</v>
          </cell>
          <cell r="E380">
            <v>1915160</v>
          </cell>
        </row>
        <row r="381">
          <cell r="A381">
            <v>3834</v>
          </cell>
          <cell r="B381" t="str">
            <v>SUMINISTRO CRUZ 14x14" HF EXL</v>
          </cell>
          <cell r="C381" t="str">
            <v>UN</v>
          </cell>
          <cell r="E381">
            <v>2548520</v>
          </cell>
        </row>
        <row r="382">
          <cell r="A382">
            <v>3835</v>
          </cell>
          <cell r="B382" t="str">
            <v>SUMINISTRO CRUZ 16x4" HF EXL</v>
          </cell>
          <cell r="C382" t="str">
            <v>UN</v>
          </cell>
          <cell r="E382">
            <v>1786400</v>
          </cell>
        </row>
        <row r="383">
          <cell r="A383">
            <v>3836</v>
          </cell>
          <cell r="B383" t="str">
            <v>SUMINISTRO CRUZ 16x6" HF EXL</v>
          </cell>
          <cell r="C383" t="str">
            <v>UN</v>
          </cell>
          <cell r="E383">
            <v>2126280</v>
          </cell>
        </row>
        <row r="384">
          <cell r="A384">
            <v>3837</v>
          </cell>
          <cell r="B384" t="str">
            <v>SUMINISTRO CRUZ 16x8" HF EXL</v>
          </cell>
          <cell r="C384" t="str">
            <v>UN</v>
          </cell>
          <cell r="E384">
            <v>2384960</v>
          </cell>
        </row>
        <row r="385">
          <cell r="A385">
            <v>3838</v>
          </cell>
          <cell r="B385" t="str">
            <v>SUMINISTRO CRUZ 16x10" HF EXL</v>
          </cell>
          <cell r="C385" t="str">
            <v>UN</v>
          </cell>
          <cell r="E385">
            <v>2487040</v>
          </cell>
        </row>
        <row r="386">
          <cell r="A386">
            <v>3839</v>
          </cell>
          <cell r="B386" t="str">
            <v>SUMINISTRO CRUZ 16x12" HF EXL</v>
          </cell>
          <cell r="C386" t="str">
            <v>UN</v>
          </cell>
          <cell r="E386">
            <v>2564760</v>
          </cell>
        </row>
        <row r="387">
          <cell r="A387">
            <v>3840</v>
          </cell>
          <cell r="B387" t="str">
            <v>SUMINISTRO CRUZ 16x14" HF EXL</v>
          </cell>
          <cell r="C387" t="str">
            <v>UN</v>
          </cell>
          <cell r="E387">
            <v>3003240</v>
          </cell>
        </row>
        <row r="388">
          <cell r="A388">
            <v>3841</v>
          </cell>
          <cell r="B388" t="str">
            <v>SUMINISTRO CRUZ 16x16" HF EXL</v>
          </cell>
          <cell r="C388" t="str">
            <v>UN</v>
          </cell>
          <cell r="E388">
            <v>3288600</v>
          </cell>
        </row>
        <row r="389">
          <cell r="A389">
            <v>3842</v>
          </cell>
          <cell r="B389" t="str">
            <v>SUMINISTRO CRUZ 18x8" HF EXL</v>
          </cell>
          <cell r="C389" t="str">
            <v>UN</v>
          </cell>
          <cell r="E389">
            <v>4124960</v>
          </cell>
        </row>
        <row r="390">
          <cell r="A390">
            <v>3843</v>
          </cell>
          <cell r="B390" t="str">
            <v>SUMINISTRO CRUZ 18x10" HF EXL</v>
          </cell>
          <cell r="C390" t="str">
            <v>UN</v>
          </cell>
          <cell r="E390">
            <v>4239800</v>
          </cell>
        </row>
        <row r="391">
          <cell r="A391">
            <v>3844</v>
          </cell>
          <cell r="B391" t="str">
            <v>SUMINISTRO CRUZ 18x12" HF EXL</v>
          </cell>
          <cell r="C391" t="str">
            <v>UN</v>
          </cell>
          <cell r="E391">
            <v>4319840</v>
          </cell>
        </row>
        <row r="392">
          <cell r="A392">
            <v>3845</v>
          </cell>
          <cell r="B392" t="str">
            <v>SUMINISTRO CRUZ 18x14" HF EXL</v>
          </cell>
          <cell r="C392" t="str">
            <v>UN</v>
          </cell>
          <cell r="E392">
            <v>4562280</v>
          </cell>
        </row>
        <row r="393">
          <cell r="A393">
            <v>3846</v>
          </cell>
          <cell r="B393" t="str">
            <v>SUMINISTRO CRUZ 18x16" HF EXL</v>
          </cell>
          <cell r="C393" t="str">
            <v>UN</v>
          </cell>
          <cell r="E393">
            <v>4999600</v>
          </cell>
        </row>
        <row r="394">
          <cell r="A394">
            <v>3847</v>
          </cell>
          <cell r="B394" t="str">
            <v>SUMINISTRO CRUZ 18x18" HF EXL</v>
          </cell>
          <cell r="C394" t="str">
            <v>UN</v>
          </cell>
          <cell r="E394">
            <v>5391680</v>
          </cell>
        </row>
        <row r="395">
          <cell r="A395">
            <v>3848</v>
          </cell>
          <cell r="B395" t="str">
            <v>SUMINISTRO CRUZ 20x8" HF EXL</v>
          </cell>
          <cell r="C395" t="str">
            <v>UN</v>
          </cell>
          <cell r="E395">
            <v>4347680</v>
          </cell>
        </row>
        <row r="396">
          <cell r="A396">
            <v>3849</v>
          </cell>
          <cell r="B396" t="str">
            <v>SUMINISTRO CRUZ 20x10" HF EXL</v>
          </cell>
          <cell r="C396" t="str">
            <v>UN</v>
          </cell>
          <cell r="E396">
            <v>4646960</v>
          </cell>
        </row>
        <row r="397">
          <cell r="A397">
            <v>3850</v>
          </cell>
          <cell r="B397" t="str">
            <v>SUMINISTRO CRUZ 20x12" HF EXL</v>
          </cell>
          <cell r="C397" t="str">
            <v>UN</v>
          </cell>
          <cell r="E397">
            <v>5059920</v>
          </cell>
        </row>
        <row r="398">
          <cell r="A398">
            <v>3851</v>
          </cell>
          <cell r="B398" t="str">
            <v>SUMINISTRO CRUZ 20x14" HF EXL</v>
          </cell>
          <cell r="C398" t="str">
            <v>UN</v>
          </cell>
          <cell r="E398">
            <v>5315120</v>
          </cell>
        </row>
        <row r="399">
          <cell r="A399">
            <v>3852</v>
          </cell>
          <cell r="B399" t="str">
            <v>SUMINISTRO CRUZ 20x16" HF EXL</v>
          </cell>
          <cell r="C399" t="str">
            <v>UN</v>
          </cell>
          <cell r="E399">
            <v>5809280</v>
          </cell>
        </row>
        <row r="400">
          <cell r="A400">
            <v>3853</v>
          </cell>
          <cell r="B400" t="str">
            <v>SUMINISTRO CRUZ 20x18" HF EXL</v>
          </cell>
          <cell r="C400" t="str">
            <v>UN</v>
          </cell>
          <cell r="E400">
            <v>6160760</v>
          </cell>
        </row>
        <row r="401">
          <cell r="A401">
            <v>3854</v>
          </cell>
          <cell r="B401" t="str">
            <v>SUMINISTRO CRUZ 20x20" HF EXL</v>
          </cell>
          <cell r="C401" t="str">
            <v>UN</v>
          </cell>
          <cell r="E401">
            <v>6659560</v>
          </cell>
        </row>
        <row r="402">
          <cell r="A402">
            <v>3855</v>
          </cell>
          <cell r="B402" t="str">
            <v>SUMINISTRO REDUCCIÓN HF 4x3" JUNTA HIDRAULICA PVC</v>
          </cell>
          <cell r="C402" t="str">
            <v>UN</v>
          </cell>
          <cell r="E402">
            <v>77720</v>
          </cell>
        </row>
        <row r="403">
          <cell r="A403">
            <v>3856</v>
          </cell>
          <cell r="B403" t="str">
            <v>SUMINISTRO REDUCCIÓN HF 6x3" JUNTA HIDRAULICA PVC</v>
          </cell>
          <cell r="C403" t="str">
            <v>UN</v>
          </cell>
          <cell r="E403">
            <v>126440</v>
          </cell>
        </row>
        <row r="404">
          <cell r="A404">
            <v>3857</v>
          </cell>
          <cell r="B404" t="str">
            <v>SUMINISTRO REDUCCIÓN HF 6x4" JUNTA HIDRAULICA PVC</v>
          </cell>
          <cell r="C404" t="str">
            <v>UN</v>
          </cell>
          <cell r="E404">
            <v>154280</v>
          </cell>
        </row>
        <row r="405">
          <cell r="A405">
            <v>3858</v>
          </cell>
          <cell r="B405" t="str">
            <v>SUMINISTRO REDUCCIÓN HF 8x3" JUNTA HIDRAULICA PVC</v>
          </cell>
          <cell r="C405" t="str">
            <v>UN</v>
          </cell>
          <cell r="E405">
            <v>196040</v>
          </cell>
        </row>
        <row r="406">
          <cell r="A406">
            <v>3859</v>
          </cell>
          <cell r="B406" t="str">
            <v>SUMINISTRO REDUCCIÓN HF 8x4" JUNTA HIDRAULICA PVC</v>
          </cell>
          <cell r="C406" t="str">
            <v>UN</v>
          </cell>
          <cell r="E406">
            <v>229680</v>
          </cell>
        </row>
        <row r="407">
          <cell r="A407">
            <v>3860</v>
          </cell>
          <cell r="B407" t="str">
            <v>SUMINISTRO REDUCCIÓN HF 8x6" JUNTA HIDRAULICA PVC</v>
          </cell>
          <cell r="C407" t="str">
            <v>UN</v>
          </cell>
          <cell r="E407">
            <v>255200</v>
          </cell>
        </row>
        <row r="408">
          <cell r="A408">
            <v>3861</v>
          </cell>
          <cell r="B408" t="str">
            <v>SUMINISTRO REDUCCIÓN HF 10x3" JUNTA HIDRAULICA PVC</v>
          </cell>
          <cell r="C408" t="str">
            <v>UN</v>
          </cell>
          <cell r="E408">
            <v>323640</v>
          </cell>
        </row>
        <row r="409">
          <cell r="A409">
            <v>3862</v>
          </cell>
          <cell r="B409" t="str">
            <v>SUMINISTRO REDUCCIÓN HF 10x4" JUNTA HIDRAULICA PVC</v>
          </cell>
          <cell r="C409" t="str">
            <v>UN</v>
          </cell>
          <cell r="E409">
            <v>382800</v>
          </cell>
        </row>
        <row r="410">
          <cell r="A410">
            <v>3863</v>
          </cell>
          <cell r="B410" t="str">
            <v>SUMINISTRO REDUCCIÓN HF 10x6" JUNTA HIDRAULICA PVC</v>
          </cell>
          <cell r="C410" t="str">
            <v>UN</v>
          </cell>
          <cell r="E410">
            <v>408320</v>
          </cell>
        </row>
        <row r="411">
          <cell r="A411">
            <v>3864</v>
          </cell>
          <cell r="B411" t="str">
            <v>SUMINISTRO REDUCCIÓN HF 10x8" JUNTA HIDRAULICA PVC</v>
          </cell>
          <cell r="C411" t="str">
            <v>UN</v>
          </cell>
          <cell r="E411">
            <v>484880</v>
          </cell>
        </row>
        <row r="412">
          <cell r="A412">
            <v>3865</v>
          </cell>
          <cell r="B412" t="str">
            <v>SUMINISTRO REDUCCIÓN HF 12x3" JUNTA HIDRAULICA PVC</v>
          </cell>
          <cell r="C412" t="str">
            <v>UN</v>
          </cell>
          <cell r="E412">
            <v>649600</v>
          </cell>
        </row>
        <row r="413">
          <cell r="A413">
            <v>3866</v>
          </cell>
          <cell r="B413" t="str">
            <v>SUMINISTRO REDUCCIÓN HF 12x4" JUNTA HIDRAULICA PVC</v>
          </cell>
          <cell r="C413" t="str">
            <v>UN</v>
          </cell>
          <cell r="E413">
            <v>676280</v>
          </cell>
        </row>
        <row r="414">
          <cell r="A414">
            <v>3867</v>
          </cell>
          <cell r="B414" t="str">
            <v>SUMINISTRO REDUCCIÓN HF 12x6" JUNTA HIDRAULICA PVC</v>
          </cell>
          <cell r="C414" t="str">
            <v>UN</v>
          </cell>
          <cell r="E414">
            <v>701800</v>
          </cell>
        </row>
        <row r="415">
          <cell r="A415">
            <v>3868</v>
          </cell>
          <cell r="B415" t="str">
            <v>SUMINISTRO REDUCCIÓN HF 12x8" JUNTA HIDRAULICA PVC</v>
          </cell>
          <cell r="C415" t="str">
            <v>UN</v>
          </cell>
          <cell r="E415">
            <v>893200</v>
          </cell>
        </row>
        <row r="416">
          <cell r="A416">
            <v>3869</v>
          </cell>
          <cell r="B416" t="str">
            <v>SUMINISTRO REDUCCIÓN HF 12x10" JUNTA HIDRAULICA PVC</v>
          </cell>
          <cell r="C416" t="str">
            <v>UN</v>
          </cell>
          <cell r="E416">
            <v>957000</v>
          </cell>
        </row>
        <row r="417">
          <cell r="A417">
            <v>3870</v>
          </cell>
          <cell r="B417" t="str">
            <v>SUMINISTRO REDUCCIÓN HF 14x4" JUNTA HIDRAULICA PVC</v>
          </cell>
          <cell r="C417" t="str">
            <v>UN</v>
          </cell>
          <cell r="E417">
            <v>1121720</v>
          </cell>
        </row>
        <row r="418">
          <cell r="A418">
            <v>3871</v>
          </cell>
          <cell r="B418" t="str">
            <v>SUMINISTRO REDUCCIÓN HF 14x6" JUNTA HIDRAULICA PVC</v>
          </cell>
          <cell r="C418" t="str">
            <v>UN</v>
          </cell>
          <cell r="E418">
            <v>1127520</v>
          </cell>
        </row>
        <row r="419">
          <cell r="A419">
            <v>3872</v>
          </cell>
          <cell r="B419" t="str">
            <v>SUMINISTRO REDUCCIÓN HF 14x8" JUNTA HIDRAULICA PVC</v>
          </cell>
          <cell r="C419" t="str">
            <v>UN</v>
          </cell>
          <cell r="E419">
            <v>1139120</v>
          </cell>
        </row>
        <row r="420">
          <cell r="A420">
            <v>3873</v>
          </cell>
          <cell r="B420" t="str">
            <v>SUMINISTRO REDUCCIÓN HF 14x10" JUNTA HIDRAULICA PVC</v>
          </cell>
          <cell r="C420" t="str">
            <v>UN</v>
          </cell>
          <cell r="E420">
            <v>1324720</v>
          </cell>
        </row>
        <row r="421">
          <cell r="A421">
            <v>3874</v>
          </cell>
          <cell r="B421" t="str">
            <v>SUMINISTRO REDUCCIÓN HF 14x12" JUNTA HIDRAULICA PVC</v>
          </cell>
          <cell r="C421" t="str">
            <v>UN</v>
          </cell>
          <cell r="E421">
            <v>1367640</v>
          </cell>
        </row>
        <row r="422">
          <cell r="A422">
            <v>3875</v>
          </cell>
          <cell r="B422" t="str">
            <v>SUMINISTRO REDUCCIÓN HF 16x6" JUNTA HIDRAULICA PVC</v>
          </cell>
          <cell r="C422" t="str">
            <v>UN</v>
          </cell>
          <cell r="E422">
            <v>1518440</v>
          </cell>
        </row>
        <row r="423">
          <cell r="A423">
            <v>3876</v>
          </cell>
          <cell r="B423" t="str">
            <v>SUMINISTRO REDUCCIÓN HF 16x8" JUNTA HIDRAULICA PVC</v>
          </cell>
          <cell r="C423" t="str">
            <v>UN</v>
          </cell>
          <cell r="E423">
            <v>1630960</v>
          </cell>
        </row>
        <row r="424">
          <cell r="A424">
            <v>3877</v>
          </cell>
          <cell r="B424" t="str">
            <v>SUMINISTRO REDUCCIÓN HF 16x10" JUNTA HIDRAULICA PVC</v>
          </cell>
          <cell r="C424" t="str">
            <v>UN</v>
          </cell>
          <cell r="E424">
            <v>1770160</v>
          </cell>
        </row>
        <row r="425">
          <cell r="A425">
            <v>3878</v>
          </cell>
          <cell r="B425" t="str">
            <v>SUMINISTRO REDUCCIÓN HF 16x12" JUNTA HIDRAULICA PVC</v>
          </cell>
          <cell r="C425" t="str">
            <v>UN</v>
          </cell>
          <cell r="E425">
            <v>1911680</v>
          </cell>
        </row>
        <row r="426">
          <cell r="A426">
            <v>3879</v>
          </cell>
          <cell r="B426" t="str">
            <v>SUMINISTRO REDUCCIÓN HF 16x14" JUNTA HIDRAULICA PVC</v>
          </cell>
          <cell r="C426" t="str">
            <v>UN</v>
          </cell>
          <cell r="E426">
            <v>1882680</v>
          </cell>
        </row>
        <row r="427">
          <cell r="A427">
            <v>3880</v>
          </cell>
          <cell r="B427" t="str">
            <v>SUMINISTRO REDUCCIÓN HF 18x10" JUNTA HIDRAULICA PVC</v>
          </cell>
          <cell r="C427" t="str">
            <v>UN</v>
          </cell>
          <cell r="E427">
            <v>2281720</v>
          </cell>
        </row>
        <row r="428">
          <cell r="A428">
            <v>3881</v>
          </cell>
          <cell r="B428" t="str">
            <v>SUMINISTRO REDUCCIÓN HF 18x12" JUNTA HIDRAULICA PVC</v>
          </cell>
          <cell r="C428" t="str">
            <v>UN</v>
          </cell>
          <cell r="E428">
            <v>2422080</v>
          </cell>
        </row>
        <row r="429">
          <cell r="A429">
            <v>3882</v>
          </cell>
          <cell r="B429" t="str">
            <v>SUMINISTRO REDUCCIÓN HF 18x14" JUNTA HIDRAULICA PVC</v>
          </cell>
          <cell r="C429" t="str">
            <v>UN</v>
          </cell>
          <cell r="E429">
            <v>2504440</v>
          </cell>
        </row>
        <row r="430">
          <cell r="A430">
            <v>3883</v>
          </cell>
          <cell r="B430" t="str">
            <v>SUMINISTRO REDUCCIÓN HF 18x16" JUNTA HIDRAULICA PVC</v>
          </cell>
          <cell r="C430" t="str">
            <v>UN</v>
          </cell>
          <cell r="E430">
            <v>2727160</v>
          </cell>
        </row>
        <row r="431">
          <cell r="A431">
            <v>3884</v>
          </cell>
          <cell r="B431" t="str">
            <v>SUMINISTRO REDUCCIÓN HF 20x8" JUNTA HIDRAULICA PVC</v>
          </cell>
          <cell r="C431" t="str">
            <v>UN</v>
          </cell>
          <cell r="E431">
            <v>2126280</v>
          </cell>
        </row>
        <row r="432">
          <cell r="A432">
            <v>3885</v>
          </cell>
          <cell r="B432" t="str">
            <v>SUMINISTRO REDUCCIÓN HF 20x10" JUNTA HIDRAULICA PVC</v>
          </cell>
          <cell r="C432" t="str">
            <v>UN</v>
          </cell>
          <cell r="E432">
            <v>2431360</v>
          </cell>
        </row>
        <row r="433">
          <cell r="A433">
            <v>3886</v>
          </cell>
          <cell r="B433" t="str">
            <v>SUMINISTRO REDUCCIÓN HF 20x12" JUNTA HIDRAULICA PVC</v>
          </cell>
          <cell r="C433" t="str">
            <v>UN</v>
          </cell>
          <cell r="E433">
            <v>2565920</v>
          </cell>
        </row>
        <row r="434">
          <cell r="A434">
            <v>3887</v>
          </cell>
          <cell r="B434" t="str">
            <v>SUMINISTRO REDUCCIÓN HF 20x14" JUNTA HIDRAULICA PVC</v>
          </cell>
          <cell r="C434" t="str">
            <v>UN</v>
          </cell>
          <cell r="E434">
            <v>2916240</v>
          </cell>
        </row>
        <row r="435">
          <cell r="A435">
            <v>3888</v>
          </cell>
          <cell r="B435" t="str">
            <v>SUMINISTRO REDUCCIÓN HF 20x16" JUNTA HIDRAULICA PVC</v>
          </cell>
          <cell r="C435" t="str">
            <v>UN</v>
          </cell>
          <cell r="E435">
            <v>3045000</v>
          </cell>
        </row>
        <row r="436">
          <cell r="A436">
            <v>3889</v>
          </cell>
          <cell r="B436" t="str">
            <v>SUMINISTRO REDUCCIÓN HF 20x18" JUNTA HIDRAULICA PVC</v>
          </cell>
          <cell r="C436" t="str">
            <v>UN</v>
          </cell>
          <cell r="E436">
            <v>3115760</v>
          </cell>
        </row>
        <row r="437">
          <cell r="A437">
            <v>3890</v>
          </cell>
          <cell r="B437" t="str">
            <v>SUMINISTRO NIPLE DE ACERO 6" BxE L=0,50 M</v>
          </cell>
          <cell r="C437" t="str">
            <v>UN</v>
          </cell>
          <cell r="E437">
            <v>269150</v>
          </cell>
        </row>
        <row r="438">
          <cell r="A438">
            <v>3891</v>
          </cell>
          <cell r="B438" t="str">
            <v>CINTURON O COLLARÍN PARA TUBERÍA DE 20"</v>
          </cell>
          <cell r="C438" t="str">
            <v>UN</v>
          </cell>
          <cell r="E438">
            <v>3283325</v>
          </cell>
        </row>
        <row r="439">
          <cell r="A439">
            <v>3892</v>
          </cell>
          <cell r="B439" t="str">
            <v>SUMINISTRO TEE 14x10" HF EXL</v>
          </cell>
          <cell r="C439" t="str">
            <v>UN</v>
          </cell>
          <cell r="E439">
            <v>1722600</v>
          </cell>
        </row>
        <row r="440">
          <cell r="A440">
            <v>3893</v>
          </cell>
          <cell r="B440" t="str">
            <v>SUMINISTRO TEE 14x12" HF EXL</v>
          </cell>
          <cell r="C440" t="str">
            <v>UN</v>
          </cell>
          <cell r="E440">
            <v>1786400</v>
          </cell>
        </row>
        <row r="441">
          <cell r="A441">
            <v>3894</v>
          </cell>
          <cell r="B441" t="str">
            <v>SUMINISTRO TEE 14x14" HF EXL</v>
          </cell>
          <cell r="C441" t="str">
            <v>UN</v>
          </cell>
          <cell r="E441">
            <v>2143680</v>
          </cell>
        </row>
        <row r="442">
          <cell r="A442">
            <v>3895</v>
          </cell>
          <cell r="B442" t="str">
            <v>SUMINISTRO TEE 24x8" HF EXL</v>
          </cell>
          <cell r="C442" t="str">
            <v>UN</v>
          </cell>
          <cell r="E442">
            <v>5447360</v>
          </cell>
        </row>
        <row r="443">
          <cell r="A443">
            <v>3896</v>
          </cell>
          <cell r="B443" t="str">
            <v>SUMINISTRO TEE 24x10" HF EXL</v>
          </cell>
          <cell r="C443" t="str">
            <v>UN</v>
          </cell>
          <cell r="E443">
            <v>5962400</v>
          </cell>
        </row>
        <row r="444">
          <cell r="A444">
            <v>3897</v>
          </cell>
          <cell r="B444" t="str">
            <v>SUMINISTRO TEE 24x12" HF EXL</v>
          </cell>
          <cell r="C444" t="str">
            <v>UN</v>
          </cell>
          <cell r="E444">
            <v>6107400</v>
          </cell>
        </row>
        <row r="445">
          <cell r="A445">
            <v>3898</v>
          </cell>
          <cell r="B445" t="str">
            <v>SUMINISTRO TEE 24x14" HF EXL</v>
          </cell>
          <cell r="C445" t="str">
            <v>UN</v>
          </cell>
          <cell r="E445">
            <v>6334760</v>
          </cell>
        </row>
        <row r="446">
          <cell r="A446">
            <v>3899</v>
          </cell>
          <cell r="B446" t="str">
            <v>SUMINISTRO TEE 24x16" HF EXL</v>
          </cell>
          <cell r="C446" t="str">
            <v>UN</v>
          </cell>
          <cell r="E446">
            <v>7252319.9999999991</v>
          </cell>
        </row>
        <row r="447">
          <cell r="A447">
            <v>3900</v>
          </cell>
          <cell r="B447" t="str">
            <v>SUMINISTRO TEE 24x18" HF EXL</v>
          </cell>
          <cell r="C447" t="str">
            <v>UN</v>
          </cell>
          <cell r="E447">
            <v>8122319.9999999991</v>
          </cell>
        </row>
        <row r="448">
          <cell r="A448">
            <v>3901</v>
          </cell>
          <cell r="B448" t="str">
            <v>SUMINISTRO TEE 24x20" HF EXL</v>
          </cell>
          <cell r="C448" t="str">
            <v>UN</v>
          </cell>
          <cell r="E448">
            <v>9070040</v>
          </cell>
        </row>
        <row r="449">
          <cell r="A449">
            <v>3902</v>
          </cell>
          <cell r="B449" t="str">
            <v>SUMINISTRO TEE 24x24" HF EXL</v>
          </cell>
          <cell r="C449" t="str">
            <v>UN</v>
          </cell>
          <cell r="E449">
            <v>9952800</v>
          </cell>
        </row>
        <row r="450">
          <cell r="A450">
            <v>3903</v>
          </cell>
          <cell r="B450" t="str">
            <v>UNIÓN TIPO DRESSER 24"</v>
          </cell>
          <cell r="C450" t="str">
            <v>UN</v>
          </cell>
          <cell r="E450">
            <v>1557880</v>
          </cell>
        </row>
        <row r="451">
          <cell r="A451">
            <v>3904</v>
          </cell>
          <cell r="B451" t="str">
            <v>CINTURON O COLLARÍN PARA TUBERÍA DE 24"</v>
          </cell>
          <cell r="C451" t="str">
            <v>UN</v>
          </cell>
          <cell r="E451">
            <v>2850000</v>
          </cell>
        </row>
        <row r="452">
          <cell r="A452">
            <v>3905</v>
          </cell>
          <cell r="B452" t="str">
            <v>CINTURON O COLLARÍN PARA TUBERÍA DE 28"</v>
          </cell>
          <cell r="C452" t="str">
            <v>UN</v>
          </cell>
          <cell r="E452">
            <v>3000000</v>
          </cell>
        </row>
        <row r="453">
          <cell r="A453">
            <v>3906</v>
          </cell>
          <cell r="B453" t="str">
            <v>CINTURON O COLLARÍN PARA TUBERÍA DE 30"</v>
          </cell>
          <cell r="C453" t="str">
            <v>UN</v>
          </cell>
          <cell r="E453">
            <v>3250000</v>
          </cell>
        </row>
        <row r="454">
          <cell r="A454">
            <v>3907</v>
          </cell>
          <cell r="B454" t="str">
            <v>UNIÓN TIPO DRESSER 18"</v>
          </cell>
          <cell r="C454" t="str">
            <v>UN</v>
          </cell>
          <cell r="E454">
            <v>1244680</v>
          </cell>
        </row>
        <row r="455">
          <cell r="A455">
            <v>3908</v>
          </cell>
          <cell r="B455" t="str">
            <v>TAPA PARA VÁLVULA MADERPLAST 34,5cm*39,5cm*6,0cm</v>
          </cell>
          <cell r="C455" t="str">
            <v>UN</v>
          </cell>
          <cell r="E455">
            <v>66352</v>
          </cell>
        </row>
        <row r="456">
          <cell r="A456">
            <v>3909</v>
          </cell>
          <cell r="B456" t="str">
            <v xml:space="preserve">TAPA PARA VÁLVULA MADERPLAST 34,5cm*39,5cm* 20cms con cajilla plástica </v>
          </cell>
          <cell r="C456" t="str">
            <v>UN</v>
          </cell>
          <cell r="E456">
            <v>99702</v>
          </cell>
        </row>
        <row r="458">
          <cell r="B458" t="str">
            <v>ALCANTARILLADO SANITARIO</v>
          </cell>
        </row>
        <row r="459">
          <cell r="A459">
            <v>4000</v>
          </cell>
          <cell r="B459" t="str">
            <v>Estructura de Alcanterillado Sanitario</v>
          </cell>
        </row>
        <row r="460">
          <cell r="A460">
            <v>4001</v>
          </cell>
          <cell r="B460" t="str">
            <v>DEMOLICIÓN DE BASE Y CAÑUELA FONDO POZO DE INSPECCIÓN EXISTENTE</v>
          </cell>
          <cell r="C460" t="str">
            <v>UN</v>
          </cell>
          <cell r="E460">
            <v>16790</v>
          </cell>
        </row>
        <row r="461">
          <cell r="A461">
            <v>4002</v>
          </cell>
          <cell r="B461" t="str">
            <v>DEMOLICIÓN Y ADECUACIÓN BASE YCAÑUELA PARA POZO DE INSPECCIÓN EXISTENTE</v>
          </cell>
          <cell r="C461" t="str">
            <v>UN</v>
          </cell>
          <cell r="E461">
            <v>259561</v>
          </cell>
        </row>
        <row r="462">
          <cell r="A462">
            <v>4003</v>
          </cell>
          <cell r="B462" t="str">
            <v>DEMOLICIÓN Y ADECUACIÓN ANILLO DE CORONA PARA POZO DE INSPECCIÓN EXISTENTE</v>
          </cell>
          <cell r="C462" t="str">
            <v>UN</v>
          </cell>
          <cell r="E462">
            <v>168863.01949999999</v>
          </cell>
        </row>
        <row r="463">
          <cell r="A463">
            <v>4004</v>
          </cell>
          <cell r="B463" t="str">
            <v>RESANES Y REPARACIONES POZO DE INSPECCIÓN EXISTENTE PISO Y PAREDES.</v>
          </cell>
          <cell r="C463" t="str">
            <v>UN</v>
          </cell>
          <cell r="E463">
            <v>135616</v>
          </cell>
        </row>
        <row r="464">
          <cell r="A464">
            <v>4005</v>
          </cell>
          <cell r="B464" t="str">
            <v>SOLADO DE FONDO PARA POZOS 1500PSI e=0.005m</v>
          </cell>
          <cell r="C464" t="str">
            <v>M2</v>
          </cell>
          <cell r="E464">
            <v>14834</v>
          </cell>
        </row>
        <row r="465">
          <cell r="A465">
            <v>4006</v>
          </cell>
          <cell r="B465" t="str">
            <v xml:space="preserve">BASE REFORZADA POZO INSPECCIÓN D=2.00 M INCLUYE CAÑUELA EN CONCRETO Y EMBOQUILLADO </v>
          </cell>
          <cell r="C465" t="str">
            <v xml:space="preserve"> UN </v>
          </cell>
          <cell r="E465">
            <v>359348</v>
          </cell>
        </row>
        <row r="466">
          <cell r="A466">
            <v>4007</v>
          </cell>
          <cell r="B466" t="str">
            <v>CUERPO REFORZADO POZO INSPECCIÓN D=1.2 M, H=1.0 a 2.0 M</v>
          </cell>
          <cell r="C466" t="str">
            <v>UN</v>
          </cell>
          <cell r="E466">
            <v>682200</v>
          </cell>
        </row>
        <row r="467">
          <cell r="A467">
            <v>4008</v>
          </cell>
          <cell r="B467" t="str">
            <v>CUERPO REFORZADO POZO INSPECCIÓN D=1.2 M, H=2.0 a 3.0 M</v>
          </cell>
          <cell r="C467" t="str">
            <v>UN</v>
          </cell>
          <cell r="E467">
            <v>964728</v>
          </cell>
        </row>
        <row r="468">
          <cell r="A468">
            <v>4009</v>
          </cell>
          <cell r="B468" t="str">
            <v>CUERPO REFORZADO POZO INSPECCIÓN D=1.2 M, H=3,0 a 4.0 M</v>
          </cell>
          <cell r="C468" t="str">
            <v>UN</v>
          </cell>
          <cell r="E468">
            <v>1444579</v>
          </cell>
        </row>
        <row r="469">
          <cell r="A469">
            <v>4010</v>
          </cell>
          <cell r="B469" t="str">
            <v>CUERPO REFORZADO POZO INSPECCIÓN D=1.2 M, H=4,0 a 5.0 M</v>
          </cell>
          <cell r="C469" t="str">
            <v>UN</v>
          </cell>
          <cell r="E469">
            <v>1998951</v>
          </cell>
        </row>
        <row r="470">
          <cell r="A470">
            <v>4011</v>
          </cell>
          <cell r="B470" t="str">
            <v>CUERPO REFORZADO POZO INSPECCIÓN D=1.2 M, H=5,0 a 6.0 M</v>
          </cell>
          <cell r="C470" t="str">
            <v>UN</v>
          </cell>
          <cell r="E470">
            <v>2380453</v>
          </cell>
        </row>
        <row r="471">
          <cell r="A471">
            <v>4012</v>
          </cell>
          <cell r="B471" t="str">
            <v>CUERPO REFORZADO POZO INSPECCIÓN D=1.2 M, H=6 a 7.0 M</v>
          </cell>
          <cell r="C471" t="str">
            <v>UN</v>
          </cell>
          <cell r="E471">
            <v>2823302</v>
          </cell>
        </row>
        <row r="472">
          <cell r="A472">
            <v>4013</v>
          </cell>
          <cell r="B472" t="str">
            <v xml:space="preserve">CORONA PARA POZO DE INSPECC. CONCR.  F´C=24 Mpa INST.  TAPA Y ARO </v>
          </cell>
          <cell r="C472" t="str">
            <v>UN</v>
          </cell>
          <cell r="E472">
            <v>327413</v>
          </cell>
        </row>
        <row r="473">
          <cell r="A473">
            <v>4014</v>
          </cell>
          <cell r="B473" t="str">
            <v>PELDAÑOS PARA POZO DE INSPECCION VAR 3/4 CADA 40CM</v>
          </cell>
          <cell r="C473" t="str">
            <v>UN</v>
          </cell>
          <cell r="E473">
            <v>3500</v>
          </cell>
        </row>
        <row r="474">
          <cell r="A474">
            <v>4015</v>
          </cell>
          <cell r="B474" t="str">
            <v>CAMBIO DE TAPA Y  ARO EN FERROCONCRETO PARA POZOS DE  INSPECCIÓN D=0.60M</v>
          </cell>
          <cell r="C474" t="str">
            <v>UN</v>
          </cell>
          <cell r="E474">
            <v>45341</v>
          </cell>
        </row>
        <row r="475">
          <cell r="A475">
            <v>4016</v>
          </cell>
          <cell r="B475" t="str">
            <v>CAJA INSPECCIÓN EN CONCRETO 0,50x 0,50x0,50 e=0,10 INCLUYE TAPA REFORZADA Y CAÑUELA</v>
          </cell>
          <cell r="C475" t="str">
            <v>UN</v>
          </cell>
          <cell r="E475">
            <v>119597</v>
          </cell>
        </row>
        <row r="476">
          <cell r="A476">
            <v>4017</v>
          </cell>
          <cell r="B476" t="str">
            <v xml:space="preserve">CAMA DE ARENA PARA TUBERIAS </v>
          </cell>
          <cell r="C476" t="str">
            <v>M3</v>
          </cell>
          <cell r="E476">
            <v>48250</v>
          </cell>
        </row>
        <row r="477">
          <cell r="A477">
            <v>4018</v>
          </cell>
          <cell r="B477" t="str">
            <v>CAMA DE PIEDRA PARA ACOMODAR TUBERÍA</v>
          </cell>
          <cell r="C477" t="str">
            <v>M3</v>
          </cell>
          <cell r="E477">
            <v>65016</v>
          </cell>
        </row>
        <row r="478">
          <cell r="A478">
            <v>4019</v>
          </cell>
          <cell r="B478" t="str">
            <v>INSTALACIÓN MANIJA ALCANTARILLADO TUBERÍA PVC 8" TIPO NOVAFORT</v>
          </cell>
          <cell r="C478" t="str">
            <v>M</v>
          </cell>
          <cell r="E478">
            <v>5831</v>
          </cell>
        </row>
        <row r="479">
          <cell r="A479">
            <v>4020</v>
          </cell>
          <cell r="B479" t="str">
            <v>EMPALME DE TUBERIA A POZO EXISTENTE, INCLUYE DEMOLICION Y EMBOQUILLADO</v>
          </cell>
          <cell r="C479" t="str">
            <v>UN</v>
          </cell>
          <cell r="E479">
            <v>63389</v>
          </cell>
        </row>
        <row r="481">
          <cell r="A481">
            <v>4100</v>
          </cell>
          <cell r="B481" t="str">
            <v>Instalación tubería y accesorios</v>
          </cell>
        </row>
        <row r="482">
          <cell r="A482">
            <v>4101</v>
          </cell>
          <cell r="B482" t="str">
            <v>INSTALACION TUBERIA PVC ALCANTARILLADO  6" TIPO NOVAFORT</v>
          </cell>
          <cell r="C482" t="str">
            <v>M</v>
          </cell>
          <cell r="E482">
            <v>4212</v>
          </cell>
        </row>
        <row r="483">
          <cell r="A483">
            <v>4102</v>
          </cell>
          <cell r="B483" t="str">
            <v>INSTALACION TUBERIA PVC ALCANTARILLADO  8" TIPO NOVAFORT</v>
          </cell>
          <cell r="C483" t="str">
            <v>M</v>
          </cell>
          <cell r="E483">
            <v>5831</v>
          </cell>
        </row>
        <row r="484">
          <cell r="A484">
            <v>4103</v>
          </cell>
          <cell r="B484" t="str">
            <v>INSTALACION TUBERIA PVC ALCANTARILLADO 10" TIPO NOVAFORT</v>
          </cell>
          <cell r="C484" t="str">
            <v>M</v>
          </cell>
          <cell r="E484">
            <v>7423</v>
          </cell>
        </row>
        <row r="485">
          <cell r="A485">
            <v>4104</v>
          </cell>
          <cell r="B485" t="str">
            <v>INSTALACION TUBERIA PVC ALCANTARILLADO 12" TIPO NOVAFORT</v>
          </cell>
          <cell r="C485" t="str">
            <v>M</v>
          </cell>
          <cell r="E485">
            <v>11521</v>
          </cell>
        </row>
        <row r="486">
          <cell r="A486">
            <v>4105</v>
          </cell>
          <cell r="B486" t="str">
            <v>INSTALACION TUBERIA PVC ALCANTARILLADO 16" TIPO NOVAFORT</v>
          </cell>
          <cell r="C486" t="str">
            <v>M</v>
          </cell>
          <cell r="E486">
            <v>15885</v>
          </cell>
        </row>
        <row r="487">
          <cell r="A487">
            <v>4106</v>
          </cell>
          <cell r="B487" t="str">
            <v>INSTALACION TUBERIA PVC ALCANTARILLADO 18" TIPO NOVAFORT</v>
          </cell>
          <cell r="C487" t="str">
            <v>M</v>
          </cell>
          <cell r="E487">
            <v>18464</v>
          </cell>
        </row>
        <row r="488">
          <cell r="A488">
            <v>4107</v>
          </cell>
          <cell r="B488" t="str">
            <v>INSTALACION TUBERIA PVC ALCANTARILLADO 20" TIPO NOVAFORT</v>
          </cell>
          <cell r="C488" t="str">
            <v>M</v>
          </cell>
          <cell r="E488">
            <v>20140</v>
          </cell>
        </row>
        <row r="489">
          <cell r="A489">
            <v>4108</v>
          </cell>
          <cell r="B489" t="str">
            <v>INSTALACION TUBERIA PVC ALCANTARILLADO 24" TIPO NOVALOC</v>
          </cell>
          <cell r="C489" t="str">
            <v>M</v>
          </cell>
          <cell r="E489">
            <v>25264.113280000001</v>
          </cell>
        </row>
        <row r="490">
          <cell r="A490">
            <v>4109</v>
          </cell>
          <cell r="B490" t="str">
            <v>INSTALACION TUBERIA PVC ALCANTARILLADO 27" TIPO NOVALOC</v>
          </cell>
          <cell r="C490" t="str">
            <v>M</v>
          </cell>
          <cell r="E490">
            <v>33852.896000000001</v>
          </cell>
        </row>
        <row r="491">
          <cell r="A491">
            <v>4110</v>
          </cell>
          <cell r="B491" t="str">
            <v>INSTALACION TUBERIA PVC ALCANTARILLADO 30" TIPO NOVALOC</v>
          </cell>
          <cell r="C491" t="str">
            <v>M</v>
          </cell>
          <cell r="E491">
            <v>37574.293120000002</v>
          </cell>
        </row>
        <row r="492">
          <cell r="A492">
            <v>4111</v>
          </cell>
          <cell r="B492" t="str">
            <v>INSTALACION TUBERIA PVC ALCANTARILLADO 33" TIPO NOVALOC</v>
          </cell>
          <cell r="C492" t="str">
            <v>M</v>
          </cell>
          <cell r="E492">
            <v>46815.372800000005</v>
          </cell>
        </row>
        <row r="493">
          <cell r="A493">
            <v>4112</v>
          </cell>
          <cell r="B493" t="str">
            <v>INSTALACION TUBERIA PVC ALCANTARILLADO 36" TIPO NOVALOC</v>
          </cell>
          <cell r="C493" t="str">
            <v>M</v>
          </cell>
          <cell r="E493">
            <v>69114.062080000003</v>
          </cell>
        </row>
        <row r="494">
          <cell r="A494">
            <v>4113</v>
          </cell>
          <cell r="B494" t="str">
            <v>INSTALACION TUBERIA PVC ALCANTARILLADO 39" TIPO NOVALOC</v>
          </cell>
          <cell r="C494" t="str">
            <v>M</v>
          </cell>
          <cell r="E494">
            <v>83694.074240000002</v>
          </cell>
        </row>
        <row r="495">
          <cell r="A495">
            <v>4114</v>
          </cell>
          <cell r="B495" t="str">
            <v>INSTALACION TUBERIA PVC ALCANTARILLADO 42" TIPO NOVALOC</v>
          </cell>
          <cell r="C495" t="str">
            <v>M</v>
          </cell>
          <cell r="E495">
            <v>90077.953280000002</v>
          </cell>
        </row>
        <row r="496">
          <cell r="A496">
            <v>4115</v>
          </cell>
          <cell r="B496" t="str">
            <v>INSTALACION TUBERIA PVC ALCANTARILLADO 45" TIPO NOVALOC</v>
          </cell>
          <cell r="C496" t="str">
            <v>M</v>
          </cell>
          <cell r="E496">
            <v>95458.97984</v>
          </cell>
        </row>
        <row r="497">
          <cell r="A497">
            <v>4116</v>
          </cell>
          <cell r="B497" t="str">
            <v>INSTALACION TUBERIA PVC ALCANTARILLADO 48" TIPO NOVALOC</v>
          </cell>
          <cell r="C497" t="str">
            <v>M</v>
          </cell>
          <cell r="E497">
            <v>103040.46144</v>
          </cell>
        </row>
        <row r="498">
          <cell r="A498">
            <v>4117</v>
          </cell>
          <cell r="B498" t="str">
            <v>INSTALACION TUBERIA PVC ALCANTARILLADO 54" TIPO NOVALOC</v>
          </cell>
          <cell r="C498" t="str">
            <v>M</v>
          </cell>
          <cell r="E498">
            <v>127456.45696000001</v>
          </cell>
        </row>
        <row r="499">
          <cell r="A499">
            <v>4118</v>
          </cell>
          <cell r="B499" t="str">
            <v>INSTALACION TUBERIA PVC ALCANTARILLADO 57" TIPO NOVALOC</v>
          </cell>
          <cell r="C499" t="str">
            <v>M</v>
          </cell>
          <cell r="E499">
            <v>134015.0784</v>
          </cell>
        </row>
        <row r="500">
          <cell r="A500">
            <v>4119</v>
          </cell>
          <cell r="B500" t="str">
            <v>INSTALACION TUBERIA PVC ALCANTARILLADO 60" TIPO NOVALOC</v>
          </cell>
          <cell r="C500" t="str">
            <v>M</v>
          </cell>
          <cell r="E500">
            <v>141676.72064000001</v>
          </cell>
        </row>
        <row r="501">
          <cell r="A501">
            <v>4120</v>
          </cell>
          <cell r="B501" t="str">
            <v>INSTALACION DE CAMARA DE CAIDA</v>
          </cell>
          <cell r="C501" t="str">
            <v>UN</v>
          </cell>
          <cell r="E501">
            <v>34023</v>
          </cell>
        </row>
        <row r="502">
          <cell r="A502">
            <v>4121</v>
          </cell>
          <cell r="B502" t="str">
            <v>INSTALACION DE SILLAS YEE 8x6"</v>
          </cell>
          <cell r="C502" t="str">
            <v>UN</v>
          </cell>
          <cell r="E502">
            <v>6572</v>
          </cell>
        </row>
        <row r="503">
          <cell r="A503">
            <v>4122</v>
          </cell>
          <cell r="B503" t="str">
            <v>INSTALACION DE SILLAS YEE 10x6"</v>
          </cell>
          <cell r="C503" t="str">
            <v>UN</v>
          </cell>
          <cell r="E503">
            <v>7558</v>
          </cell>
        </row>
        <row r="504">
          <cell r="A504">
            <v>4123</v>
          </cell>
          <cell r="B504" t="str">
            <v>INSTALACION DE SILLAS YEE 12x6"</v>
          </cell>
          <cell r="C504" t="str">
            <v>UN</v>
          </cell>
          <cell r="E504">
            <v>8692</v>
          </cell>
        </row>
        <row r="505">
          <cell r="A505">
            <v>4124</v>
          </cell>
          <cell r="B505" t="str">
            <v>IMPERMEABILIZACION DE PAREDES EXTERIORES POZOS</v>
          </cell>
          <cell r="C505" t="str">
            <v>M2</v>
          </cell>
          <cell r="E505" t="str">
            <v>Ç</v>
          </cell>
        </row>
        <row r="506">
          <cell r="A506">
            <v>4125</v>
          </cell>
          <cell r="B506" t="str">
            <v>REPARACIÓN GENERAL DEL CUERPO DE POZOS</v>
          </cell>
          <cell r="C506" t="str">
            <v>UN</v>
          </cell>
          <cell r="E506">
            <v>172545</v>
          </cell>
        </row>
        <row r="507">
          <cell r="A507">
            <v>4126</v>
          </cell>
          <cell r="B507" t="str">
            <v>INSTALACION COMPUERTAS DE CHARNELA 16"</v>
          </cell>
          <cell r="C507" t="str">
            <v>UN</v>
          </cell>
          <cell r="E507">
            <v>172545</v>
          </cell>
        </row>
        <row r="508">
          <cell r="A508">
            <v>4127</v>
          </cell>
          <cell r="B508" t="str">
            <v>INSTALACION COMPUERTAS DE CHARNELA 20"</v>
          </cell>
          <cell r="C508" t="str">
            <v>UN</v>
          </cell>
          <cell r="E508">
            <v>172545</v>
          </cell>
        </row>
        <row r="509">
          <cell r="A509">
            <v>4128</v>
          </cell>
          <cell r="B509" t="str">
            <v xml:space="preserve">CONSTRUCCION CAJAS COMPUERTAS 6 M3 CONCRETO </v>
          </cell>
          <cell r="C509" t="str">
            <v>UN</v>
          </cell>
          <cell r="E509">
            <v>4552950</v>
          </cell>
        </row>
        <row r="510">
          <cell r="A510">
            <v>4129</v>
          </cell>
          <cell r="B510" t="str">
            <v>CONSTRUCCION CABEZALES CONCRETO TUBOS 4 M3</v>
          </cell>
          <cell r="C510" t="str">
            <v>UN</v>
          </cell>
          <cell r="E510">
            <v>3035300</v>
          </cell>
        </row>
        <row r="511">
          <cell r="A511">
            <v>4130</v>
          </cell>
          <cell r="B511" t="str">
            <v xml:space="preserve">INSTALACIÓN TUBERÍA HD 3" </v>
          </cell>
          <cell r="C511" t="str">
            <v>M</v>
          </cell>
        </row>
        <row r="512">
          <cell r="A512">
            <v>4131</v>
          </cell>
          <cell r="B512" t="str">
            <v xml:space="preserve">INSTALACIÓN TUBERÍA HD 4" </v>
          </cell>
          <cell r="C512" t="str">
            <v>M</v>
          </cell>
        </row>
        <row r="513">
          <cell r="A513">
            <v>4132</v>
          </cell>
          <cell r="B513" t="str">
            <v xml:space="preserve">INSTALACIÓN TUBERÍA HD 6" </v>
          </cell>
          <cell r="C513" t="str">
            <v>M</v>
          </cell>
        </row>
        <row r="514">
          <cell r="A514">
            <v>4133</v>
          </cell>
          <cell r="B514" t="str">
            <v xml:space="preserve">INSTALACIÓN TUBERÍA HD 8" </v>
          </cell>
          <cell r="C514" t="str">
            <v>M</v>
          </cell>
        </row>
        <row r="515">
          <cell r="A515">
            <v>4134</v>
          </cell>
          <cell r="B515" t="str">
            <v xml:space="preserve">INSTALACIÓN TUBERÍA HD 10" </v>
          </cell>
          <cell r="C515" t="str">
            <v>M</v>
          </cell>
        </row>
        <row r="516">
          <cell r="A516">
            <v>4135</v>
          </cell>
          <cell r="B516" t="str">
            <v xml:space="preserve">INSTALACIÓN TUBERÍA HD 12" </v>
          </cell>
          <cell r="C516" t="str">
            <v>M</v>
          </cell>
          <cell r="E516">
            <v>27062.5</v>
          </cell>
        </row>
        <row r="517">
          <cell r="A517">
            <v>4136</v>
          </cell>
          <cell r="B517" t="str">
            <v xml:space="preserve">INSTALACIÓN TUBERÍA HD 16" </v>
          </cell>
          <cell r="C517" t="str">
            <v>M</v>
          </cell>
          <cell r="E517">
            <v>35200</v>
          </cell>
        </row>
        <row r="518">
          <cell r="A518">
            <v>4137</v>
          </cell>
          <cell r="B518" t="str">
            <v xml:space="preserve">INSTALACIÓN TUBERÍA HD  18" </v>
          </cell>
          <cell r="C518" t="str">
            <v>M</v>
          </cell>
          <cell r="E518">
            <v>46662.5</v>
          </cell>
        </row>
        <row r="519">
          <cell r="A519">
            <v>4138</v>
          </cell>
          <cell r="B519" t="str">
            <v>INSTALACIÓN GEOTEXTIL POLIPROPILENO A = 3,80 NT 3000</v>
          </cell>
          <cell r="C519" t="str">
            <v>ML</v>
          </cell>
          <cell r="E519">
            <v>3900</v>
          </cell>
        </row>
        <row r="520">
          <cell r="A520">
            <v>4139</v>
          </cell>
          <cell r="B520" t="str">
            <v>GEOTEXTIL TIPO FORTEX BX-30 O SIMILAR</v>
          </cell>
          <cell r="C520" t="str">
            <v>M2</v>
          </cell>
          <cell r="E520">
            <v>10102</v>
          </cell>
        </row>
        <row r="522">
          <cell r="A522">
            <v>4200</v>
          </cell>
          <cell r="B522" t="str">
            <v>Suministro tubería y accesorios</v>
          </cell>
        </row>
        <row r="523">
          <cell r="A523">
            <v>4201</v>
          </cell>
          <cell r="B523" t="str">
            <v>SUMINISTRO TUBERIA ALCANTARILLADO PVC 6" TIPO NOVAFORT</v>
          </cell>
          <cell r="C523" t="str">
            <v>ML</v>
          </cell>
          <cell r="E523">
            <v>23324</v>
          </cell>
        </row>
        <row r="524">
          <cell r="A524">
            <v>4202</v>
          </cell>
          <cell r="B524" t="str">
            <v>SUMINISTRO TUBERIA ALCANTARILLADO PVC 8" TIPO NOVAFORT</v>
          </cell>
          <cell r="C524" t="str">
            <v>ML</v>
          </cell>
          <cell r="E524">
            <v>34096</v>
          </cell>
        </row>
        <row r="525">
          <cell r="A525">
            <v>4203</v>
          </cell>
          <cell r="B525" t="str">
            <v>SUMINISTRO TUBERIA ALCANTARILLADO PVC 10" TIPO NOVAFORT</v>
          </cell>
          <cell r="C525" t="str">
            <v>ML</v>
          </cell>
          <cell r="E525">
            <v>50156</v>
          </cell>
        </row>
        <row r="526">
          <cell r="A526">
            <v>4204</v>
          </cell>
          <cell r="B526" t="str">
            <v>SUMINISTRO TUBERIA ALCANTARILLADO PVC 12" TIPO NOVAFORT</v>
          </cell>
          <cell r="C526" t="str">
            <v>ML</v>
          </cell>
          <cell r="E526">
            <v>72433</v>
          </cell>
        </row>
        <row r="527">
          <cell r="A527">
            <v>4205</v>
          </cell>
          <cell r="B527" t="str">
            <v>SUMINISTRO TUBERIA ALCANTARILLADO PVC 16" TIPO NOVAFORT</v>
          </cell>
          <cell r="C527" t="str">
            <v>ML</v>
          </cell>
          <cell r="E527">
            <v>112191</v>
          </cell>
        </row>
        <row r="528">
          <cell r="A528">
            <v>4206</v>
          </cell>
          <cell r="B528" t="str">
            <v>SUMINISTRO TUBERIA ALCANTARILLADO PVC 18" TIPO NOVAFORT</v>
          </cell>
          <cell r="C528" t="str">
            <v>ML</v>
          </cell>
          <cell r="E528">
            <v>149294.32</v>
          </cell>
        </row>
        <row r="529">
          <cell r="A529">
            <v>4207</v>
          </cell>
          <cell r="B529" t="str">
            <v>SUMINISTRO TUBERIA ALCANTARILLADO PVC 20" TIPO NOVAFORT</v>
          </cell>
          <cell r="C529" t="str">
            <v>ML</v>
          </cell>
          <cell r="E529">
            <v>178996.12</v>
          </cell>
        </row>
        <row r="530">
          <cell r="A530">
            <v>4208</v>
          </cell>
          <cell r="B530" t="str">
            <v>SUMINISTRO TUBERIA PVC ALCANTARILLADO 24" TIPO NOVALOC</v>
          </cell>
          <cell r="C530" t="str">
            <v>ML</v>
          </cell>
          <cell r="E530">
            <v>225572.44</v>
          </cell>
        </row>
        <row r="531">
          <cell r="A531">
            <v>4209</v>
          </cell>
          <cell r="B531" t="str">
            <v>SUMINISTRO TUBERIA PVC ALCANTARILLADO 27" TIPO NOVALOC</v>
          </cell>
          <cell r="C531" t="str">
            <v>ML</v>
          </cell>
          <cell r="E531">
            <v>302258.88</v>
          </cell>
        </row>
        <row r="532">
          <cell r="A532">
            <v>4210</v>
          </cell>
          <cell r="B532" t="str">
            <v>SUMINISTRO TUBERIA PVC ALCANTARILLADO 30" TIPO NOVALOC</v>
          </cell>
          <cell r="C532" t="str">
            <v>ML</v>
          </cell>
          <cell r="E532">
            <v>335484.76</v>
          </cell>
        </row>
        <row r="533">
          <cell r="A533">
            <v>4211</v>
          </cell>
          <cell r="B533" t="str">
            <v>SUMINISTRO TUBERIA PVC ALCANTARILLADO 33" TIPO NOVALOC</v>
          </cell>
          <cell r="C533" t="str">
            <v>ML</v>
          </cell>
          <cell r="E533">
            <v>417994.4</v>
          </cell>
        </row>
        <row r="534">
          <cell r="A534">
            <v>4212</v>
          </cell>
          <cell r="B534" t="str">
            <v>SUMINISTRO TUBERIA PVC ALCANTARILLADO 36" TIPO NOVALOC</v>
          </cell>
          <cell r="C534" t="str">
            <v>ML</v>
          </cell>
          <cell r="E534">
            <v>617089.84</v>
          </cell>
        </row>
        <row r="535">
          <cell r="A535">
            <v>4213</v>
          </cell>
          <cell r="B535" t="str">
            <v>SUMINISTRO TUBERIA PVC ALCANTARILLADO 39" TIPO NOVALOC</v>
          </cell>
          <cell r="C535" t="str">
            <v>ML</v>
          </cell>
          <cell r="E535">
            <v>747268.52</v>
          </cell>
        </row>
        <row r="536">
          <cell r="A536">
            <v>4214</v>
          </cell>
          <cell r="B536" t="str">
            <v>SUMINISTRO TUBERIA PVC ALCANTARILLADO 42" TIPO NOVALOC</v>
          </cell>
          <cell r="C536" t="str">
            <v>ML</v>
          </cell>
          <cell r="E536">
            <v>804267.44</v>
          </cell>
        </row>
        <row r="537">
          <cell r="A537">
            <v>4215</v>
          </cell>
          <cell r="B537" t="str">
            <v>SUMINISTRO TUBERIA PVC ALCANTARILLADO 45" TIPO NOVALOC</v>
          </cell>
          <cell r="C537" t="str">
            <v>ML</v>
          </cell>
          <cell r="E537">
            <v>852312.32</v>
          </cell>
        </row>
        <row r="538">
          <cell r="A538">
            <v>4216</v>
          </cell>
          <cell r="B538" t="str">
            <v>SUMINISTRO TUBERIA PVC ALCANTARILLADO 48" TIPO NOVALOC</v>
          </cell>
          <cell r="C538" t="str">
            <v>ML</v>
          </cell>
          <cell r="E538">
            <v>920004.12</v>
          </cell>
        </row>
        <row r="539">
          <cell r="A539">
            <v>4217</v>
          </cell>
          <cell r="B539" t="str">
            <v>SUMINISTRO TUBERIA PVC ALCANTARILLADO 54" TIPO NOVALOC</v>
          </cell>
          <cell r="C539" t="str">
            <v>ML</v>
          </cell>
          <cell r="E539">
            <v>1138004.08</v>
          </cell>
        </row>
        <row r="540">
          <cell r="A540">
            <v>4218</v>
          </cell>
          <cell r="B540" t="str">
            <v>SUMINISTRO TUBERIA PVC ALCANTARILLADO 57" TIPO NOVALOC</v>
          </cell>
          <cell r="C540" t="str">
            <v>ML</v>
          </cell>
          <cell r="E540">
            <v>1196563.2</v>
          </cell>
        </row>
        <row r="541">
          <cell r="A541">
            <v>4219</v>
          </cell>
          <cell r="B541" t="str">
            <v>SUMINISTRO TUBERIA PVC ALCANTARILLADO 60" TIPO NOVALOC</v>
          </cell>
          <cell r="C541" t="str">
            <v>ML</v>
          </cell>
          <cell r="E541">
            <v>1264970.72</v>
          </cell>
        </row>
        <row r="542">
          <cell r="A542">
            <v>4220</v>
          </cell>
          <cell r="B542" t="str">
            <v>SUMINISTRO KIT SILLA YEE 8x6" INCLUYE ABRAZADERAS EMPAQUE Y ADHESIVO</v>
          </cell>
          <cell r="C542" t="str">
            <v>UN</v>
          </cell>
          <cell r="E542">
            <v>80649</v>
          </cell>
        </row>
        <row r="543">
          <cell r="A543">
            <v>4221</v>
          </cell>
          <cell r="B543" t="str">
            <v>SUMINISTRO KIT SILLA YEE 10x6" INCLUYE ABRAZADERAS EMPAQUE Y ADHESIVO</v>
          </cell>
          <cell r="C543" t="str">
            <v>UN</v>
          </cell>
          <cell r="E543">
            <v>154800</v>
          </cell>
        </row>
        <row r="544">
          <cell r="A544">
            <v>4222</v>
          </cell>
          <cell r="B544" t="str">
            <v>SUMINISTRO KIT SILLA YEE 12x6" INCLUYE ABRAZADERAS EMPAQUE Y ADHESIVO</v>
          </cell>
          <cell r="C544" t="str">
            <v>UN</v>
          </cell>
          <cell r="E544">
            <v>221055</v>
          </cell>
        </row>
        <row r="545">
          <cell r="A545">
            <v>4223</v>
          </cell>
          <cell r="B545" t="str">
            <v xml:space="preserve">SUMINISTRO DE UNIONES NOVAFORT DE 6" O SIMILAR </v>
          </cell>
          <cell r="C545" t="str">
            <v>UN</v>
          </cell>
          <cell r="E545">
            <v>23686</v>
          </cell>
        </row>
        <row r="546">
          <cell r="A546">
            <v>4224</v>
          </cell>
          <cell r="B546" t="str">
            <v xml:space="preserve">SUMINISTRO DE UNIONES NOVAFORT DE 8" O SIMILAR </v>
          </cell>
          <cell r="C546" t="str">
            <v>UN</v>
          </cell>
          <cell r="E546">
            <v>32573</v>
          </cell>
        </row>
        <row r="547">
          <cell r="A547">
            <v>4225</v>
          </cell>
          <cell r="B547" t="str">
            <v xml:space="preserve">SUMINISTRO DE UNIONES NOVAFORT DE 10" O SIMILAR </v>
          </cell>
          <cell r="C547" t="str">
            <v>UN</v>
          </cell>
          <cell r="E547">
            <v>87501</v>
          </cell>
        </row>
        <row r="548">
          <cell r="A548">
            <v>4226</v>
          </cell>
          <cell r="B548" t="str">
            <v xml:space="preserve">SUMINISTRO DE UNIONES NOVAFORT DE 12" O SIMILAR </v>
          </cell>
          <cell r="C548" t="str">
            <v>UN</v>
          </cell>
          <cell r="E548">
            <v>141942</v>
          </cell>
        </row>
        <row r="549">
          <cell r="A549">
            <v>4227</v>
          </cell>
          <cell r="B549" t="str">
            <v xml:space="preserve">SUMINISTRO DE UNIONES NOVAFORT DE 16" O SIMILAR </v>
          </cell>
          <cell r="C549" t="str">
            <v>UN</v>
          </cell>
          <cell r="E549">
            <v>261377</v>
          </cell>
        </row>
        <row r="550">
          <cell r="A550">
            <v>4228</v>
          </cell>
          <cell r="B550" t="str">
            <v xml:space="preserve">SUMINISTRO DE UNIONES NOVAFORT DE 18" O SIMILAR </v>
          </cell>
          <cell r="C550" t="str">
            <v>UN</v>
          </cell>
          <cell r="E550">
            <v>289588</v>
          </cell>
        </row>
        <row r="551">
          <cell r="A551">
            <v>4229</v>
          </cell>
          <cell r="B551" t="str">
            <v xml:space="preserve">SUMINISTRO DE UNIONES NOVAFORT DE 20" O SIMILAR </v>
          </cell>
          <cell r="C551" t="str">
            <v>UN</v>
          </cell>
          <cell r="E551">
            <v>308889</v>
          </cell>
        </row>
        <row r="552">
          <cell r="A552">
            <v>4230</v>
          </cell>
          <cell r="B552" t="str">
            <v xml:space="preserve">SUMINISTRO DE UNIONES NOVALOC DE 24" O SIMILAR </v>
          </cell>
          <cell r="C552" t="str">
            <v>UN</v>
          </cell>
          <cell r="E552">
            <v>199479</v>
          </cell>
        </row>
        <row r="553">
          <cell r="A553">
            <v>4231</v>
          </cell>
          <cell r="B553" t="str">
            <v xml:space="preserve">SUMINISTRO DE UNIONES NOVALOC DE 27" O SIMILAR </v>
          </cell>
          <cell r="C553" t="str">
            <v>UN</v>
          </cell>
          <cell r="E553">
            <v>261540</v>
          </cell>
        </row>
        <row r="554">
          <cell r="A554">
            <v>4232</v>
          </cell>
          <cell r="B554" t="str">
            <v xml:space="preserve">SUMINISTRO DE UNIONES NOVALOC DE 30" O SIMILAR </v>
          </cell>
          <cell r="C554" t="str">
            <v>UN</v>
          </cell>
          <cell r="E554">
            <v>271479.44</v>
          </cell>
        </row>
        <row r="555">
          <cell r="A555">
            <v>4233</v>
          </cell>
          <cell r="B555" t="str">
            <v xml:space="preserve">SUMINISTRO DE UNIONES NOVALOC DE 33" O SIMILAR </v>
          </cell>
          <cell r="C555" t="str">
            <v>UN</v>
          </cell>
          <cell r="E555">
            <v>326395</v>
          </cell>
        </row>
        <row r="556">
          <cell r="A556">
            <v>4234</v>
          </cell>
          <cell r="B556" t="str">
            <v xml:space="preserve">SUMINISTRO DE UNIONES NOVALOC DE 36" O SIMILAR </v>
          </cell>
          <cell r="C556" t="str">
            <v>UN</v>
          </cell>
          <cell r="E556">
            <v>471617.72</v>
          </cell>
        </row>
        <row r="557">
          <cell r="A557">
            <v>4235</v>
          </cell>
          <cell r="B557" t="str">
            <v xml:space="preserve">SUMINISTRO DE UNIONES NOVALOC DE 39" O SIMILAR </v>
          </cell>
          <cell r="C557" t="str">
            <v>UN</v>
          </cell>
          <cell r="E557">
            <v>508549.8</v>
          </cell>
        </row>
        <row r="558">
          <cell r="A558">
            <v>4236</v>
          </cell>
          <cell r="B558" t="str">
            <v xml:space="preserve">SUMINISTRO DE UNIONES NOVALOC DE 42" O SIMILAR </v>
          </cell>
          <cell r="C558" t="str">
            <v>UN</v>
          </cell>
          <cell r="E558">
            <v>545810.16</v>
          </cell>
        </row>
        <row r="559">
          <cell r="A559">
            <v>4237</v>
          </cell>
          <cell r="B559" t="str">
            <v xml:space="preserve">SUMINISTRO DE UNIONES NOVALOC DE 45" O SIMILAR </v>
          </cell>
          <cell r="C559" t="str">
            <v>UN</v>
          </cell>
          <cell r="E559">
            <v>492566.16</v>
          </cell>
        </row>
        <row r="560">
          <cell r="A560">
            <v>4238</v>
          </cell>
          <cell r="B560" t="str">
            <v xml:space="preserve">SUMINISTRO DE UNIONES NOVALOC DE 48" O SIMILAR </v>
          </cell>
          <cell r="C560" t="str">
            <v>UN</v>
          </cell>
          <cell r="E560">
            <v>534975.76</v>
          </cell>
        </row>
        <row r="561">
          <cell r="A561">
            <v>4239</v>
          </cell>
          <cell r="B561" t="str">
            <v xml:space="preserve">SUMINISTRO DE UNIONES NOVALOC DE 54" O SIMILAR </v>
          </cell>
          <cell r="C561" t="str">
            <v>UN</v>
          </cell>
          <cell r="E561">
            <v>598104.12</v>
          </cell>
        </row>
        <row r="562">
          <cell r="A562">
            <v>4240</v>
          </cell>
          <cell r="B562" t="str">
            <v xml:space="preserve">SUMINISTRO DE UNIONES NOVALOC DE 57" O SIMILAR </v>
          </cell>
          <cell r="C562" t="str">
            <v>UN</v>
          </cell>
          <cell r="E562">
            <v>604184.84</v>
          </cell>
        </row>
        <row r="563">
          <cell r="A563">
            <v>4241</v>
          </cell>
          <cell r="B563" t="str">
            <v xml:space="preserve">SUMINISTRO DE UNIONES NOVALOC DE 60" O SIMILAR </v>
          </cell>
          <cell r="C563" t="str">
            <v>UN</v>
          </cell>
          <cell r="E563">
            <v>644617.80000000005</v>
          </cell>
        </row>
        <row r="564">
          <cell r="A564">
            <v>4242</v>
          </cell>
          <cell r="B564" t="str">
            <v xml:space="preserve">SUMINISTRO DE HIDROSELLOS NOVAFORT DE 6" O SIMILAR </v>
          </cell>
          <cell r="C564" t="str">
            <v>UN</v>
          </cell>
          <cell r="E564">
            <v>2641</v>
          </cell>
        </row>
        <row r="565">
          <cell r="A565">
            <v>4243</v>
          </cell>
          <cell r="B565" t="str">
            <v xml:space="preserve">SUMINISTRO DE HIDROSELLOS NOVAFORT DE 8" O SIMILAR </v>
          </cell>
          <cell r="C565" t="str">
            <v>UN</v>
          </cell>
          <cell r="E565">
            <v>4773</v>
          </cell>
        </row>
        <row r="566">
          <cell r="A566">
            <v>4244</v>
          </cell>
          <cell r="B566" t="str">
            <v xml:space="preserve">SUMINISTRO DE HIDROSELLOS NOVAFORT DE 10" O SIMILAR </v>
          </cell>
          <cell r="C566" t="str">
            <v>UN</v>
          </cell>
          <cell r="E566">
            <v>8339</v>
          </cell>
        </row>
        <row r="567">
          <cell r="A567">
            <v>4245</v>
          </cell>
          <cell r="B567" t="str">
            <v xml:space="preserve">SUMINISTRO DE HIDROSELLOS NOVAFORT DE 12" O SIMILAR </v>
          </cell>
          <cell r="C567" t="str">
            <v>UN</v>
          </cell>
          <cell r="E567">
            <v>17489</v>
          </cell>
        </row>
        <row r="568">
          <cell r="A568">
            <v>4246</v>
          </cell>
          <cell r="B568" t="str">
            <v xml:space="preserve">SUMINISTRO DE HIDROSELLOS NOVAFORT DE 16" O SIMILAR </v>
          </cell>
          <cell r="C568" t="str">
            <v>UN</v>
          </cell>
          <cell r="E568">
            <v>35615</v>
          </cell>
        </row>
        <row r="569">
          <cell r="A569">
            <v>4247</v>
          </cell>
          <cell r="B569" t="str">
            <v xml:space="preserve">SUMINISTRO DE HIDROSELLOS NOVAFORT DE 18" O SIMILAR </v>
          </cell>
          <cell r="C569" t="str">
            <v>UN</v>
          </cell>
          <cell r="E569">
            <v>51482</v>
          </cell>
        </row>
        <row r="570">
          <cell r="A570">
            <v>4248</v>
          </cell>
          <cell r="B570" t="str">
            <v xml:space="preserve">SUMINISTRO DE HIDROSELLOS NOVAFORT DE 20" O SIMILAR </v>
          </cell>
          <cell r="C570" t="str">
            <v>UN</v>
          </cell>
          <cell r="E570">
            <v>57916</v>
          </cell>
        </row>
        <row r="571">
          <cell r="A571">
            <v>4249</v>
          </cell>
          <cell r="B571" t="str">
            <v xml:space="preserve">SUMINISTRO DE HIDROSELLOS NOVALOC DE 24" O SIMILAR </v>
          </cell>
          <cell r="C571" t="str">
            <v>UN</v>
          </cell>
          <cell r="E571">
            <v>60106.559999999998</v>
          </cell>
        </row>
        <row r="572">
          <cell r="A572">
            <v>4250</v>
          </cell>
          <cell r="B572" t="str">
            <v xml:space="preserve">SUMINISTRO DE HIDROSELLOS NOVALOC DE 27" O SIMILAR </v>
          </cell>
          <cell r="C572" t="str">
            <v>UN</v>
          </cell>
          <cell r="E572">
            <v>65383.4</v>
          </cell>
        </row>
        <row r="573">
          <cell r="A573">
            <v>4251</v>
          </cell>
          <cell r="B573" t="str">
            <v xml:space="preserve">SUMINISTRO DE HIDROSELLOS NOVALOC DE 30" O SIMILAR </v>
          </cell>
          <cell r="C573" t="str">
            <v>UN</v>
          </cell>
          <cell r="E573">
            <v>72075.44</v>
          </cell>
        </row>
        <row r="574">
          <cell r="A574">
            <v>4252</v>
          </cell>
          <cell r="B574" t="str">
            <v xml:space="preserve">SUMINISTRO DE HIDROSELLOS NOVALOC DE 33" O SIMILAR </v>
          </cell>
          <cell r="C574" t="str">
            <v>UN</v>
          </cell>
          <cell r="E574">
            <v>77030.960000000006</v>
          </cell>
        </row>
        <row r="575">
          <cell r="A575">
            <v>4253</v>
          </cell>
          <cell r="B575" t="str">
            <v xml:space="preserve">SUMINISTRO DE HIDROSELLOS NOVALOC DE 36" O SIMILAR </v>
          </cell>
          <cell r="C575" t="str">
            <v>UN</v>
          </cell>
          <cell r="E575">
            <v>86749.440000000002</v>
          </cell>
        </row>
        <row r="576">
          <cell r="A576">
            <v>4254</v>
          </cell>
          <cell r="B576" t="str">
            <v xml:space="preserve">SUMINISTRO DE HIDROSELLOS NOVALOC DE 39" O SIMILAR </v>
          </cell>
          <cell r="C576" t="str">
            <v>UN</v>
          </cell>
          <cell r="E576">
            <v>93377.68</v>
          </cell>
        </row>
        <row r="577">
          <cell r="A577">
            <v>4255</v>
          </cell>
          <cell r="B577" t="str">
            <v xml:space="preserve">SUMINISTRO DE HIDROSELLOS NOVALOC DE 42" O SIMILAR </v>
          </cell>
          <cell r="C577" t="str">
            <v>UN</v>
          </cell>
          <cell r="E577">
            <v>104522.96</v>
          </cell>
        </row>
        <row r="578">
          <cell r="A578">
            <v>4256</v>
          </cell>
          <cell r="B578" t="str">
            <v xml:space="preserve">SUMINISTRO DE HIDROSELLOS NOVALOC DE 45" O SIMILAR </v>
          </cell>
          <cell r="C578" t="str">
            <v>UN</v>
          </cell>
          <cell r="E578">
            <v>108413.6</v>
          </cell>
        </row>
        <row r="579">
          <cell r="A579">
            <v>4257</v>
          </cell>
          <cell r="B579" t="str">
            <v xml:space="preserve">SUMINISTRO DE HIDROSELLOS NOVALOC DE 48" O SIMILAR </v>
          </cell>
          <cell r="C579" t="str">
            <v>UN</v>
          </cell>
          <cell r="E579">
            <v>108413.6</v>
          </cell>
        </row>
        <row r="580">
          <cell r="A580">
            <v>4258</v>
          </cell>
          <cell r="B580" t="str">
            <v xml:space="preserve">SUMINISTRO DE HIDROSELLOS NOVALOC DE 51" O SIMILAR </v>
          </cell>
          <cell r="C580" t="str">
            <v>UN</v>
          </cell>
          <cell r="E580">
            <v>111955.08</v>
          </cell>
        </row>
        <row r="581">
          <cell r="A581">
            <v>4259</v>
          </cell>
          <cell r="B581" t="str">
            <v xml:space="preserve">SUMINISTRO DE HIDROSELLOS NOVALOC DE 54" O SIMILAR </v>
          </cell>
          <cell r="C581" t="str">
            <v>UN</v>
          </cell>
          <cell r="E581">
            <v>120671.32</v>
          </cell>
        </row>
        <row r="582">
          <cell r="A582">
            <v>4260</v>
          </cell>
          <cell r="B582" t="str">
            <v>SUMINISTRO TEE PVC 8x6" PARA CAMARA DE CAIDA</v>
          </cell>
          <cell r="C582" t="str">
            <v>UN</v>
          </cell>
          <cell r="E582">
            <v>108080</v>
          </cell>
        </row>
        <row r="583">
          <cell r="A583" t="str">
            <v>4260A</v>
          </cell>
          <cell r="B583" t="str">
            <v xml:space="preserve">SUMINISTRO TEE PVC 8x8" </v>
          </cell>
          <cell r="C583" t="str">
            <v>UN</v>
          </cell>
          <cell r="E583">
            <v>111367</v>
          </cell>
        </row>
        <row r="584">
          <cell r="A584">
            <v>4261</v>
          </cell>
          <cell r="B584" t="str">
            <v>SUMINISTRO CODO 6" x 90ْ PARA CAMARA DE CAIDA</v>
          </cell>
          <cell r="C584" t="str">
            <v>UN</v>
          </cell>
          <cell r="E584">
            <v>55074</v>
          </cell>
        </row>
        <row r="585">
          <cell r="A585" t="str">
            <v>4261A</v>
          </cell>
          <cell r="B585" t="str">
            <v xml:space="preserve">SUMINISTRO CODO 8" x 90ْ </v>
          </cell>
          <cell r="C585" t="str">
            <v>UN</v>
          </cell>
          <cell r="E585">
            <v>112521</v>
          </cell>
        </row>
        <row r="586">
          <cell r="A586">
            <v>4262</v>
          </cell>
          <cell r="B586" t="str">
            <v>SUMINISTRO DE TAPA Y ARO EN FERROCONCRETO D=0,60</v>
          </cell>
          <cell r="C586" t="str">
            <v>UN</v>
          </cell>
          <cell r="E586">
            <v>265996</v>
          </cell>
        </row>
        <row r="587">
          <cell r="A587">
            <v>4263</v>
          </cell>
          <cell r="B587" t="str">
            <v>PASAMURO HF B X E DE 60 CM Y 16"</v>
          </cell>
          <cell r="C587" t="str">
            <v>UN</v>
          </cell>
          <cell r="E587">
            <v>1680109.2</v>
          </cell>
        </row>
        <row r="588">
          <cell r="A588">
            <v>4264</v>
          </cell>
          <cell r="B588" t="str">
            <v>PASAMURO HF B X E DE 60 CM Y 16"</v>
          </cell>
          <cell r="C588" t="str">
            <v>UN</v>
          </cell>
          <cell r="E588">
            <v>159597.6</v>
          </cell>
        </row>
        <row r="589">
          <cell r="A589">
            <v>4265</v>
          </cell>
          <cell r="B589" t="str">
            <v>COMPUERTAS CHARNELA O CHAPALETA DE 16" CIRCULAR</v>
          </cell>
          <cell r="C589" t="str">
            <v>UN</v>
          </cell>
          <cell r="E589">
            <v>2800182</v>
          </cell>
        </row>
        <row r="590">
          <cell r="A590">
            <v>4266</v>
          </cell>
          <cell r="B590" t="str">
            <v>COMPUERTAS CHARNELA O CHAPALETA DE 20" CIRCULAR</v>
          </cell>
          <cell r="C590" t="str">
            <v>UN</v>
          </cell>
          <cell r="E590">
            <v>4252138</v>
          </cell>
        </row>
        <row r="591">
          <cell r="A591">
            <v>4267</v>
          </cell>
          <cell r="B591" t="str">
            <v>TAPA ARO HF NUCLEO CONCETO RAFICO PESADO</v>
          </cell>
          <cell r="C591" t="str">
            <v>UN</v>
          </cell>
          <cell r="E591">
            <v>265996</v>
          </cell>
        </row>
        <row r="592">
          <cell r="A592">
            <v>4268</v>
          </cell>
          <cell r="B592" t="str">
            <v xml:space="preserve">SUMINISTRO TUBERÍA HD 3" </v>
          </cell>
          <cell r="C592" t="str">
            <v>ML</v>
          </cell>
        </row>
        <row r="593">
          <cell r="A593">
            <v>4269</v>
          </cell>
          <cell r="B593" t="str">
            <v xml:space="preserve">SUMINISTRO TUBERÍA HD 4" </v>
          </cell>
          <cell r="C593" t="str">
            <v>ML</v>
          </cell>
        </row>
        <row r="594">
          <cell r="A594">
            <v>4270</v>
          </cell>
          <cell r="B594" t="str">
            <v xml:space="preserve">SUMINISTRO TUBERÍA HD 6" </v>
          </cell>
          <cell r="C594" t="str">
            <v>ML</v>
          </cell>
        </row>
        <row r="595">
          <cell r="A595">
            <v>4271</v>
          </cell>
          <cell r="B595" t="str">
            <v xml:space="preserve">SUMINISTRO TUBERÍA HD 8" </v>
          </cell>
          <cell r="C595" t="str">
            <v>ML</v>
          </cell>
        </row>
        <row r="596">
          <cell r="A596">
            <v>4272</v>
          </cell>
          <cell r="B596" t="str">
            <v xml:space="preserve">SUMINISTRO TUBERÍA HD 10" </v>
          </cell>
          <cell r="C596" t="str">
            <v>ML</v>
          </cell>
        </row>
        <row r="597">
          <cell r="A597">
            <v>4273</v>
          </cell>
          <cell r="B597" t="str">
            <v xml:space="preserve">SUMINISTRO TUBERÍA HD 12" </v>
          </cell>
          <cell r="C597" t="str">
            <v>ML</v>
          </cell>
          <cell r="E597">
            <v>270625</v>
          </cell>
        </row>
        <row r="598">
          <cell r="A598">
            <v>4274</v>
          </cell>
          <cell r="B598" t="str">
            <v xml:space="preserve">SUMINISTRO TUBERÍA HD 16" </v>
          </cell>
          <cell r="C598" t="str">
            <v>ML</v>
          </cell>
          <cell r="E598">
            <v>350200</v>
          </cell>
        </row>
        <row r="599">
          <cell r="A599">
            <v>4275</v>
          </cell>
          <cell r="B599" t="str">
            <v xml:space="preserve">SUMINISTRO TUBERÍA HD 18" </v>
          </cell>
          <cell r="C599" t="str">
            <v>ML</v>
          </cell>
          <cell r="E599">
            <v>466625</v>
          </cell>
        </row>
        <row r="600">
          <cell r="A600">
            <v>4276</v>
          </cell>
          <cell r="B600" t="str">
            <v>SUMINISTRO DE GEOTEXTIL POLIPROPILENO A = 3,80 NT 3000</v>
          </cell>
          <cell r="C600" t="str">
            <v>M2</v>
          </cell>
          <cell r="E600">
            <v>4950</v>
          </cell>
        </row>
        <row r="601">
          <cell r="A601">
            <v>4277</v>
          </cell>
          <cell r="B601" t="str">
            <v>GEOTEXTIL TIPO FORTEX BX-30 O SIMILAR</v>
          </cell>
          <cell r="C601" t="str">
            <v>M2</v>
          </cell>
          <cell r="E601">
            <v>4105</v>
          </cell>
        </row>
        <row r="602">
          <cell r="A602">
            <v>4278</v>
          </cell>
          <cell r="B602" t="str">
            <v>SUMINISTRO DE TAPA Y ARO POZO MADERPLAST D = 0,67</v>
          </cell>
          <cell r="C602" t="str">
            <v>UN</v>
          </cell>
          <cell r="E602">
            <v>502181.4</v>
          </cell>
        </row>
        <row r="603">
          <cell r="A603">
            <v>4279</v>
          </cell>
          <cell r="B603" t="str">
            <v>SUMINISTRO DE CIRCULAR  MADERPLAST D = 0,70</v>
          </cell>
          <cell r="C603" t="str">
            <v>UN</v>
          </cell>
          <cell r="E603">
            <v>562443.4</v>
          </cell>
        </row>
        <row r="605">
          <cell r="B605" t="str">
            <v>ALCANTARILLADO PLUVIAL</v>
          </cell>
        </row>
        <row r="606">
          <cell r="A606">
            <v>5000</v>
          </cell>
          <cell r="B606" t="str">
            <v>Estructura de alcantarillado</v>
          </cell>
        </row>
        <row r="607">
          <cell r="A607">
            <v>5001</v>
          </cell>
          <cell r="B607" t="str">
            <v>SOLADO DE FONDO 1500PSI e=0.005m</v>
          </cell>
          <cell r="C607" t="str">
            <v>M2</v>
          </cell>
          <cell r="E607">
            <v>14834</v>
          </cell>
        </row>
        <row r="608">
          <cell r="A608">
            <v>5002</v>
          </cell>
          <cell r="B608" t="str">
            <v>BASE REFORZADA POZO INSPECCIÓN D=2.00 M INCLUYE CAÑUELA EN CONCRETO Y EMBOQUILLADO REMATES</v>
          </cell>
          <cell r="C608" t="str">
            <v>UN</v>
          </cell>
          <cell r="E608">
            <v>359348</v>
          </cell>
        </row>
        <row r="609">
          <cell r="A609">
            <v>5003</v>
          </cell>
          <cell r="B609" t="str">
            <v>CUERPO REFORZADO POZO INSPECCIÓN D=1.2 M, H=1.0 a 2.0 M</v>
          </cell>
          <cell r="C609" t="str">
            <v>UN</v>
          </cell>
          <cell r="E609">
            <v>682200</v>
          </cell>
        </row>
        <row r="610">
          <cell r="A610">
            <v>5004</v>
          </cell>
          <cell r="B610" t="str">
            <v>CUERPO REFORZADO POZO INSPECCIÓN D=1.2 M, H=2.0 a 3.0 M</v>
          </cell>
          <cell r="C610" t="str">
            <v>UN</v>
          </cell>
          <cell r="E610">
            <v>964728</v>
          </cell>
        </row>
        <row r="611">
          <cell r="A611">
            <v>5005</v>
          </cell>
          <cell r="B611" t="str">
            <v>CUERPO REFORZADO POZO INSPECCIÓN D=1.2 M, H=3,0 a 4.0 M</v>
          </cell>
          <cell r="C611" t="str">
            <v>UN</v>
          </cell>
          <cell r="E611">
            <v>1444579</v>
          </cell>
        </row>
        <row r="612">
          <cell r="A612">
            <v>5006</v>
          </cell>
          <cell r="B612" t="str">
            <v>CUERPO REFORZADO POZO INSPECCIÓN D=1.2 M, H=4,0 a 5.0 M</v>
          </cell>
          <cell r="C612" t="str">
            <v>UN</v>
          </cell>
          <cell r="E612">
            <v>1998951</v>
          </cell>
        </row>
        <row r="613">
          <cell r="A613">
            <v>5007</v>
          </cell>
          <cell r="B613" t="str">
            <v>CUERPO REFORZADO POZO INSPECCIÓN D=1.2 M, H=5,0 a 6.0 M</v>
          </cell>
          <cell r="C613" t="str">
            <v>UN</v>
          </cell>
          <cell r="E613">
            <v>2380453</v>
          </cell>
        </row>
        <row r="614">
          <cell r="A614">
            <v>5008</v>
          </cell>
          <cell r="B614" t="str">
            <v>CUERPO REFORZADO POZO INSPECCIÓN D=1.2 M, H=5,0 a 6.0 M</v>
          </cell>
          <cell r="C614" t="str">
            <v>UN</v>
          </cell>
          <cell r="E614">
            <v>2823302</v>
          </cell>
        </row>
        <row r="615">
          <cell r="A615">
            <v>5009</v>
          </cell>
          <cell r="B615" t="str">
            <v>PELDAÑOS PARA POZO DE INSPECCION VAR 3/4 CADA 40CM</v>
          </cell>
          <cell r="C615" t="str">
            <v>UN</v>
          </cell>
          <cell r="E615">
            <v>3500</v>
          </cell>
        </row>
        <row r="616">
          <cell r="A616">
            <v>5010</v>
          </cell>
          <cell r="B616" t="str">
            <v xml:space="preserve">CORONA PARA POZO DE INSPECC. CONCR.  F´C=24 Mpa INST.  TAPA Y ARO </v>
          </cell>
          <cell r="C616" t="str">
            <v>UN</v>
          </cell>
          <cell r="E616">
            <v>327413</v>
          </cell>
        </row>
        <row r="617">
          <cell r="A617">
            <v>5011</v>
          </cell>
          <cell r="B617" t="str">
            <v xml:space="preserve">ANILLO DE CORONA PARA TRAMPA DE ARENAS CONCRETO F´C=24 Mpa CON INST. TAPA Y ARO </v>
          </cell>
          <cell r="C617" t="str">
            <v>UN</v>
          </cell>
          <cell r="E617">
            <v>203010</v>
          </cell>
        </row>
        <row r="618">
          <cell r="A618">
            <v>5012</v>
          </cell>
          <cell r="B618" t="str">
            <v>CONSTRUCCION CAJA INSPECCION EN CONCRETO  0,80x0,80x1,30 INCLUYE TAPA REFORZADA Y CAÑUELA</v>
          </cell>
          <cell r="C618" t="str">
            <v>UN</v>
          </cell>
          <cell r="E618">
            <v>285760</v>
          </cell>
        </row>
        <row r="619">
          <cell r="A619">
            <v>5013</v>
          </cell>
          <cell r="B619" t="str">
            <v>CONSTRUCCION SUMIDERO DE DIMENSIONES 2.30 X 0.60 INCLUYE REJA METALICA HF SEGÚN DISEÑOS</v>
          </cell>
          <cell r="C619" t="str">
            <v>M3</v>
          </cell>
          <cell r="E619">
            <v>1002500</v>
          </cell>
        </row>
        <row r="620">
          <cell r="A620">
            <v>5014</v>
          </cell>
          <cell r="B620" t="str">
            <v>CONSTRUCCION SUMIDERO TRANSVERSAL DE 2.5 M3 CONCRETO</v>
          </cell>
          <cell r="C620" t="str">
            <v>M3</v>
          </cell>
          <cell r="E620">
            <v>396500</v>
          </cell>
        </row>
        <row r="621">
          <cell r="A621">
            <v>5015</v>
          </cell>
          <cell r="B621" t="str">
            <v xml:space="preserve">CAMA DE ARENA PARA TUBERIAS </v>
          </cell>
          <cell r="C621" t="str">
            <v>M3</v>
          </cell>
          <cell r="E621">
            <v>48250</v>
          </cell>
        </row>
        <row r="622">
          <cell r="A622">
            <v>5016</v>
          </cell>
          <cell r="B622" t="str">
            <v>EMPALME DE TUBERIA A POZO EXISTENTE, INCLUYE DEMOLICION Y EMBOQUILLADO</v>
          </cell>
          <cell r="C622" t="str">
            <v>UN</v>
          </cell>
          <cell r="E622">
            <v>63389</v>
          </cell>
        </row>
        <row r="623">
          <cell r="A623">
            <v>5017</v>
          </cell>
          <cell r="B623" t="str">
            <v>ACERO DE REFUERZO 60000 PSI</v>
          </cell>
          <cell r="C623" t="str">
            <v>KG</v>
          </cell>
          <cell r="E623">
            <v>3960</v>
          </cell>
        </row>
        <row r="625">
          <cell r="A625">
            <v>5100</v>
          </cell>
          <cell r="B625" t="str">
            <v>Instalación tubería y accesorios</v>
          </cell>
        </row>
        <row r="626">
          <cell r="A626">
            <v>5101</v>
          </cell>
          <cell r="B626" t="str">
            <v>INSTALACION TUBERIA ALCANTARILLADO PVC 10" TIPO NOVAFORT</v>
          </cell>
          <cell r="C626" t="str">
            <v>M</v>
          </cell>
          <cell r="E626">
            <v>7423</v>
          </cell>
        </row>
        <row r="627">
          <cell r="A627">
            <v>5102</v>
          </cell>
          <cell r="B627" t="str">
            <v>INSTALACION TUBERIA ALCANTARILLADO PVC 12" TIPO NOVAFORT</v>
          </cell>
          <cell r="C627" t="str">
            <v>M</v>
          </cell>
          <cell r="E627">
            <v>11521</v>
          </cell>
        </row>
        <row r="628">
          <cell r="A628">
            <v>5103</v>
          </cell>
          <cell r="B628" t="str">
            <v>INSTALACION TUBERIA PVC ALCANTARILLADO 16" TIPO NOVAFORT</v>
          </cell>
          <cell r="C628" t="str">
            <v>M</v>
          </cell>
          <cell r="E628">
            <v>15885</v>
          </cell>
        </row>
        <row r="629">
          <cell r="A629">
            <v>5104</v>
          </cell>
          <cell r="B629" t="str">
            <v>INSTALACION TUBERIA PVC ALCANTARILLADO 18" TIPO NOVAFORT</v>
          </cell>
          <cell r="C629" t="str">
            <v>M</v>
          </cell>
          <cell r="E629">
            <v>18464</v>
          </cell>
        </row>
        <row r="630">
          <cell r="A630">
            <v>5105</v>
          </cell>
          <cell r="B630" t="str">
            <v>INSTALACION TUBERIA PVC ALCANTARILLADO 20" TIPO NOVAFORT</v>
          </cell>
          <cell r="C630" t="str">
            <v>M</v>
          </cell>
          <cell r="E630">
            <v>20140</v>
          </cell>
        </row>
        <row r="631">
          <cell r="A631">
            <v>5106</v>
          </cell>
          <cell r="B631" t="str">
            <v>INSTALACION TUBERIA PVC ALCANTARILLADO 24" TIPO NOVALOC</v>
          </cell>
          <cell r="C631" t="str">
            <v>M</v>
          </cell>
          <cell r="E631">
            <v>25264.113280000001</v>
          </cell>
        </row>
        <row r="632">
          <cell r="A632">
            <v>5107</v>
          </cell>
          <cell r="B632" t="str">
            <v>INSTALACION TUBERIA PVC ALCANTARILLADO 27" TIPO NOVALOC</v>
          </cell>
          <cell r="C632" t="str">
            <v>M</v>
          </cell>
          <cell r="E632">
            <v>33852.896000000001</v>
          </cell>
        </row>
        <row r="633">
          <cell r="A633">
            <v>5108</v>
          </cell>
          <cell r="B633" t="str">
            <v>INSTALACION TUBERIA PVC ALCANTARILLADO 30" TIPO NOVALOC</v>
          </cell>
          <cell r="C633" t="str">
            <v>M</v>
          </cell>
          <cell r="E633">
            <v>37574.293120000002</v>
          </cell>
        </row>
        <row r="634">
          <cell r="A634">
            <v>5109</v>
          </cell>
          <cell r="B634" t="str">
            <v>INSTALACION TUBERIA PVC ALCANTARILLADO 33" TIPO NOVALOC</v>
          </cell>
          <cell r="C634" t="str">
            <v>M</v>
          </cell>
          <cell r="E634">
            <v>46815.372800000005</v>
          </cell>
        </row>
        <row r="635">
          <cell r="A635">
            <v>5110</v>
          </cell>
          <cell r="B635" t="str">
            <v>INSTALACION TUBERIA PVC ALCANTARILLADO 36" TIPO NOVALOC</v>
          </cell>
          <cell r="C635" t="str">
            <v>M</v>
          </cell>
          <cell r="E635">
            <v>69114.062080000003</v>
          </cell>
        </row>
        <row r="636">
          <cell r="A636">
            <v>5111</v>
          </cell>
          <cell r="B636" t="str">
            <v>INSTALACION TUBERIA PVC ALCANTARILLADO 39" TIPO NOVALOC</v>
          </cell>
          <cell r="C636" t="str">
            <v>M</v>
          </cell>
          <cell r="E636">
            <v>83694.074240000002</v>
          </cell>
        </row>
        <row r="637">
          <cell r="A637">
            <v>5112</v>
          </cell>
          <cell r="B637" t="str">
            <v>INSTALACION TUBERIA PVC ALCANTARILLADO 42" TIPO NOVALOC</v>
          </cell>
          <cell r="C637" t="str">
            <v>M</v>
          </cell>
          <cell r="E637">
            <v>90077.953280000002</v>
          </cell>
        </row>
        <row r="638">
          <cell r="A638">
            <v>5113</v>
          </cell>
          <cell r="B638" t="str">
            <v>INSTALACION TUBERIA PVC ALCANTARILLADO 45" TIPO NOVALOC</v>
          </cell>
          <cell r="C638" t="str">
            <v>M</v>
          </cell>
          <cell r="E638">
            <v>95458.97984</v>
          </cell>
        </row>
        <row r="639">
          <cell r="A639">
            <v>5114</v>
          </cell>
          <cell r="B639" t="str">
            <v>INSTALACION TUBERIA PVC ALCANTARILLADO 48" TIPO NOVALOC</v>
          </cell>
          <cell r="C639" t="str">
            <v>M</v>
          </cell>
          <cell r="E639">
            <v>103040.46144</v>
          </cell>
        </row>
        <row r="640">
          <cell r="A640">
            <v>5115</v>
          </cell>
          <cell r="B640" t="str">
            <v>INSTALACION TUBERIA PVC ALCANTARILLADO 54" TIPO NOVALOC</v>
          </cell>
          <cell r="C640" t="str">
            <v>M</v>
          </cell>
          <cell r="E640">
            <v>127456.45696000001</v>
          </cell>
        </row>
        <row r="641">
          <cell r="A641">
            <v>5116</v>
          </cell>
          <cell r="B641" t="str">
            <v>INSTALACION TUBERIA PVC ALCANTARILLADO 57" TIPO NOVALOC</v>
          </cell>
          <cell r="C641" t="str">
            <v>M</v>
          </cell>
          <cell r="E641">
            <v>134015.0784</v>
          </cell>
        </row>
        <row r="642">
          <cell r="A642">
            <v>5117</v>
          </cell>
          <cell r="B642" t="str">
            <v>INSTALACION TUBERIA PVC ALCANTARILLADO 60" TIPO NOVALOC</v>
          </cell>
          <cell r="C642" t="str">
            <v>M</v>
          </cell>
          <cell r="E642">
            <v>141676.72064000001</v>
          </cell>
        </row>
        <row r="643">
          <cell r="A643">
            <v>5118</v>
          </cell>
          <cell r="B643" t="str">
            <v>EMPALME DE TUBERIA A POZO EXISTENTE, INCLUYE DEMOLICION Y EMBOQUILLADO</v>
          </cell>
          <cell r="C643" t="str">
            <v>UN</v>
          </cell>
          <cell r="E643">
            <v>63389</v>
          </cell>
        </row>
        <row r="644">
          <cell r="A644">
            <v>5119</v>
          </cell>
          <cell r="B644" t="str">
            <v xml:space="preserve"> INSTALACION VALVULA DE CHAPALETA 36" </v>
          </cell>
          <cell r="C644" t="str">
            <v>UN</v>
          </cell>
          <cell r="E644">
            <v>273600</v>
          </cell>
        </row>
        <row r="645">
          <cell r="A645">
            <v>5120</v>
          </cell>
          <cell r="B645" t="str">
            <v xml:space="preserve"> INSTALACION VALVULA DE CHAPALETA 38" </v>
          </cell>
          <cell r="C645" t="str">
            <v>UN</v>
          </cell>
          <cell r="E645">
            <v>291000</v>
          </cell>
        </row>
        <row r="646">
          <cell r="A646">
            <v>5121</v>
          </cell>
          <cell r="B646" t="str">
            <v xml:space="preserve"> INSTALACION VALVULA DE CHAPALETA 40" </v>
          </cell>
          <cell r="C646" t="str">
            <v>UN</v>
          </cell>
          <cell r="E646">
            <v>328248</v>
          </cell>
        </row>
        <row r="647">
          <cell r="A647">
            <v>5122</v>
          </cell>
          <cell r="B647" t="str">
            <v xml:space="preserve"> INSTALACION VALVULA DE CHAPALETA 42" </v>
          </cell>
          <cell r="C647" t="str">
            <v>UN</v>
          </cell>
          <cell r="E647">
            <v>373776</v>
          </cell>
        </row>
        <row r="648">
          <cell r="A648">
            <v>5123</v>
          </cell>
          <cell r="B648" t="str">
            <v xml:space="preserve"> INSTALACION VALVULA DE CHAPALETA 45" </v>
          </cell>
          <cell r="C648" t="str">
            <v>UN</v>
          </cell>
          <cell r="E648">
            <v>401520</v>
          </cell>
        </row>
        <row r="649">
          <cell r="A649">
            <v>5124</v>
          </cell>
          <cell r="B649" t="str">
            <v xml:space="preserve"> INSTALACION VALVULA DE CHAPALETA 48" </v>
          </cell>
          <cell r="C649" t="str">
            <v>UN</v>
          </cell>
          <cell r="E649">
            <v>409200</v>
          </cell>
        </row>
        <row r="650">
          <cell r="A650">
            <v>5125</v>
          </cell>
          <cell r="B650" t="str">
            <v xml:space="preserve"> INSTALACION VALVULA DE CHAPALETA 54" </v>
          </cell>
          <cell r="C650" t="str">
            <v>UN</v>
          </cell>
          <cell r="E650">
            <v>452280</v>
          </cell>
        </row>
        <row r="652">
          <cell r="A652">
            <v>5200</v>
          </cell>
          <cell r="B652" t="str">
            <v>Suministro tubería y accesorios</v>
          </cell>
        </row>
        <row r="653">
          <cell r="A653">
            <v>5201</v>
          </cell>
          <cell r="B653" t="str">
            <v>SUMINISTRO TUBERIA ALCANTARILLADO PVC 10" TIPO NOVAFORT</v>
          </cell>
          <cell r="C653" t="str">
            <v>ML</v>
          </cell>
          <cell r="E653">
            <v>50156.08</v>
          </cell>
        </row>
        <row r="654">
          <cell r="A654">
            <v>5202</v>
          </cell>
          <cell r="B654" t="str">
            <v>SUMINISTRO TUBERIA ALCANTARILLADO PVC 12" TIPO NOVAFORT</v>
          </cell>
          <cell r="C654" t="str">
            <v>ML</v>
          </cell>
          <cell r="E654">
            <v>72432.72</v>
          </cell>
        </row>
        <row r="655">
          <cell r="A655">
            <v>5203</v>
          </cell>
          <cell r="B655" t="str">
            <v>SUMINISTRO TUBERIA ALCANTARILLADO PVC 16" TIPO NOVAFORT</v>
          </cell>
          <cell r="C655" t="str">
            <v>ML</v>
          </cell>
          <cell r="E655">
            <v>112190.56</v>
          </cell>
        </row>
        <row r="656">
          <cell r="A656">
            <v>5204</v>
          </cell>
          <cell r="B656" t="str">
            <v>SUMINISTRO TUBERIA ALCANTARILLADO PVC 18" TIPO NOVAFORT</v>
          </cell>
          <cell r="C656" t="str">
            <v>ML</v>
          </cell>
          <cell r="E656">
            <v>149294.32</v>
          </cell>
        </row>
        <row r="657">
          <cell r="A657">
            <v>5205</v>
          </cell>
          <cell r="B657" t="str">
            <v>SUMINISTRO TUBERIA ALCANTARILLADO PVC 20" TIPO NOVAFORT</v>
          </cell>
          <cell r="C657" t="str">
            <v>ML</v>
          </cell>
          <cell r="E657">
            <v>178996.12</v>
          </cell>
        </row>
        <row r="658">
          <cell r="A658">
            <v>5206</v>
          </cell>
          <cell r="B658" t="str">
            <v>SUMINISTRO TUBERIA PVC ALCANTARILLADO 24" TIPO NOVALOC</v>
          </cell>
          <cell r="C658" t="str">
            <v>ML</v>
          </cell>
          <cell r="E658">
            <v>225572.44</v>
          </cell>
        </row>
        <row r="659">
          <cell r="A659">
            <v>5207</v>
          </cell>
          <cell r="B659" t="str">
            <v>SUMINISTRO TUBERIA PVC ALCANTARILLADO 27" TIPO NOVALOC</v>
          </cell>
          <cell r="C659" t="str">
            <v>ML</v>
          </cell>
          <cell r="E659">
            <v>302258</v>
          </cell>
        </row>
        <row r="660">
          <cell r="A660">
            <v>5208</v>
          </cell>
          <cell r="B660" t="str">
            <v>SUMINISTRO TUBERIA PVC ALCANTARILLADO 30" TIPO NOVALOC</v>
          </cell>
          <cell r="C660" t="str">
            <v>ML</v>
          </cell>
          <cell r="E660">
            <v>335484.76</v>
          </cell>
        </row>
        <row r="661">
          <cell r="A661">
            <v>5209</v>
          </cell>
          <cell r="B661" t="str">
            <v>SUMINISTRO TUBERIA PVC ALCANTARILLADO 33" TIPO NOVALOC</v>
          </cell>
          <cell r="C661" t="str">
            <v>ML</v>
          </cell>
          <cell r="E661">
            <v>417994.4</v>
          </cell>
        </row>
        <row r="662">
          <cell r="A662">
            <v>5210</v>
          </cell>
          <cell r="B662" t="str">
            <v>SUMINISTRO TUBERIA PVC ALCANTARILLADO 36" TIPO NOVALOC</v>
          </cell>
          <cell r="C662" t="str">
            <v>ML</v>
          </cell>
          <cell r="E662">
            <v>617089.84</v>
          </cell>
        </row>
        <row r="663">
          <cell r="A663">
            <v>5211</v>
          </cell>
          <cell r="B663" t="str">
            <v>SUMINISTRO TUBERIA PVC ALCANTARILLADO 39" TIPO NOVALOC</v>
          </cell>
          <cell r="C663" t="str">
            <v>ML</v>
          </cell>
          <cell r="E663">
            <v>747268.52</v>
          </cell>
        </row>
        <row r="664">
          <cell r="A664">
            <v>5212</v>
          </cell>
          <cell r="B664" t="str">
            <v>SUMINISTRO TUBERIA PVC ALCANTARILLADO 42" TIPO NOVALOC</v>
          </cell>
          <cell r="C664" t="str">
            <v>ML</v>
          </cell>
          <cell r="E664">
            <v>804267.44</v>
          </cell>
        </row>
        <row r="665">
          <cell r="A665">
            <v>5213</v>
          </cell>
          <cell r="B665" t="str">
            <v>SUMINISTRO TUBERIA PVC ALCANTARILLADO 45" TIPO NOVALOC</v>
          </cell>
          <cell r="C665" t="str">
            <v>ML</v>
          </cell>
          <cell r="E665">
            <v>852312.32</v>
          </cell>
        </row>
        <row r="666">
          <cell r="A666">
            <v>5214</v>
          </cell>
          <cell r="B666" t="str">
            <v>SUMINISTRO TUBERIA PVC ALCANTARILLADO 48" TIPO NOVALOC</v>
          </cell>
          <cell r="C666" t="str">
            <v>ML</v>
          </cell>
          <cell r="E666">
            <v>920004.12</v>
          </cell>
        </row>
        <row r="667">
          <cell r="A667">
            <v>5215</v>
          </cell>
          <cell r="B667" t="str">
            <v>SUMINISTRO TUBERIA PVC ALCANTARILLADO 54" TIPO NOVALOC</v>
          </cell>
          <cell r="C667" t="str">
            <v>ML</v>
          </cell>
          <cell r="E667">
            <v>1138004.08</v>
          </cell>
        </row>
        <row r="668">
          <cell r="A668">
            <v>5216</v>
          </cell>
          <cell r="B668" t="str">
            <v>SUMINISTRO TUBERIA PVC ALCANTARILLADO 57" TIPO NOVALOC</v>
          </cell>
          <cell r="C668" t="str">
            <v>ML</v>
          </cell>
          <cell r="E668">
            <v>1196563.2</v>
          </cell>
        </row>
        <row r="669">
          <cell r="A669">
            <v>5217</v>
          </cell>
          <cell r="B669" t="str">
            <v>SUMINISTRO TUBERIA PVC ALCANTARILLADO 60" TIPO NOVALOC</v>
          </cell>
          <cell r="C669" t="str">
            <v>ML</v>
          </cell>
          <cell r="E669">
            <v>1264970.72</v>
          </cell>
        </row>
        <row r="670">
          <cell r="A670">
            <v>5218</v>
          </cell>
          <cell r="B670" t="str">
            <v xml:space="preserve">SUMINISTRO DE UNIONES NOVAFORT DE 10" O SIMILAR </v>
          </cell>
          <cell r="C670" t="str">
            <v>UN</v>
          </cell>
          <cell r="E670">
            <v>87501.119999999995</v>
          </cell>
        </row>
        <row r="671">
          <cell r="A671">
            <v>5219</v>
          </cell>
          <cell r="B671" t="str">
            <v xml:space="preserve">SUMINISTRO DE UNIONES NOVAFORT DE 12" O SIMILAR </v>
          </cell>
          <cell r="C671" t="str">
            <v>UN</v>
          </cell>
          <cell r="E671">
            <v>141942.24</v>
          </cell>
        </row>
        <row r="672">
          <cell r="A672">
            <v>5220</v>
          </cell>
          <cell r="B672" t="str">
            <v xml:space="preserve">SUMINISTRO DE UNIONES NOVAFORT DE 16" O SIMILAR </v>
          </cell>
          <cell r="C672" t="str">
            <v>UN</v>
          </cell>
          <cell r="E672">
            <v>261377</v>
          </cell>
        </row>
        <row r="673">
          <cell r="A673">
            <v>5221</v>
          </cell>
          <cell r="B673" t="str">
            <v xml:space="preserve">SUMINISTRO DE UNIONES NOVAFORT DE 18"  O SIMILAR </v>
          </cell>
          <cell r="C673" t="str">
            <v>UN</v>
          </cell>
          <cell r="E673">
            <v>289588.2</v>
          </cell>
        </row>
        <row r="674">
          <cell r="A674">
            <v>5222</v>
          </cell>
          <cell r="B674" t="str">
            <v xml:space="preserve">SUMINISTRO DE UNIONES NOVAFORT DE 20"  O SIMILAR </v>
          </cell>
          <cell r="C674" t="str">
            <v>UN</v>
          </cell>
          <cell r="E674">
            <v>308889.44</v>
          </cell>
        </row>
        <row r="675">
          <cell r="A675">
            <v>5223</v>
          </cell>
          <cell r="B675" t="str">
            <v xml:space="preserve">SUMINISTRO DE UNIONES NOVALOC DE 24" O SIMILAR </v>
          </cell>
          <cell r="C675" t="str">
            <v>UN</v>
          </cell>
          <cell r="E675">
            <v>199479.4</v>
          </cell>
        </row>
        <row r="676">
          <cell r="A676">
            <v>5224</v>
          </cell>
          <cell r="B676" t="str">
            <v xml:space="preserve">SUMINISTRO DE UNIONES NOVALOC DE 27" O SIMILAR </v>
          </cell>
          <cell r="C676" t="str">
            <v>UN</v>
          </cell>
          <cell r="E676">
            <v>245662.48</v>
          </cell>
        </row>
        <row r="677">
          <cell r="A677">
            <v>5225</v>
          </cell>
          <cell r="B677" t="str">
            <v xml:space="preserve">SUMINISTRO DE UNIONES NOVALOC DE 30" O SIMILAR </v>
          </cell>
          <cell r="C677" t="str">
            <v>UN</v>
          </cell>
          <cell r="E677">
            <v>271479.44</v>
          </cell>
        </row>
        <row r="678">
          <cell r="A678">
            <v>5226</v>
          </cell>
          <cell r="B678" t="str">
            <v xml:space="preserve">SUMINISTRO DE UNIONES NOVALOC DE 33" O SIMILAR </v>
          </cell>
          <cell r="C678" t="str">
            <v>UN</v>
          </cell>
          <cell r="E678">
            <v>326395</v>
          </cell>
        </row>
        <row r="679">
          <cell r="A679">
            <v>5227</v>
          </cell>
          <cell r="B679" t="str">
            <v xml:space="preserve">SUMINISTRO DE UNIONES NOVALOC DE 36" O SIMILAR </v>
          </cell>
          <cell r="C679" t="str">
            <v>UN</v>
          </cell>
          <cell r="E679">
            <v>471617.72</v>
          </cell>
        </row>
        <row r="680">
          <cell r="A680">
            <v>5228</v>
          </cell>
          <cell r="B680" t="str">
            <v xml:space="preserve">SUMINISTRO DE UNIONES NOVALOC DE 39" O SIMILAR </v>
          </cell>
          <cell r="C680" t="str">
            <v>UN</v>
          </cell>
          <cell r="E680">
            <v>508549.8</v>
          </cell>
        </row>
        <row r="681">
          <cell r="A681">
            <v>5229</v>
          </cell>
          <cell r="B681" t="str">
            <v xml:space="preserve">SUMINISTRO DE UNIONES NOVALOC DE 42" O SIMILAR </v>
          </cell>
          <cell r="C681" t="str">
            <v>UN</v>
          </cell>
          <cell r="E681">
            <v>545810.16</v>
          </cell>
        </row>
        <row r="682">
          <cell r="A682">
            <v>5230</v>
          </cell>
          <cell r="B682" t="str">
            <v xml:space="preserve">SUMINISTRO DE UNIONES NOVALOC DE 45" O SIMILAR </v>
          </cell>
          <cell r="C682" t="str">
            <v>UN</v>
          </cell>
          <cell r="E682">
            <v>492566.16</v>
          </cell>
        </row>
        <row r="683">
          <cell r="A683">
            <v>5231</v>
          </cell>
          <cell r="B683" t="str">
            <v xml:space="preserve">SUMINISTRO DE UNIONES NOVALOC DE 48" O SIMILAR </v>
          </cell>
          <cell r="C683" t="str">
            <v>UN</v>
          </cell>
          <cell r="E683">
            <v>534975.76</v>
          </cell>
        </row>
        <row r="684">
          <cell r="A684">
            <v>5232</v>
          </cell>
          <cell r="B684" t="str">
            <v xml:space="preserve">SUMINISTRO DE UNIONES NOVALOC DE 54" O SIMILAR </v>
          </cell>
          <cell r="C684" t="str">
            <v>UN</v>
          </cell>
          <cell r="E684">
            <v>598104.12</v>
          </cell>
        </row>
        <row r="685">
          <cell r="A685">
            <v>5233</v>
          </cell>
          <cell r="B685" t="str">
            <v xml:space="preserve">SUMINISTRO DE UNIONES NOVALOC DE 57" O SIMILAR </v>
          </cell>
          <cell r="C685" t="str">
            <v>UN</v>
          </cell>
          <cell r="E685">
            <v>604184.84</v>
          </cell>
        </row>
        <row r="686">
          <cell r="A686">
            <v>5234</v>
          </cell>
          <cell r="B686" t="str">
            <v xml:space="preserve">SUMINISTRO DE UNIONES NOVALOC DE 60" O SIMILAR </v>
          </cell>
          <cell r="C686" t="str">
            <v>UN</v>
          </cell>
          <cell r="E686">
            <v>644617.80000000005</v>
          </cell>
        </row>
        <row r="687">
          <cell r="A687">
            <v>5235</v>
          </cell>
          <cell r="B687" t="str">
            <v xml:space="preserve">SUMINISTRO DE HIDROSELLOS NOVAFORT DE 10" O SIMILAR </v>
          </cell>
          <cell r="C687" t="str">
            <v>UN</v>
          </cell>
          <cell r="E687">
            <v>8339.24</v>
          </cell>
        </row>
        <row r="688">
          <cell r="A688">
            <v>5236</v>
          </cell>
          <cell r="B688" t="str">
            <v xml:space="preserve">SUMINISTRO DE HIDROSELLOS NOVAFORT DE 12" O SIMILAR </v>
          </cell>
          <cell r="C688" t="str">
            <v>UN</v>
          </cell>
          <cell r="E688">
            <v>17489.32</v>
          </cell>
        </row>
        <row r="689">
          <cell r="A689">
            <v>5237</v>
          </cell>
          <cell r="B689" t="str">
            <v xml:space="preserve">SUMINISTRO DE HIDROSELLOS NOVAFORT DE 16" O SIMILAR </v>
          </cell>
          <cell r="C689" t="str">
            <v>UN</v>
          </cell>
          <cell r="E689">
            <v>35615.480000000003</v>
          </cell>
        </row>
        <row r="690">
          <cell r="A690">
            <v>5238</v>
          </cell>
          <cell r="B690" t="str">
            <v xml:space="preserve">SUMINISTRO DE HIDROSELLOS NOVAFORT DE 18" O SIMILAR </v>
          </cell>
          <cell r="C690" t="str">
            <v>UN</v>
          </cell>
          <cell r="E690">
            <v>51481.96</v>
          </cell>
        </row>
        <row r="691">
          <cell r="A691">
            <v>5239</v>
          </cell>
          <cell r="B691" t="str">
            <v xml:space="preserve">SUMINISTRO DE HIDROSELLOS NOVAFORT DE 20" O SIMILAR </v>
          </cell>
          <cell r="C691" t="str">
            <v>UN</v>
          </cell>
          <cell r="E691">
            <v>57916.480000000003</v>
          </cell>
        </row>
        <row r="692">
          <cell r="A692">
            <v>5240</v>
          </cell>
          <cell r="B692" t="str">
            <v>REJA DESMONTABLE EN HF DE DIMENSIONES 0,40 x 0,90 CON MARCO Y CONTRAMARCO</v>
          </cell>
          <cell r="C692" t="str">
            <v>UN</v>
          </cell>
          <cell r="E692">
            <v>336400</v>
          </cell>
        </row>
        <row r="693">
          <cell r="A693">
            <v>5241</v>
          </cell>
          <cell r="B693" t="str">
            <v>SUMINISTRO DE TAPA Y ARO EN FERROCONCRETO D=0,60</v>
          </cell>
          <cell r="C693" t="str">
            <v>UN</v>
          </cell>
          <cell r="E693">
            <v>265996</v>
          </cell>
        </row>
        <row r="694">
          <cell r="A694">
            <v>5242</v>
          </cell>
          <cell r="B694" t="str">
            <v>SUMINISTRO KIT SILLA YEE 8x6" INCLUYE ABRAZADERAS EMPAQUE Y ADHESIVO</v>
          </cell>
          <cell r="C694" t="str">
            <v>UN</v>
          </cell>
          <cell r="E694">
            <v>80649</v>
          </cell>
        </row>
        <row r="695">
          <cell r="A695">
            <v>5243</v>
          </cell>
          <cell r="B695" t="str">
            <v>SUMINISTRO KIT SILLA YEE 10x6" INCLUYE ABRAZADERAS EMPAQUE Y ADHESIVO</v>
          </cell>
          <cell r="C695" t="str">
            <v>UN</v>
          </cell>
          <cell r="E695">
            <v>154798.51999999999</v>
          </cell>
        </row>
        <row r="696">
          <cell r="A696">
            <v>5244</v>
          </cell>
          <cell r="B696" t="str">
            <v>SUMINISTRO KIT SILLA YEE 12x6" INCLUYE ABRAZADERAS EMPAQUE Y ADHESIVO</v>
          </cell>
          <cell r="C696" t="str">
            <v>UN</v>
          </cell>
          <cell r="E696">
            <v>221055.4</v>
          </cell>
        </row>
        <row r="697">
          <cell r="A697">
            <v>5245</v>
          </cell>
          <cell r="B697" t="str">
            <v xml:space="preserve">SUMINISTRO DE HIDROSELLOS NOVALOC DE 24" O SIMILAR </v>
          </cell>
          <cell r="C697" t="str">
            <v>UN</v>
          </cell>
          <cell r="E697">
            <v>60106.559999999998</v>
          </cell>
        </row>
        <row r="698">
          <cell r="A698">
            <v>5246</v>
          </cell>
          <cell r="B698" t="str">
            <v xml:space="preserve">SUMINISTRO DE HIDROSELLOS NOVALOC DE 27" O SIMILAR </v>
          </cell>
          <cell r="C698" t="str">
            <v>UN</v>
          </cell>
          <cell r="E698">
            <v>65383.4</v>
          </cell>
        </row>
        <row r="699">
          <cell r="A699">
            <v>5247</v>
          </cell>
          <cell r="B699" t="str">
            <v xml:space="preserve">SUMINISTRO DE HIDROSELLOS NOVALOC DE 30" O SIMILAR </v>
          </cell>
          <cell r="C699" t="str">
            <v>UN</v>
          </cell>
          <cell r="E699">
            <v>72075.44</v>
          </cell>
        </row>
        <row r="700">
          <cell r="A700">
            <v>5248</v>
          </cell>
          <cell r="B700" t="str">
            <v xml:space="preserve">SUMINISTRO DE HIDROSELLOS NOVALOC DE 33" O SIMILAR </v>
          </cell>
          <cell r="C700" t="str">
            <v>UN</v>
          </cell>
          <cell r="E700">
            <v>77030.960000000006</v>
          </cell>
        </row>
        <row r="701">
          <cell r="A701">
            <v>5249</v>
          </cell>
          <cell r="B701" t="str">
            <v xml:space="preserve">SUMINISTRO DE HIDROSELLOS NOVALOC DE 36" O SIMILAR </v>
          </cell>
          <cell r="C701" t="str">
            <v>UN</v>
          </cell>
          <cell r="E701">
            <v>86749.440000000002</v>
          </cell>
        </row>
        <row r="702">
          <cell r="A702">
            <v>5250</v>
          </cell>
          <cell r="B702" t="str">
            <v xml:space="preserve">SUMINISTRO DE HIDROSELLOS NOVALOC DE 39" O SIMILAR </v>
          </cell>
          <cell r="C702" t="str">
            <v>UN</v>
          </cell>
          <cell r="E702">
            <v>93377.68</v>
          </cell>
        </row>
        <row r="703">
          <cell r="A703">
            <v>5251</v>
          </cell>
          <cell r="B703" t="str">
            <v xml:space="preserve">SUMINISTRO DE HIDROSELLOS NOVALOC DE 42" O SIMILAR </v>
          </cell>
          <cell r="C703" t="str">
            <v>UN</v>
          </cell>
          <cell r="E703">
            <v>104522.96</v>
          </cell>
        </row>
        <row r="704">
          <cell r="A704">
            <v>5252</v>
          </cell>
          <cell r="B704" t="str">
            <v xml:space="preserve">SUMINISTRO DE HIDROSELLOS NOVALOC DE 45" O SIMILAR </v>
          </cell>
          <cell r="C704" t="str">
            <v>UN</v>
          </cell>
          <cell r="E704">
            <v>108413.6</v>
          </cell>
        </row>
        <row r="705">
          <cell r="A705">
            <v>5253</v>
          </cell>
          <cell r="B705" t="str">
            <v xml:space="preserve">SUMINISTRO DE HIDROSELLOS NOVALOC DE 48" O SIMILAR </v>
          </cell>
          <cell r="C705" t="str">
            <v>UN</v>
          </cell>
          <cell r="E705">
            <v>108413.6</v>
          </cell>
        </row>
        <row r="706">
          <cell r="A706">
            <v>5254</v>
          </cell>
          <cell r="B706" t="str">
            <v xml:space="preserve">SUMINISTRO DE HIDROSELLOS NOVALOC DE 51" O SIMILAR </v>
          </cell>
          <cell r="C706" t="str">
            <v>UN</v>
          </cell>
          <cell r="E706">
            <v>111955.08</v>
          </cell>
        </row>
        <row r="707">
          <cell r="A707">
            <v>5255</v>
          </cell>
          <cell r="B707" t="str">
            <v xml:space="preserve">SUMINISTRO DE HIDROSELLOS NOVALOC DE 54" O SIMILAR </v>
          </cell>
          <cell r="C707" t="str">
            <v>UN</v>
          </cell>
          <cell r="E707">
            <v>120671.32</v>
          </cell>
        </row>
        <row r="708">
          <cell r="A708">
            <v>5256</v>
          </cell>
          <cell r="B708" t="str">
            <v>SUMINISTRO DE GEOTEXTIL POLIPROPILENO A = 3,80 NT 3000</v>
          </cell>
          <cell r="C708" t="str">
            <v>M2</v>
          </cell>
          <cell r="E708">
            <v>4950</v>
          </cell>
        </row>
        <row r="709">
          <cell r="A709">
            <v>5257</v>
          </cell>
          <cell r="B709" t="str">
            <v>SUMINISTRO VALVULA DE CHAPALETA 36"</v>
          </cell>
          <cell r="C709" t="str">
            <v xml:space="preserve"> UN </v>
          </cell>
          <cell r="E709">
            <v>22800000</v>
          </cell>
        </row>
        <row r="710">
          <cell r="A710">
            <v>5258</v>
          </cell>
          <cell r="B710" t="str">
            <v xml:space="preserve"> INSTALACION VALVULA DE CHAPALETA 38" </v>
          </cell>
          <cell r="C710" t="str">
            <v xml:space="preserve"> UN </v>
          </cell>
          <cell r="E710">
            <v>24250000</v>
          </cell>
        </row>
        <row r="711">
          <cell r="A711">
            <v>5259</v>
          </cell>
          <cell r="B711" t="str">
            <v xml:space="preserve"> INSTALACION VALVULA DE CHAPALETA 40" </v>
          </cell>
          <cell r="C711" t="str">
            <v xml:space="preserve"> UN </v>
          </cell>
          <cell r="E711">
            <v>27354000</v>
          </cell>
        </row>
        <row r="712">
          <cell r="A712">
            <v>5260</v>
          </cell>
          <cell r="B712" t="str">
            <v xml:space="preserve"> INSTALACION VALVULA DE CHAPALETA 42" </v>
          </cell>
          <cell r="C712" t="str">
            <v xml:space="preserve"> UN </v>
          </cell>
          <cell r="E712">
            <v>31148000</v>
          </cell>
        </row>
        <row r="713">
          <cell r="A713">
            <v>5261</v>
          </cell>
          <cell r="B713" t="str">
            <v xml:space="preserve"> INSTALACION VALVULA DE CHAPALETA 45" </v>
          </cell>
          <cell r="C713" t="str">
            <v xml:space="preserve"> UN </v>
          </cell>
          <cell r="E713">
            <v>33460000</v>
          </cell>
        </row>
        <row r="714">
          <cell r="A714">
            <v>5262</v>
          </cell>
          <cell r="B714" t="str">
            <v xml:space="preserve"> INSTALACION VALVULA DE CHAPALETA 48" </v>
          </cell>
          <cell r="C714" t="str">
            <v xml:space="preserve"> UN </v>
          </cell>
          <cell r="E714">
            <v>34100000</v>
          </cell>
        </row>
        <row r="715">
          <cell r="A715">
            <v>5263</v>
          </cell>
          <cell r="B715" t="str">
            <v xml:space="preserve"> INSTALACION VALVULA DE CHAPALETA 54" </v>
          </cell>
          <cell r="C715" t="str">
            <v xml:space="preserve"> UN </v>
          </cell>
          <cell r="E715">
            <v>37690000</v>
          </cell>
        </row>
        <row r="716">
          <cell r="A716">
            <v>5264</v>
          </cell>
          <cell r="B716" t="str">
            <v>SUMINISTRO DE ACCESORIOS VARIOS</v>
          </cell>
          <cell r="C716" t="str">
            <v>GLB</v>
          </cell>
        </row>
        <row r="717">
          <cell r="A717">
            <v>5265</v>
          </cell>
          <cell r="B717" t="str">
            <v>SUMINISTRO DE TAPA Y ARO POZO MADERPLAST D = 0,67</v>
          </cell>
          <cell r="C717" t="str">
            <v>UN</v>
          </cell>
          <cell r="E717">
            <v>502181.4</v>
          </cell>
        </row>
        <row r="718">
          <cell r="A718">
            <v>5266</v>
          </cell>
          <cell r="B718" t="str">
            <v>SUMINISTRO DE CIRCULAR  MADERPLAST D = 0,70</v>
          </cell>
          <cell r="C718" t="str">
            <v>UN</v>
          </cell>
          <cell r="E718">
            <v>562443.4</v>
          </cell>
        </row>
        <row r="721">
          <cell r="B721" t="str">
            <v>OBRAS DE URBANISMO</v>
          </cell>
        </row>
        <row r="722">
          <cell r="A722">
            <v>6000</v>
          </cell>
          <cell r="B722" t="str">
            <v>OBRA CIVIL COMPLEMENTARIA</v>
          </cell>
        </row>
        <row r="723">
          <cell r="A723">
            <v>6001</v>
          </cell>
          <cell r="B723" t="str">
            <v xml:space="preserve">BASE GRANULAR MOPT COMPACTADA EN CAPAS DE 10CM </v>
          </cell>
          <cell r="C723" t="str">
            <v>M3</v>
          </cell>
          <cell r="E723">
            <v>61220</v>
          </cell>
        </row>
        <row r="724">
          <cell r="A724">
            <v>6002</v>
          </cell>
          <cell r="B724" t="str">
            <v xml:space="preserve">SUB BASE GRANULAR MOPT COMPACTADA EN CAPAS DE 10CM </v>
          </cell>
          <cell r="C724" t="str">
            <v>M3</v>
          </cell>
          <cell r="E724">
            <v>53300</v>
          </cell>
        </row>
        <row r="725">
          <cell r="A725">
            <v>6003</v>
          </cell>
          <cell r="B725" t="str">
            <v>REPOSICIÓN LOSAS DE CONCRETO RÍGIDO 3000 PSI E= 0,15 INCLUYE REFUERZO Y JUNTAS EN LIGA ASFALTICA</v>
          </cell>
          <cell r="C725" t="str">
            <v>M2</v>
          </cell>
          <cell r="E725">
            <v>76369</v>
          </cell>
        </row>
        <row r="726">
          <cell r="A726">
            <v>6004</v>
          </cell>
          <cell r="B726" t="str">
            <v>CONSTRUCCION PAVIMENTO RIGIDO 3000 PSI  E= 0,20 INCLUYE REFUERZO Y JUNTAS EN ASFALTO</v>
          </cell>
          <cell r="C726" t="str">
            <v>M2</v>
          </cell>
          <cell r="E726">
            <v>76370</v>
          </cell>
        </row>
        <row r="727">
          <cell r="A727">
            <v>6005</v>
          </cell>
          <cell r="B727" t="str">
            <v>CONSTRUCCION PAVIMENTO RIGIDO 3500 PSI   E= 0,20 INCLUYE REFUERZO Y JUNTAS EN ASFALTO</v>
          </cell>
          <cell r="C727" t="str">
            <v>M2</v>
          </cell>
          <cell r="E727">
            <v>79256</v>
          </cell>
        </row>
        <row r="728">
          <cell r="A728">
            <v>6006</v>
          </cell>
          <cell r="B728" t="str">
            <v xml:space="preserve">PAVIMENTO EN CONCRETO ASFALTICO e=0.20 </v>
          </cell>
          <cell r="C728" t="str">
            <v>M2</v>
          </cell>
          <cell r="E728">
            <v>93278</v>
          </cell>
        </row>
        <row r="729">
          <cell r="A729">
            <v>6007</v>
          </cell>
          <cell r="B729" t="str">
            <v xml:space="preserve">CONSTRUCCION ANDEN EN CONCRETO f´c=21Mpa e=0.10 </v>
          </cell>
          <cell r="C729" t="str">
            <v>M2</v>
          </cell>
          <cell r="E729">
            <v>36544</v>
          </cell>
        </row>
        <row r="730">
          <cell r="A730">
            <v>6008</v>
          </cell>
          <cell r="B730" t="str">
            <v>CONSTRUCCION SARDINEL EN CONCRETO 3000psi 0.12*0.20M. INCLUYE REFUERZO</v>
          </cell>
          <cell r="C730" t="str">
            <v>M</v>
          </cell>
          <cell r="E730">
            <v>35820</v>
          </cell>
        </row>
        <row r="731">
          <cell r="A731">
            <v>6009</v>
          </cell>
          <cell r="B731" t="str">
            <v>PISO CON ACABADOS EN GRAVILLA LAVADA Y TABLETA DE GRES INCLUYE SUMINISTRO DE MATERIAL</v>
          </cell>
          <cell r="C731" t="str">
            <v>M2</v>
          </cell>
          <cell r="E731">
            <v>38451</v>
          </cell>
        </row>
        <row r="732">
          <cell r="A732">
            <v>6010</v>
          </cell>
          <cell r="B732" t="str">
            <v>CONSTRUCCIÓN DE CAJA EN CONCRETO REFORZADO PARA VÁLVULAS 3000 PSI e=0,15 S 1x1x1 LIBRE</v>
          </cell>
          <cell r="C732" t="str">
            <v>UN</v>
          </cell>
          <cell r="E732">
            <v>620780</v>
          </cell>
        </row>
        <row r="733">
          <cell r="A733">
            <v>6011</v>
          </cell>
          <cell r="B733" t="str">
            <v xml:space="preserve">ASEGURAMIENTO DE POSTES </v>
          </cell>
          <cell r="C733" t="str">
            <v>UN</v>
          </cell>
          <cell r="E733">
            <v>85000</v>
          </cell>
        </row>
        <row r="734">
          <cell r="A734">
            <v>6012</v>
          </cell>
          <cell r="B734" t="str">
            <v>CAMA DE ARENA PARA TUBERÍAS</v>
          </cell>
          <cell r="C734" t="str">
            <v>M3</v>
          </cell>
          <cell r="E734">
            <v>48250</v>
          </cell>
        </row>
        <row r="735">
          <cell r="A735">
            <v>6013</v>
          </cell>
          <cell r="B735" t="str">
            <v>BASE MATERIAL GRANULAR PARA CIMENTACIÓN</v>
          </cell>
          <cell r="C735" t="str">
            <v>M3</v>
          </cell>
          <cell r="E735">
            <v>53700</v>
          </cell>
        </row>
        <row r="736">
          <cell r="A736">
            <v>6014</v>
          </cell>
          <cell r="B736" t="str">
            <v>ENCAMADO EN CONCRETO DE 2000 PSI</v>
          </cell>
          <cell r="C736" t="str">
            <v>M3</v>
          </cell>
          <cell r="E736">
            <v>280703</v>
          </cell>
        </row>
        <row r="737">
          <cell r="A737">
            <v>6015</v>
          </cell>
          <cell r="B737" t="str">
            <v xml:space="preserve">REFUERZO EN MALLA PARA PROTECCIÓN DE UNIONES </v>
          </cell>
          <cell r="C737" t="str">
            <v>UN</v>
          </cell>
          <cell r="E737">
            <v>4300</v>
          </cell>
        </row>
        <row r="738">
          <cell r="A738">
            <v>6016</v>
          </cell>
          <cell r="B738" t="str">
            <v>INSTALACIÓN GEOTEXTIL POLIPROPILENO A = 3,80 NT 3000</v>
          </cell>
          <cell r="C738" t="str">
            <v>ML</v>
          </cell>
          <cell r="E738">
            <v>3900</v>
          </cell>
        </row>
        <row r="739">
          <cell r="A739">
            <v>6017</v>
          </cell>
          <cell r="B739" t="str">
            <v>PISO CON ACABADOS EN TABLETA DE GRESS 25x25</v>
          </cell>
          <cell r="C739" t="str">
            <v>M2</v>
          </cell>
          <cell r="E739">
            <v>40770</v>
          </cell>
        </row>
        <row r="740">
          <cell r="A740">
            <v>6018</v>
          </cell>
          <cell r="B740" t="str">
            <v>LLENOS LATERALES ZANJA Y LECHOS CON ARENA</v>
          </cell>
          <cell r="C740" t="str">
            <v>M3</v>
          </cell>
          <cell r="E740">
            <v>48250</v>
          </cell>
        </row>
        <row r="741">
          <cell r="A741">
            <v>6019</v>
          </cell>
          <cell r="B741" t="str">
            <v xml:space="preserve">PROTECIONES EN PIEDRA PEGADA Y CONCRETO CAUCES </v>
          </cell>
          <cell r="C741" t="str">
            <v>M2</v>
          </cell>
          <cell r="E741">
            <v>49720</v>
          </cell>
        </row>
        <row r="742">
          <cell r="A742">
            <v>6020</v>
          </cell>
          <cell r="B742" t="str">
            <v>PAVIMENTO EN CONCRETO DE 3000 psi e=0.2 M TODO COSTO</v>
          </cell>
          <cell r="C742" t="str">
            <v>M2</v>
          </cell>
          <cell r="E742">
            <v>97654</v>
          </cell>
        </row>
        <row r="743">
          <cell r="A743">
            <v>6021</v>
          </cell>
          <cell r="B743" t="str">
            <v xml:space="preserve">CONSTRUCCIÓN CUNETA O PAVIMENTO RIGIDO f´c=21 MPa e=0.20 INCLUYE REFUERZO Y JUNTAS EN ASFALTO </v>
          </cell>
          <cell r="C743" t="str">
            <v xml:space="preserve"> M2 </v>
          </cell>
          <cell r="E743">
            <v>76369</v>
          </cell>
        </row>
        <row r="744">
          <cell r="A744">
            <v>6022</v>
          </cell>
          <cell r="B744" t="str">
            <v>CONCRETO PARA ANCLAJES Y OBRA MENOR</v>
          </cell>
          <cell r="C744" t="str">
            <v xml:space="preserve"> M3</v>
          </cell>
          <cell r="E744">
            <v>312850</v>
          </cell>
        </row>
        <row r="746">
          <cell r="A746">
            <v>7000</v>
          </cell>
          <cell r="B746" t="str">
            <v>SEGURIDAD INDUSTRIAL Y SOCIALIZACIÓN DEL PROYECTO</v>
          </cell>
        </row>
        <row r="747">
          <cell r="A747">
            <v>7001</v>
          </cell>
          <cell r="B747" t="str">
            <v>SEGURIDAD INDUSTRIAL Y SOCIALIZACIÓN DEL PROYECTO</v>
          </cell>
          <cell r="C747" t="str">
            <v>GLB</v>
          </cell>
        </row>
        <row r="748">
          <cell r="A748">
            <v>7002</v>
          </cell>
          <cell r="B748" t="str">
            <v xml:space="preserve">ADQUISICIÓN TERRENOS Y/O NEGOCIACIONES DE SERVIDUMBRE </v>
          </cell>
          <cell r="C748" t="str">
            <v>GLB</v>
          </cell>
        </row>
      </sheetData>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 val="AIU Acueducto "/>
      <sheetName val="AIU Alcantarillado"/>
    </sheetNames>
    <sheetDataSet>
      <sheetData sheetId="0"/>
      <sheetData sheetId="1"/>
      <sheetData sheetId="2"/>
      <sheetData sheetId="3"/>
      <sheetData sheetId="4"/>
      <sheetData sheetId="5"/>
      <sheetData sheetId="6"/>
      <sheetData sheetId="7"/>
      <sheetData sheetId="8">
        <row r="39">
          <cell r="B39">
            <v>0.6</v>
          </cell>
        </row>
      </sheetData>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REF"/>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  aaInformación GRUPO 4\A MIn"/>
      <sheetName val="Datos"/>
      <sheetName val="CONT_ADI"/>
      <sheetName val="INDICMICROEMP"/>
      <sheetName val="ACTA DE MODIFICACION  (2)"/>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ATERIALES"/>
      <sheetName val="FACTOR_PREST."/>
      <sheetName val="MANO DE OBRA "/>
      <sheetName val="CONCRETO y MORTEROS"/>
      <sheetName val="PRESUPUESTOS"/>
      <sheetName val="HIDROSANITARIOS"/>
      <sheetName val="11.3"/>
      <sheetName val="11.2"/>
      <sheetName val="11.1"/>
      <sheetName val="10.1"/>
      <sheetName val="9.7"/>
      <sheetName val="9.6"/>
      <sheetName val="9.5"/>
      <sheetName val="9.4"/>
      <sheetName val="9.3"/>
      <sheetName val="9.2"/>
      <sheetName val="9.1"/>
      <sheetName val="8.5"/>
      <sheetName val="8.4"/>
      <sheetName val="8.3"/>
      <sheetName val="8.2"/>
      <sheetName val="8.1"/>
      <sheetName val="7.3"/>
      <sheetName val="7.2"/>
      <sheetName val="7.1"/>
      <sheetName val="6.4"/>
      <sheetName val="6.3"/>
      <sheetName val="6.2"/>
      <sheetName val="6.1"/>
      <sheetName val="5.10"/>
      <sheetName val="5.9"/>
      <sheetName val="5.8"/>
      <sheetName val="5.7"/>
      <sheetName val="5.6"/>
      <sheetName val="5.5"/>
      <sheetName val="5.4"/>
      <sheetName val="5.3"/>
      <sheetName val="5.2"/>
      <sheetName val="5.1"/>
      <sheetName val="4.2"/>
      <sheetName val="4.1"/>
      <sheetName val="3.4"/>
      <sheetName val="3.3"/>
      <sheetName val="3.2"/>
      <sheetName val="3.1"/>
      <sheetName val="2.2"/>
      <sheetName val="2.1"/>
      <sheetName val="1.11"/>
      <sheetName val="1.10"/>
      <sheetName val="1.9"/>
      <sheetName val="1.1"/>
      <sheetName val="1.2"/>
      <sheetName val="1.3"/>
      <sheetName val="1.4"/>
      <sheetName val="1.5"/>
      <sheetName val="1.6"/>
      <sheetName val="1.7"/>
      <sheetName val="1.8"/>
      <sheetName val="APUS"/>
    </sheetNames>
    <sheetDataSet>
      <sheetData sheetId="0" refreshError="1">
        <row r="6">
          <cell r="D6">
            <v>520</v>
          </cell>
        </row>
        <row r="7">
          <cell r="D7">
            <v>52780</v>
          </cell>
        </row>
        <row r="9">
          <cell r="D9">
            <v>68802.5</v>
          </cell>
        </row>
        <row r="10">
          <cell r="D10">
            <v>25000</v>
          </cell>
        </row>
        <row r="11">
          <cell r="D11">
            <v>80</v>
          </cell>
        </row>
        <row r="26">
          <cell r="D26">
            <v>39949.993999999999</v>
          </cell>
        </row>
        <row r="389">
          <cell r="F389">
            <v>2500</v>
          </cell>
        </row>
        <row r="410">
          <cell r="D410">
            <v>4062.5</v>
          </cell>
        </row>
        <row r="432">
          <cell r="D432">
            <v>2419.7599999999998</v>
          </cell>
        </row>
        <row r="434">
          <cell r="D434">
            <v>1903.56</v>
          </cell>
        </row>
        <row r="1400">
          <cell r="D1400">
            <v>1240</v>
          </cell>
        </row>
        <row r="1401">
          <cell r="D1401">
            <v>16000</v>
          </cell>
        </row>
        <row r="1402">
          <cell r="D1402">
            <v>22500</v>
          </cell>
        </row>
        <row r="1651">
          <cell r="D1651">
            <v>18000</v>
          </cell>
        </row>
        <row r="1652">
          <cell r="D1652">
            <v>2500</v>
          </cell>
        </row>
        <row r="1653">
          <cell r="D1653">
            <v>3600</v>
          </cell>
        </row>
        <row r="1657">
          <cell r="D1657">
            <v>2850</v>
          </cell>
        </row>
        <row r="1658">
          <cell r="D1658">
            <v>2500</v>
          </cell>
        </row>
        <row r="1659">
          <cell r="D1659">
            <v>1260</v>
          </cell>
        </row>
        <row r="1660">
          <cell r="D1660">
            <v>2918</v>
          </cell>
        </row>
        <row r="1661">
          <cell r="D1661">
            <v>1360</v>
          </cell>
        </row>
        <row r="1662">
          <cell r="D1662">
            <v>75000</v>
          </cell>
        </row>
        <row r="1663">
          <cell r="D1663">
            <v>1466.6666666666667</v>
          </cell>
        </row>
        <row r="1664">
          <cell r="D1664">
            <v>12000</v>
          </cell>
        </row>
        <row r="1665">
          <cell r="D1665">
            <v>38164</v>
          </cell>
        </row>
        <row r="1666">
          <cell r="D1666">
            <v>15500</v>
          </cell>
        </row>
        <row r="1667">
          <cell r="D1667">
            <v>350</v>
          </cell>
        </row>
        <row r="1668">
          <cell r="D1668">
            <v>55000</v>
          </cell>
        </row>
        <row r="1669">
          <cell r="D1669">
            <v>4000</v>
          </cell>
        </row>
        <row r="1670">
          <cell r="D1670">
            <v>98300</v>
          </cell>
        </row>
        <row r="1671">
          <cell r="D1671">
            <v>10000</v>
          </cell>
        </row>
        <row r="1672">
          <cell r="D1672">
            <v>650</v>
          </cell>
        </row>
        <row r="1673">
          <cell r="D1673">
            <v>12000</v>
          </cell>
        </row>
      </sheetData>
      <sheetData sheetId="1" refreshError="1"/>
      <sheetData sheetId="2" refreshError="1">
        <row r="8">
          <cell r="C8">
            <v>45000</v>
          </cell>
        </row>
        <row r="10">
          <cell r="G10">
            <v>58075</v>
          </cell>
        </row>
        <row r="11">
          <cell r="G11">
            <v>43935</v>
          </cell>
        </row>
        <row r="13">
          <cell r="G13">
            <v>29290</v>
          </cell>
        </row>
        <row r="14">
          <cell r="G14">
            <v>58580</v>
          </cell>
        </row>
        <row r="24">
          <cell r="D24">
            <v>50000</v>
          </cell>
        </row>
        <row r="25">
          <cell r="D25">
            <v>300000</v>
          </cell>
        </row>
        <row r="26">
          <cell r="D26">
            <v>45000</v>
          </cell>
        </row>
      </sheetData>
      <sheetData sheetId="3" refreshError="1">
        <row r="40">
          <cell r="G40">
            <v>455763.82807096728</v>
          </cell>
        </row>
        <row r="84">
          <cell r="G84">
            <v>332587.36273794359</v>
          </cell>
        </row>
        <row r="172">
          <cell r="G172">
            <v>261898.128</v>
          </cell>
        </row>
        <row r="214">
          <cell r="G214">
            <v>232309.28</v>
          </cell>
        </row>
        <row r="258">
          <cell r="G258">
            <v>211056</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des_rps"/>
    </sheet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ficador de proyectos"/>
    </sheetNames>
    <sheetDataSet>
      <sheetData sheetId="0" refreshError="1">
        <row r="2">
          <cell r="H2">
            <v>24</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ID"/>
      <sheetName val="Listado"/>
      <sheetName val="des_rp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formacion"/>
    </sheetNames>
    <definedNames>
      <definedName name="absc"/>
    </defined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BASES"/>
      <sheetName val="CDItem"/>
      <sheetName val="Presupuesto"/>
      <sheetName val="Fornato 6"/>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a  aaInformación][a  aaInforma"/>
      <sheetName val="lisprecios"/>
      <sheetName val="PERSONAL"/>
      <sheetName val="PRESTACIONES SOCIALES"/>
      <sheetName val="Concretos y morteros"/>
      <sheetName val="Datos iniciales "/>
      <sheetName val="Transporte"/>
      <sheetName val="\Users\USUARIO\Downloads\MANTEN"/>
      <sheetName val="\G\I\MANTENIMIENTO RUTA 1001_MA"/>
      <sheetName val="\D\MANTENIMIENTO RUTA 1001_MARZ"/>
      <sheetName val="\G\D\MANTENIMIENTO RUTA 1001_MA"/>
      <sheetName val="#REF"/>
      <sheetName val="\I\I\MANTENIMIENTO RUTA 1001_MA"/>
      <sheetName val="\Users\Personal\Downloads\MANTE"/>
      <sheetName val="TOTALES"/>
      <sheetName val="INDICMICROEMP"/>
      <sheetName val="INDICE"/>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HER"/>
      <sheetName val="MAT"/>
      <sheetName val="PER"/>
      <sheetName val="TRANS"/>
      <sheetName val="precios-básicos2002"/>
      <sheetName val="ITEMS"/>
      <sheetName val="M.O."/>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4"/>
      <sheetName val="[a  aaInformación]__cceficien_5"/>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_MANTENIMIENTO RUTA 1001_MARZO "/>
      <sheetName val="_I_MANTENIMIENTO RUTA 1001_MARZ"/>
      <sheetName val="[a  aaInformación]__cceficie_16"/>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_F_MANTENIMIENTO RUTA 1001_MARZ"/>
      <sheetName val="[a  aaInformación]__cceficie_51"/>
      <sheetName val="//cceficiente_sharepoint_com/MA"/>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Users\LENOVO\Downloads\Users\A"/>
      <sheetName val="PRECIOS"/>
      <sheetName val="M_O_"/>
      <sheetName val="PANEL"/>
      <sheetName val="a__aaInformación11"/>
      <sheetName val="a__aaInformación7"/>
      <sheetName val="a__aaInformación8"/>
      <sheetName val="a__aaInformación9"/>
      <sheetName val="a__aaInformación10"/>
      <sheetName val="a__aaInformación12"/>
      <sheetName val="a__aaInformación13"/>
      <sheetName val="\MANTENIMIENTO_RUTA_1001_MARZO1"/>
      <sheetName val="ANEXO_IX1"/>
      <sheetName val="\I\MANTENIMIENTO_RUTA_1001_MAR1"/>
      <sheetName val="\F\MANTENIMIENTO_RUTA_1001_MAR1"/>
      <sheetName val="a__aaInformación14"/>
      <sheetName val="a__aaInformación15"/>
      <sheetName val="a__aaInformación16"/>
      <sheetName val="Res-Accide-10"/>
      <sheetName val="aCCIDENTES_DE_1995_-_19964"/>
      <sheetName val="Concretos_y_morteros"/>
      <sheetName val="Datos_iniciales_"/>
      <sheetName val="[a__aaInformación][a__aaInforma"/>
      <sheetName val="PRESTACIONES_SOCIALES"/>
      <sheetName val="[a__aaInformación]__cceficien_4"/>
      <sheetName val="[a__aaInformación]__cceficien_3"/>
      <sheetName val="[a__aaInformación]//cceficiente"/>
      <sheetName val="[a__aaInformación]__cceficien_2"/>
      <sheetName val="[a__aaInformación]__192_168_0_3"/>
      <sheetName val="a__aaInformaci%C3%B3n"/>
      <sheetName val="[a__aaInformación]__192_168_0_2"/>
      <sheetName val="[a__aaInformación]__192_168_0_4"/>
      <sheetName val="CRA_MODI"/>
      <sheetName val="[a__aaInformación]__192_168_0_5"/>
      <sheetName val="[a__aaInformación]__192_168_0_6"/>
      <sheetName val="[a__aaInformación]__192_168_0_7"/>
      <sheetName val="[a__aaInformación]__192_168_0_8"/>
      <sheetName val="[a__aaInformación]__cceficien_8"/>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CrudosA"/>
      <sheetName val="casosWTI"/>
      <sheetName val="//d.docs.live.net/MANTENIMIENTO"/>
      <sheetName val="Base Datos"/>
      <sheetName val="\MANTENIMIENTO%20RUTA%201001_MA"/>
      <sheetName val="Formulario_N°_41"/>
      <sheetName val="Fornato_61"/>
      <sheetName val="\G\I\MANTENIMIENTO_RUTA_1001_M1"/>
      <sheetName val="\D\MANTENIMIENTO_RUTA_1001_MAR1"/>
      <sheetName val="\G\D\MANTENIMIENTO_RUTA_1001_M1"/>
      <sheetName val="[a  aaInformación]__invias_my_3"/>
      <sheetName val="[a  aaInformación]__invias_my_4"/>
      <sheetName val="[a  aaInformación]__invias_my_2"/>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cero"/>
      <sheetName val="[a  aaInformación]__ccefici_10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refreshError="1"/>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efreshError="1"/>
      <sheetData sheetId="295" refreshError="1"/>
      <sheetData sheetId="296" refreshError="1"/>
      <sheetData sheetId="297" refreshError="1"/>
      <sheetData sheetId="298" refreshError="1"/>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A. P. U."/>
      <sheetName val="Análisis de precios"/>
      <sheetName val="ANEXO 7"/>
      <sheetName val="PREACTA"/>
      <sheetName val="Mat"/>
      <sheetName val="Equi"/>
      <sheetName val="Otros"/>
      <sheetName val="Informacion"/>
      <sheetName val="equipos"/>
      <sheetName val="indice alfabetico"/>
      <sheetName val="materiales"/>
      <sheetName val="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equipos"/>
      <sheetName val="indice alfabetico"/>
      <sheetName val="materiales"/>
    </sheetNames>
    <sheetDataSet>
      <sheetData sheetId="0" refreshError="1">
        <row r="26">
          <cell r="E26">
            <v>36739</v>
          </cell>
        </row>
        <row r="27">
          <cell r="E27">
            <v>18</v>
          </cell>
        </row>
        <row r="33">
          <cell r="B33">
            <v>0.3</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 val="L. MAT."/>
      <sheetName val="P.S."/>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4">
          <cell r="B4" t="str">
            <v>UNION TEMPORAL ACAPULCO</v>
          </cell>
        </row>
        <row r="5">
          <cell r="B5" t="str">
            <v>EDESA ESP SA</v>
          </cell>
        </row>
        <row r="6">
          <cell r="B6" t="str">
            <v>HERNÁN DARÍO CHÍA QUEVEDO</v>
          </cell>
        </row>
        <row r="8">
          <cell r="B8">
            <v>28</v>
          </cell>
        </row>
        <row r="11">
          <cell r="B11" t="str">
            <v>NO</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_Gene"/>
      <sheetName val="Par_Dise"/>
      <sheetName val="Inf_Topo"/>
      <sheetName val="Cal_Plan"/>
      <sheetName val="Loc_Apoy"/>
      <sheetName val="Sel_Estr"/>
      <sheetName val="Van_Regu"/>
      <sheetName val="Cal_Gene"/>
      <sheetName val="Ten_Part"/>
      <sheetName val="Par_Part"/>
      <sheetName val="Esf_Viento"/>
      <sheetName val="Vano_Aso"/>
      <sheetName val="Van_Peso"/>
      <sheetName val="Carg_Ver"/>
      <sheetName val="Ten_Tend"/>
      <sheetName val="Cal_Post"/>
      <sheetName val="Esf_Tran"/>
      <sheetName val="Esf_Vert"/>
      <sheetName val="Ins_Temp"/>
      <sheetName val="Ins_Amor"/>
      <sheetName val="Res_Estr"/>
      <sheetName val="Cant_Obra"/>
      <sheetName val="Pla_Dibu"/>
      <sheetName val="Car_Cond"/>
      <sheetName val="Car_Post"/>
      <sheetName val="Car_Acer"/>
      <sheetName val="MATERIALES"/>
      <sheetName val="ProjectParameters"/>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sheetData sheetId="24" refreshError="1"/>
      <sheetData sheetId="25" refreshError="1"/>
      <sheetData sheetId="26" refreshError="1"/>
      <sheetData sheetId="2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ESTADO RED"/>
      <sheetName val="CARRETERAS"/>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Par_Dise"/>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Formatos"/>
      <sheetName val="COSTOS OFICINA"/>
      <sheetName val="APU"/>
      <sheetName val="PRECIOS"/>
      <sheetName val="Accidentalidad"/>
      <sheetName val="Causa Posible"/>
      <sheetName val="Elementos Involucrados"/>
      <sheetName val="COSTOS SEMANALES"/>
      <sheetName val="Prog.Inver (2)"/>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Cuadrillas2"/>
    </sheetNames>
    <sheetDataSet>
      <sheetData sheetId="0"/>
      <sheetData sheetId="1"/>
      <sheetData sheetId="2"/>
      <sheetData sheetId="3"/>
      <sheetData sheetId="4">
        <row r="2048">
          <cell r="B2048" t="str">
            <v>ANDES</v>
          </cell>
        </row>
        <row r="2049">
          <cell r="B2049" t="str">
            <v>APIAY</v>
          </cell>
        </row>
        <row r="2050">
          <cell r="B2050" t="str">
            <v>ARAUCA</v>
          </cell>
        </row>
        <row r="2051">
          <cell r="B2051" t="str">
            <v>ARMENIA</v>
          </cell>
        </row>
        <row r="2052">
          <cell r="B2052" t="str">
            <v>BARANCABERMEGA</v>
          </cell>
        </row>
        <row r="2053">
          <cell r="B2053" t="str">
            <v>BARRANQUILLA</v>
          </cell>
        </row>
        <row r="2054">
          <cell r="B2054" t="str">
            <v>BELLO</v>
          </cell>
        </row>
        <row r="2055">
          <cell r="B2055" t="str">
            <v>BOGOTA</v>
          </cell>
        </row>
        <row r="2056">
          <cell r="B2056" t="str">
            <v>BUCARAMANGA</v>
          </cell>
        </row>
        <row r="2057">
          <cell r="B2057" t="str">
            <v>BUENAVISTA</v>
          </cell>
        </row>
        <row r="2058">
          <cell r="B2058" t="str">
            <v>BUGA</v>
          </cell>
        </row>
        <row r="2059">
          <cell r="B2059" t="str">
            <v>CALAMAR</v>
          </cell>
        </row>
        <row r="2060">
          <cell r="B2060" t="str">
            <v>CALI</v>
          </cell>
        </row>
        <row r="2061">
          <cell r="B2061" t="str">
            <v>CAREPA</v>
          </cell>
        </row>
        <row r="2062">
          <cell r="B2062" t="str">
            <v>CARTAGO</v>
          </cell>
        </row>
        <row r="2063">
          <cell r="B2063" t="str">
            <v>CHAPARRAL</v>
          </cell>
        </row>
        <row r="2064">
          <cell r="B2064" t="str">
            <v>CHIQUINQUIRA</v>
          </cell>
        </row>
        <row r="2065">
          <cell r="B2065" t="str">
            <v>CIENAGA</v>
          </cell>
        </row>
        <row r="2066">
          <cell r="B2066" t="str">
            <v>CUCUTA</v>
          </cell>
        </row>
        <row r="2067">
          <cell r="B2067" t="str">
            <v>CUMARIO</v>
          </cell>
        </row>
        <row r="2068">
          <cell r="B2068" t="str">
            <v>DUITAMA</v>
          </cell>
        </row>
        <row r="2069">
          <cell r="B2069" t="str">
            <v>FLORENCIA</v>
          </cell>
        </row>
        <row r="2070">
          <cell r="B2070" t="str">
            <v>FUSAGASUGA</v>
          </cell>
        </row>
        <row r="2071">
          <cell r="B2071" t="str">
            <v>GARZON</v>
          </cell>
        </row>
        <row r="2072">
          <cell r="B2072" t="str">
            <v>GRANADA</v>
          </cell>
        </row>
        <row r="2073">
          <cell r="B2073" t="str">
            <v>HONDA</v>
          </cell>
        </row>
        <row r="2074">
          <cell r="B2074" t="str">
            <v>IBAGUE</v>
          </cell>
        </row>
        <row r="2075">
          <cell r="B2075" t="str">
            <v>IPIALES</v>
          </cell>
        </row>
        <row r="2076">
          <cell r="B2076" t="str">
            <v>LA PLATA</v>
          </cell>
        </row>
        <row r="2077">
          <cell r="B2077" t="str">
            <v>LARANDIA</v>
          </cell>
        </row>
        <row r="2078">
          <cell r="B2078" t="str">
            <v>LETICIA</v>
          </cell>
        </row>
        <row r="2079">
          <cell r="B2079" t="str">
            <v>LOS FARALLONES</v>
          </cell>
        </row>
        <row r="2080">
          <cell r="B2080" t="str">
            <v>MALAMBO</v>
          </cell>
        </row>
        <row r="2081">
          <cell r="B2081" t="str">
            <v>MANIZALES</v>
          </cell>
        </row>
        <row r="2082">
          <cell r="B2082" t="str">
            <v>MEDELLIN</v>
          </cell>
        </row>
        <row r="2083">
          <cell r="B2083" t="str">
            <v>MELGAR</v>
          </cell>
        </row>
        <row r="2084">
          <cell r="B2084" t="str">
            <v>MITU</v>
          </cell>
        </row>
        <row r="2085">
          <cell r="B2085" t="str">
            <v>MOCOA</v>
          </cell>
        </row>
        <row r="2086">
          <cell r="B2086" t="str">
            <v>MONTENEGRO</v>
          </cell>
        </row>
        <row r="2087">
          <cell r="B2087" t="str">
            <v>MONTERIA</v>
          </cell>
        </row>
        <row r="2088">
          <cell r="B2088" t="str">
            <v>NEIVA</v>
          </cell>
        </row>
        <row r="2089">
          <cell r="B2089" t="str">
            <v>OCAÑA</v>
          </cell>
        </row>
        <row r="2090">
          <cell r="B2090" t="str">
            <v>PALMIRA</v>
          </cell>
        </row>
        <row r="2091">
          <cell r="B2091" t="str">
            <v>PAMPLONA</v>
          </cell>
        </row>
        <row r="2092">
          <cell r="B2092" t="str">
            <v>PASTO</v>
          </cell>
        </row>
        <row r="2093">
          <cell r="B2093" t="str">
            <v>PELAYA</v>
          </cell>
        </row>
        <row r="2094">
          <cell r="B2094" t="str">
            <v>PEREIRA</v>
          </cell>
        </row>
        <row r="2095">
          <cell r="B2095" t="str">
            <v>PITALITO</v>
          </cell>
        </row>
        <row r="2096">
          <cell r="B2096" t="str">
            <v>POPAYAN</v>
          </cell>
        </row>
        <row r="2097">
          <cell r="B2097" t="str">
            <v>PUERTO ASIS</v>
          </cell>
        </row>
        <row r="2098">
          <cell r="B2098" t="str">
            <v>PUERTO BERRIO</v>
          </cell>
        </row>
        <row r="2099">
          <cell r="B2099" t="str">
            <v>PUERTO CARREÑO</v>
          </cell>
        </row>
        <row r="2100">
          <cell r="B2100" t="str">
            <v>PUERTO INIRIDA</v>
          </cell>
        </row>
        <row r="2101">
          <cell r="B2101" t="str">
            <v>PUERTO RICO</v>
          </cell>
        </row>
        <row r="2102">
          <cell r="B2102" t="str">
            <v>QUIBDO</v>
          </cell>
        </row>
        <row r="2103">
          <cell r="B2103" t="str">
            <v>RIOHACHA</v>
          </cell>
        </row>
        <row r="2104">
          <cell r="B2104" t="str">
            <v>RIONEGRO</v>
          </cell>
        </row>
        <row r="2105">
          <cell r="B2105" t="str">
            <v>SAMORE</v>
          </cell>
        </row>
        <row r="2106">
          <cell r="B2106" t="str">
            <v>SAN JOSE DEL GUAVIARE</v>
          </cell>
        </row>
        <row r="2107">
          <cell r="B2107" t="str">
            <v>SAN PEDRO DE URABA</v>
          </cell>
        </row>
        <row r="2108">
          <cell r="B2108" t="str">
            <v>SAN RAFAEL</v>
          </cell>
        </row>
        <row r="2109">
          <cell r="B2109" t="str">
            <v>SAN VICENTE CHUCURRI</v>
          </cell>
        </row>
        <row r="2110">
          <cell r="B2110" t="str">
            <v>SAN VICENTE DEL CAGUAN</v>
          </cell>
        </row>
        <row r="2111">
          <cell r="B2111" t="str">
            <v>SANTA MARTA</v>
          </cell>
        </row>
        <row r="2112">
          <cell r="B2112" t="str">
            <v>SARAVENA</v>
          </cell>
        </row>
        <row r="2113">
          <cell r="B2113" t="str">
            <v>SOCORRO</v>
          </cell>
        </row>
        <row r="2114">
          <cell r="B2114" t="str">
            <v>SOGAMOSO</v>
          </cell>
        </row>
        <row r="2115">
          <cell r="B2115" t="str">
            <v>SUMAPAZ</v>
          </cell>
        </row>
        <row r="2116">
          <cell r="B2116" t="str">
            <v>TAME</v>
          </cell>
        </row>
        <row r="2117">
          <cell r="B2117" t="str">
            <v>TAURAMENA</v>
          </cell>
        </row>
        <row r="2118">
          <cell r="B2118" t="str">
            <v>TIBU</v>
          </cell>
        </row>
        <row r="2119">
          <cell r="B2119" t="str">
            <v>TUNJA</v>
          </cell>
        </row>
        <row r="2120">
          <cell r="B2120" t="str">
            <v>UBALA</v>
          </cell>
        </row>
        <row r="2121">
          <cell r="B2121" t="str">
            <v>VALLEDUPAR</v>
          </cell>
        </row>
        <row r="2122">
          <cell r="B2122" t="str">
            <v>VENECIA</v>
          </cell>
        </row>
        <row r="2123">
          <cell r="B2123" t="str">
            <v>VILLAVICENCIO</v>
          </cell>
        </row>
        <row r="2124">
          <cell r="B2124" t="str">
            <v>YOPAL</v>
          </cell>
        </row>
        <row r="2125">
          <cell r="B2125" t="str">
            <v>ZARAGOZA</v>
          </cell>
        </row>
      </sheetData>
      <sheetData sheetId="5"/>
      <sheetData sheetId="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123"/>
      <sheetName val="M14"/>
      <sheetName val="2"/>
      <sheetName val="1"/>
      <sheetName val="Presupuesto"/>
      <sheetName val="Datos"/>
      <sheetName val="Base Datos"/>
      <sheetName val="1,1"/>
      <sheetName val="1,2"/>
      <sheetName val="1,3"/>
      <sheetName val="3,1"/>
      <sheetName val="Materiales"/>
      <sheetName val="CODCONST"/>
      <sheetName val="Cuadrillas ok"/>
      <sheetName val="Equipos ok"/>
      <sheetName val="Materiales ok"/>
      <sheetName val="_datos"/>
      <sheetName val="Jornal ok"/>
      <sheetName val="PRESUP"/>
      <sheetName val="aiu"/>
      <sheetName val="Base_Datos"/>
      <sheetName val="Cuadrillas_ok"/>
      <sheetName val="Equipos_ok"/>
      <sheetName val="Materiales_ok"/>
      <sheetName val="Jornal_ok"/>
    </sheetNames>
    <sheetDataSet>
      <sheetData sheetId="0" refreshError="1"/>
      <sheetData sheetId="1" refreshError="1"/>
      <sheetData sheetId="2" refreshError="1"/>
      <sheetData sheetId="3" refreshError="1"/>
      <sheetData sheetId="4" refreshError="1"/>
      <sheetData sheetId="5" refreshError="1"/>
      <sheetData sheetId="6" refreshError="1">
        <row r="43">
          <cell r="B43" t="str">
            <v>ARENA</v>
          </cell>
        </row>
        <row r="46">
          <cell r="B46" t="str">
            <v>AGUA</v>
          </cell>
        </row>
        <row r="217">
          <cell r="B217" t="str">
            <v>OFICIAL</v>
          </cell>
        </row>
        <row r="218">
          <cell r="B218" t="str">
            <v>OBRERO</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arcel x 16.7%"/>
      <sheetName val="resumen carcel "/>
      <sheetName val="resumen carcel con baño x 16.7%"/>
      <sheetName val="resumen carcel con baño"/>
      <sheetName val="Unitario "/>
      <sheetName val="Materiales "/>
      <sheetName val="Equipo"/>
      <sheetName val="Auxiliares "/>
      <sheetName val="Análisis de cuadrillas"/>
      <sheetName val="Mano de obra"/>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Material"/>
      <sheetName val="Estructuras"/>
      <sheetName val="ResumenMaterial"/>
      <sheetName val="Análisis Unit"/>
      <sheetName val="Hoja1"/>
      <sheetName val="CUMPLIMIENTO"/>
    </sheetNames>
    <sheetDataSet>
      <sheetData sheetId="0">
        <row r="12">
          <cell r="A12">
            <v>10008</v>
          </cell>
        </row>
      </sheetData>
      <sheetData sheetId="1" refreshError="1"/>
      <sheetData sheetId="2">
        <row r="12">
          <cell r="A12">
            <v>10008</v>
          </cell>
          <cell r="B12" t="str">
            <v>SR-59</v>
          </cell>
          <cell r="C12" t="str">
            <v>ACSR # 2</v>
          </cell>
          <cell r="D12" t="str">
            <v>m</v>
          </cell>
          <cell r="E12" t="str">
            <v xml:space="preserve"> </v>
          </cell>
          <cell r="F12" t="str">
            <v xml:space="preserve"> </v>
          </cell>
          <cell r="G12" t="str">
            <v xml:space="preserve"> </v>
          </cell>
          <cell r="H12" t="str">
            <v xml:space="preserve"> </v>
          </cell>
          <cell r="I12" t="str">
            <v xml:space="preserve"> </v>
          </cell>
          <cell r="J12" t="str">
            <v xml:space="preserve"> </v>
          </cell>
          <cell r="K12" t="str">
            <v xml:space="preserve"> </v>
          </cell>
          <cell r="L12" t="str">
            <v xml:space="preserve"> </v>
          </cell>
          <cell r="M12" t="str">
            <v xml:space="preserve"> </v>
          </cell>
          <cell r="N12" t="str">
            <v xml:space="preserve"> </v>
          </cell>
          <cell r="O12">
            <v>20622</v>
          </cell>
          <cell r="P12" t="str">
            <v xml:space="preserve"> </v>
          </cell>
          <cell r="Q12" t="str">
            <v xml:space="preserve"> </v>
          </cell>
          <cell r="R12" t="str">
            <v xml:space="preserve"> </v>
          </cell>
          <cell r="S12" t="str">
            <v xml:space="preserve"> </v>
          </cell>
          <cell r="T12" t="str">
            <v xml:space="preserve"> </v>
          </cell>
          <cell r="U12" t="str">
            <v xml:space="preserve"> </v>
          </cell>
          <cell r="V12" t="str">
            <v xml:space="preserve"> </v>
          </cell>
          <cell r="W12" t="str">
            <v xml:space="preserve"> </v>
          </cell>
          <cell r="X12" t="str">
            <v xml:space="preserve"> </v>
          </cell>
          <cell r="Y12" t="str">
            <v xml:space="preserve"> </v>
          </cell>
          <cell r="AA12">
            <v>20622</v>
          </cell>
          <cell r="AB12">
            <v>2511.1679999999997</v>
          </cell>
        </row>
        <row r="13">
          <cell r="A13">
            <v>10009</v>
          </cell>
          <cell r="B13" t="str">
            <v>SR-61</v>
          </cell>
          <cell r="C13" t="str">
            <v>ACSR # 2/0</v>
          </cell>
          <cell r="D13" t="str">
            <v>m</v>
          </cell>
          <cell r="E13" t="str">
            <v xml:space="preserve"> </v>
          </cell>
          <cell r="F13" t="str">
            <v xml:space="preserve"> </v>
          </cell>
          <cell r="G13" t="str">
            <v xml:space="preserve"> </v>
          </cell>
          <cell r="H13" t="str">
            <v xml:space="preserve"> </v>
          </cell>
          <cell r="I13" t="str">
            <v xml:space="preserve"> </v>
          </cell>
          <cell r="J13" t="str">
            <v xml:space="preserve"> </v>
          </cell>
          <cell r="K13" t="str">
            <v xml:space="preserve"> </v>
          </cell>
          <cell r="L13" t="str">
            <v xml:space="preserve"> </v>
          </cell>
          <cell r="M13" t="str">
            <v xml:space="preserve"> </v>
          </cell>
          <cell r="N13" t="str">
            <v xml:space="preserve"> </v>
          </cell>
          <cell r="O13" t="str">
            <v xml:space="preserve"> </v>
          </cell>
          <cell r="P13" t="str">
            <v xml:space="preserve"> </v>
          </cell>
          <cell r="Q13" t="str">
            <v xml:space="preserve"> </v>
          </cell>
          <cell r="R13" t="str">
            <v xml:space="preserve"> </v>
          </cell>
          <cell r="S13" t="str">
            <v xml:space="preserve"> </v>
          </cell>
          <cell r="T13" t="str">
            <v xml:space="preserve"> </v>
          </cell>
          <cell r="U13" t="str">
            <v xml:space="preserve"> </v>
          </cell>
          <cell r="V13" t="str">
            <v xml:space="preserve"> </v>
          </cell>
          <cell r="W13" t="str">
            <v xml:space="preserve"> </v>
          </cell>
          <cell r="X13" t="str">
            <v xml:space="preserve"> </v>
          </cell>
          <cell r="Y13" t="str">
            <v xml:space="preserve"> </v>
          </cell>
          <cell r="AA13">
            <v>0</v>
          </cell>
          <cell r="AB13">
            <v>4019.3999999999996</v>
          </cell>
        </row>
        <row r="14">
          <cell r="A14">
            <v>10010</v>
          </cell>
          <cell r="B14" t="str">
            <v>SR-58</v>
          </cell>
          <cell r="C14" t="str">
            <v>ACSR # 4</v>
          </cell>
          <cell r="D14" t="str">
            <v>m</v>
          </cell>
          <cell r="E14" t="str">
            <v xml:space="preserve"> </v>
          </cell>
          <cell r="F14" t="str">
            <v xml:space="preserve"> </v>
          </cell>
          <cell r="G14" t="str">
            <v xml:space="preserve"> </v>
          </cell>
          <cell r="H14" t="str">
            <v xml:space="preserve"> </v>
          </cell>
          <cell r="I14" t="str">
            <v xml:space="preserve"> </v>
          </cell>
          <cell r="J14" t="str">
            <v xml:space="preserve"> </v>
          </cell>
          <cell r="K14" t="str">
            <v xml:space="preserve"> </v>
          </cell>
          <cell r="L14" t="str">
            <v xml:space="preserve"> </v>
          </cell>
          <cell r="M14" t="str">
            <v xml:space="preserve"> </v>
          </cell>
          <cell r="N14" t="str">
            <v xml:space="preserve"> </v>
          </cell>
          <cell r="O14" t="str">
            <v xml:space="preserve"> </v>
          </cell>
          <cell r="P14" t="str">
            <v xml:space="preserve"> </v>
          </cell>
          <cell r="Q14" t="str">
            <v xml:space="preserve"> </v>
          </cell>
          <cell r="R14" t="str">
            <v xml:space="preserve"> </v>
          </cell>
          <cell r="S14" t="str">
            <v xml:space="preserve"> </v>
          </cell>
          <cell r="T14" t="str">
            <v xml:space="preserve"> </v>
          </cell>
          <cell r="U14" t="str">
            <v xml:space="preserve"> </v>
          </cell>
          <cell r="V14" t="str">
            <v xml:space="preserve"> </v>
          </cell>
          <cell r="W14" t="str">
            <v xml:space="preserve"> </v>
          </cell>
          <cell r="X14" t="str">
            <v xml:space="preserve"> </v>
          </cell>
          <cell r="Y14" t="str">
            <v xml:space="preserve"> </v>
          </cell>
          <cell r="AA14">
            <v>0</v>
          </cell>
          <cell r="AB14">
            <v>1677.94</v>
          </cell>
        </row>
        <row r="15">
          <cell r="A15">
            <v>10011</v>
          </cell>
          <cell r="B15">
            <v>603</v>
          </cell>
          <cell r="C15" t="str">
            <v>Aislador de disco tipo Clevis 10". Clase Ansi 52-4; 15000 Lbs. Ref: 8265</v>
          </cell>
          <cell r="D15" t="str">
            <v>U</v>
          </cell>
          <cell r="E15" t="str">
            <v xml:space="preserve"> </v>
          </cell>
          <cell r="F15" t="str">
            <v xml:space="preserve"> </v>
          </cell>
          <cell r="G15" t="str">
            <v xml:space="preserve"> </v>
          </cell>
          <cell r="H15" t="str">
            <v xml:space="preserve"> </v>
          </cell>
          <cell r="I15" t="str">
            <v xml:space="preserve"> </v>
          </cell>
          <cell r="J15" t="str">
            <v xml:space="preserve"> </v>
          </cell>
          <cell r="K15">
            <v>28</v>
          </cell>
          <cell r="L15">
            <v>24</v>
          </cell>
          <cell r="M15" t="str">
            <v xml:space="preserve"> </v>
          </cell>
          <cell r="N15" t="str">
            <v xml:space="preserve"> </v>
          </cell>
          <cell r="O15" t="str">
            <v xml:space="preserve"> </v>
          </cell>
          <cell r="P15" t="str">
            <v xml:space="preserve"> </v>
          </cell>
          <cell r="Q15" t="str">
            <v xml:space="preserve"> </v>
          </cell>
          <cell r="R15">
            <v>24</v>
          </cell>
          <cell r="S15" t="str">
            <v xml:space="preserve"> </v>
          </cell>
          <cell r="T15" t="str">
            <v xml:space="preserve"> </v>
          </cell>
          <cell r="U15" t="str">
            <v xml:space="preserve"> </v>
          </cell>
          <cell r="V15" t="str">
            <v xml:space="preserve"> </v>
          </cell>
          <cell r="W15" t="str">
            <v xml:space="preserve"> </v>
          </cell>
          <cell r="X15" t="str">
            <v xml:space="preserve"> </v>
          </cell>
          <cell r="Y15" t="str">
            <v xml:space="preserve"> </v>
          </cell>
          <cell r="AA15">
            <v>76</v>
          </cell>
          <cell r="AB15">
            <v>41939.359199999992</v>
          </cell>
        </row>
        <row r="16">
          <cell r="A16">
            <v>10012</v>
          </cell>
          <cell r="B16" t="str">
            <v>SR-38</v>
          </cell>
          <cell r="C16" t="str">
            <v>Aislador polimerico de suspension 15 kV, 15000Lbs</v>
          </cell>
          <cell r="D16" t="str">
            <v>U</v>
          </cell>
          <cell r="E16" t="str">
            <v xml:space="preserve"> </v>
          </cell>
          <cell r="F16" t="str">
            <v xml:space="preserve"> </v>
          </cell>
          <cell r="G16" t="str">
            <v xml:space="preserve"> </v>
          </cell>
          <cell r="H16" t="str">
            <v xml:space="preserve"> </v>
          </cell>
          <cell r="I16" t="str">
            <v xml:space="preserve"> </v>
          </cell>
          <cell r="J16" t="str">
            <v xml:space="preserve"> </v>
          </cell>
          <cell r="K16" t="str">
            <v xml:space="preserve"> </v>
          </cell>
          <cell r="L16" t="str">
            <v xml:space="preserve"> </v>
          </cell>
          <cell r="M16" t="str">
            <v xml:space="preserve"> </v>
          </cell>
          <cell r="N16" t="str">
            <v xml:space="preserve"> </v>
          </cell>
          <cell r="O16" t="str">
            <v xml:space="preserve"> </v>
          </cell>
          <cell r="P16" t="str">
            <v xml:space="preserve"> </v>
          </cell>
          <cell r="Q16" t="str">
            <v xml:space="preserve"> </v>
          </cell>
          <cell r="R16" t="str">
            <v xml:space="preserve"> </v>
          </cell>
          <cell r="S16" t="str">
            <v xml:space="preserve"> </v>
          </cell>
          <cell r="T16" t="str">
            <v xml:space="preserve"> </v>
          </cell>
          <cell r="U16" t="str">
            <v xml:space="preserve"> </v>
          </cell>
          <cell r="V16" t="str">
            <v xml:space="preserve"> </v>
          </cell>
          <cell r="W16" t="str">
            <v xml:space="preserve"> </v>
          </cell>
          <cell r="X16" t="str">
            <v xml:space="preserve"> </v>
          </cell>
          <cell r="Y16" t="str">
            <v xml:space="preserve"> </v>
          </cell>
          <cell r="AA16">
            <v>0</v>
          </cell>
          <cell r="AB16">
            <v>57628.800000000003</v>
          </cell>
        </row>
        <row r="17">
          <cell r="A17">
            <v>10013</v>
          </cell>
          <cell r="B17" t="str">
            <v>SR-39</v>
          </cell>
          <cell r="C17" t="str">
            <v>Aislador polimerico de suspension 25 kV, 15000Lbs</v>
          </cell>
          <cell r="D17" t="str">
            <v>U</v>
          </cell>
          <cell r="E17" t="str">
            <v xml:space="preserve"> </v>
          </cell>
          <cell r="F17" t="str">
            <v xml:space="preserve"> </v>
          </cell>
          <cell r="G17" t="str">
            <v xml:space="preserve"> </v>
          </cell>
          <cell r="H17" t="str">
            <v xml:space="preserve"> </v>
          </cell>
          <cell r="I17" t="str">
            <v xml:space="preserve"> </v>
          </cell>
          <cell r="J17" t="str">
            <v xml:space="preserve"> </v>
          </cell>
          <cell r="K17" t="str">
            <v xml:space="preserve"> </v>
          </cell>
          <cell r="L17" t="str">
            <v xml:space="preserve"> </v>
          </cell>
          <cell r="M17" t="str">
            <v xml:space="preserve"> </v>
          </cell>
          <cell r="N17" t="str">
            <v xml:space="preserve"> </v>
          </cell>
          <cell r="O17" t="str">
            <v xml:space="preserve"> </v>
          </cell>
          <cell r="P17" t="str">
            <v xml:space="preserve"> </v>
          </cell>
          <cell r="Q17" t="str">
            <v xml:space="preserve"> </v>
          </cell>
          <cell r="R17" t="str">
            <v xml:space="preserve"> </v>
          </cell>
          <cell r="S17" t="str">
            <v xml:space="preserve"> </v>
          </cell>
          <cell r="T17" t="str">
            <v xml:space="preserve"> </v>
          </cell>
          <cell r="U17" t="str">
            <v xml:space="preserve"> </v>
          </cell>
          <cell r="V17" t="str">
            <v xml:space="preserve"> </v>
          </cell>
          <cell r="W17" t="str">
            <v xml:space="preserve"> </v>
          </cell>
          <cell r="X17" t="str">
            <v xml:space="preserve"> </v>
          </cell>
          <cell r="Y17" t="str">
            <v xml:space="preserve"> </v>
          </cell>
          <cell r="AA17">
            <v>0</v>
          </cell>
          <cell r="AB17">
            <v>95410</v>
          </cell>
        </row>
        <row r="18">
          <cell r="A18">
            <v>10014</v>
          </cell>
          <cell r="B18" t="str">
            <v>SR-02</v>
          </cell>
          <cell r="C18" t="str">
            <v>Aislador polimerico de suspension 35 kV, 15000Lbs</v>
          </cell>
          <cell r="D18" t="str">
            <v>U</v>
          </cell>
          <cell r="E18" t="str">
            <v xml:space="preserve"> </v>
          </cell>
          <cell r="F18" t="str">
            <v xml:space="preserve"> </v>
          </cell>
          <cell r="G18" t="str">
            <v xml:space="preserve"> </v>
          </cell>
          <cell r="H18" t="str">
            <v xml:space="preserve"> </v>
          </cell>
          <cell r="I18" t="str">
            <v xml:space="preserve"> </v>
          </cell>
          <cell r="J18" t="str">
            <v xml:space="preserve"> </v>
          </cell>
          <cell r="K18" t="str">
            <v xml:space="preserve"> </v>
          </cell>
          <cell r="L18" t="str">
            <v xml:space="preserve"> </v>
          </cell>
          <cell r="M18" t="str">
            <v xml:space="preserve"> </v>
          </cell>
          <cell r="N18" t="str">
            <v xml:space="preserve"> </v>
          </cell>
          <cell r="O18" t="str">
            <v xml:space="preserve"> </v>
          </cell>
          <cell r="P18" t="str">
            <v xml:space="preserve"> </v>
          </cell>
          <cell r="Q18" t="str">
            <v xml:space="preserve"> </v>
          </cell>
          <cell r="R18" t="str">
            <v xml:space="preserve"> </v>
          </cell>
          <cell r="S18" t="str">
            <v xml:space="preserve"> </v>
          </cell>
          <cell r="T18" t="str">
            <v xml:space="preserve"> </v>
          </cell>
          <cell r="U18" t="str">
            <v xml:space="preserve"> </v>
          </cell>
          <cell r="V18" t="str">
            <v xml:space="preserve"> </v>
          </cell>
          <cell r="W18" t="str">
            <v xml:space="preserve"> </v>
          </cell>
          <cell r="X18" t="str">
            <v xml:space="preserve"> </v>
          </cell>
          <cell r="Y18" t="str">
            <v xml:space="preserve"> </v>
          </cell>
          <cell r="AA18">
            <v>0</v>
          </cell>
          <cell r="AB18">
            <v>83641.799999999988</v>
          </cell>
        </row>
        <row r="19">
          <cell r="A19">
            <v>10015</v>
          </cell>
          <cell r="B19">
            <v>621</v>
          </cell>
          <cell r="C19" t="str">
            <v>Aislador tipo carrete de 3 1/2". ANSI 53-2</v>
          </cell>
          <cell r="D19" t="str">
            <v>U</v>
          </cell>
          <cell r="E19" t="str">
            <v xml:space="preserve"> </v>
          </cell>
          <cell r="F19" t="str">
            <v xml:space="preserve"> </v>
          </cell>
          <cell r="G19" t="str">
            <v xml:space="preserve"> </v>
          </cell>
          <cell r="H19" t="str">
            <v xml:space="preserve"> </v>
          </cell>
          <cell r="I19" t="str">
            <v xml:space="preserve"> </v>
          </cell>
          <cell r="J19" t="str">
            <v xml:space="preserve"> </v>
          </cell>
          <cell r="K19" t="str">
            <v xml:space="preserve"> </v>
          </cell>
          <cell r="L19" t="str">
            <v xml:space="preserve"> </v>
          </cell>
          <cell r="M19" t="str">
            <v xml:space="preserve"> </v>
          </cell>
          <cell r="N19" t="str">
            <v xml:space="preserve"> </v>
          </cell>
          <cell r="O19" t="str">
            <v xml:space="preserve"> </v>
          </cell>
          <cell r="P19" t="str">
            <v xml:space="preserve"> </v>
          </cell>
          <cell r="Q19" t="str">
            <v xml:space="preserve"> </v>
          </cell>
          <cell r="R19" t="str">
            <v xml:space="preserve"> </v>
          </cell>
          <cell r="S19" t="str">
            <v xml:space="preserve"> </v>
          </cell>
          <cell r="T19" t="str">
            <v xml:space="preserve"> </v>
          </cell>
          <cell r="U19" t="str">
            <v xml:space="preserve"> </v>
          </cell>
          <cell r="V19" t="str">
            <v xml:space="preserve"> </v>
          </cell>
          <cell r="W19" t="str">
            <v xml:space="preserve"> </v>
          </cell>
          <cell r="X19" t="str">
            <v xml:space="preserve"> </v>
          </cell>
          <cell r="Y19" t="str">
            <v xml:space="preserve"> </v>
          </cell>
          <cell r="AA19">
            <v>0</v>
          </cell>
          <cell r="AB19">
            <v>3315.5235999999995</v>
          </cell>
        </row>
        <row r="20">
          <cell r="A20">
            <v>10016</v>
          </cell>
          <cell r="B20">
            <v>611</v>
          </cell>
          <cell r="C20" t="str">
            <v>Aislador tipo espigo-diámetro rosca 1" clase ANSI 55-5. Ref:8216</v>
          </cell>
          <cell r="D20" t="str">
            <v>U</v>
          </cell>
          <cell r="E20" t="str">
            <v xml:space="preserve"> </v>
          </cell>
          <cell r="F20" t="str">
            <v xml:space="preserve"> </v>
          </cell>
          <cell r="G20" t="str">
            <v xml:space="preserve"> </v>
          </cell>
          <cell r="H20" t="str">
            <v xml:space="preserve"> </v>
          </cell>
          <cell r="I20" t="str">
            <v xml:space="preserve"> </v>
          </cell>
          <cell r="J20" t="str">
            <v xml:space="preserve"> </v>
          </cell>
          <cell r="K20" t="str">
            <v xml:space="preserve"> </v>
          </cell>
          <cell r="L20" t="str">
            <v xml:space="preserve"> </v>
          </cell>
          <cell r="M20" t="str">
            <v xml:space="preserve"> </v>
          </cell>
          <cell r="N20" t="str">
            <v xml:space="preserve"> </v>
          </cell>
          <cell r="O20" t="str">
            <v xml:space="preserve"> </v>
          </cell>
          <cell r="P20" t="str">
            <v xml:space="preserve"> </v>
          </cell>
          <cell r="Q20" t="str">
            <v xml:space="preserve"> </v>
          </cell>
          <cell r="R20" t="str">
            <v xml:space="preserve"> </v>
          </cell>
          <cell r="S20" t="str">
            <v xml:space="preserve"> </v>
          </cell>
          <cell r="T20" t="str">
            <v xml:space="preserve"> </v>
          </cell>
          <cell r="U20" t="str">
            <v xml:space="preserve"> </v>
          </cell>
          <cell r="V20" t="str">
            <v xml:space="preserve"> </v>
          </cell>
          <cell r="W20" t="str">
            <v xml:space="preserve"> </v>
          </cell>
          <cell r="X20" t="str">
            <v xml:space="preserve"> </v>
          </cell>
          <cell r="Y20" t="str">
            <v xml:space="preserve"> </v>
          </cell>
          <cell r="AA20">
            <v>0</v>
          </cell>
          <cell r="AB20">
            <v>18553.271999999997</v>
          </cell>
        </row>
        <row r="21">
          <cell r="A21">
            <v>10017</v>
          </cell>
          <cell r="B21">
            <v>8405</v>
          </cell>
          <cell r="C21" t="str">
            <v>Aislador tipo Line post 23 kV-ANSI 57-1</v>
          </cell>
          <cell r="D21" t="str">
            <v>U</v>
          </cell>
          <cell r="E21" t="str">
            <v xml:space="preserve"> </v>
          </cell>
          <cell r="F21" t="str">
            <v xml:space="preserve"> </v>
          </cell>
          <cell r="G21" t="str">
            <v xml:space="preserve"> </v>
          </cell>
          <cell r="H21" t="str">
            <v xml:space="preserve"> </v>
          </cell>
          <cell r="I21" t="str">
            <v xml:space="preserve"> </v>
          </cell>
          <cell r="J21" t="str">
            <v xml:space="preserve"> </v>
          </cell>
          <cell r="K21" t="str">
            <v xml:space="preserve"> </v>
          </cell>
          <cell r="L21">
            <v>6</v>
          </cell>
          <cell r="M21" t="str">
            <v xml:space="preserve"> </v>
          </cell>
          <cell r="N21" t="str">
            <v xml:space="preserve"> </v>
          </cell>
          <cell r="O21" t="str">
            <v xml:space="preserve"> </v>
          </cell>
          <cell r="P21">
            <v>132</v>
          </cell>
          <cell r="Q21">
            <v>8</v>
          </cell>
          <cell r="R21" t="str">
            <v xml:space="preserve"> </v>
          </cell>
          <cell r="S21" t="str">
            <v xml:space="preserve"> </v>
          </cell>
          <cell r="T21" t="str">
            <v xml:space="preserve"> </v>
          </cell>
          <cell r="U21" t="str">
            <v xml:space="preserve"> </v>
          </cell>
          <cell r="V21" t="str">
            <v xml:space="preserve"> </v>
          </cell>
          <cell r="W21" t="str">
            <v xml:space="preserve"> </v>
          </cell>
          <cell r="X21" t="str">
            <v xml:space="preserve"> </v>
          </cell>
          <cell r="Y21" t="str">
            <v xml:space="preserve"> </v>
          </cell>
          <cell r="AA21">
            <v>146</v>
          </cell>
          <cell r="AB21">
            <v>91038.858999999997</v>
          </cell>
        </row>
        <row r="22">
          <cell r="A22">
            <v>10018</v>
          </cell>
          <cell r="B22">
            <v>8410</v>
          </cell>
          <cell r="C22" t="str">
            <v>Aislador tipo Line post 34,5 kV-ANSI 57-2</v>
          </cell>
          <cell r="D22" t="str">
            <v>U</v>
          </cell>
          <cell r="E22" t="str">
            <v xml:space="preserve"> </v>
          </cell>
          <cell r="F22" t="str">
            <v xml:space="preserve"> </v>
          </cell>
          <cell r="G22" t="str">
            <v xml:space="preserve"> </v>
          </cell>
          <cell r="H22" t="str">
            <v xml:space="preserve"> </v>
          </cell>
          <cell r="I22" t="str">
            <v xml:space="preserve"> </v>
          </cell>
          <cell r="J22" t="str">
            <v xml:space="preserve"> </v>
          </cell>
          <cell r="K22" t="str">
            <v xml:space="preserve"> </v>
          </cell>
          <cell r="L22" t="str">
            <v xml:space="preserve"> </v>
          </cell>
          <cell r="M22" t="str">
            <v xml:space="preserve"> </v>
          </cell>
          <cell r="N22" t="str">
            <v xml:space="preserve"> </v>
          </cell>
          <cell r="O22" t="str">
            <v xml:space="preserve"> </v>
          </cell>
          <cell r="P22" t="str">
            <v xml:space="preserve"> </v>
          </cell>
          <cell r="Q22" t="str">
            <v xml:space="preserve"> </v>
          </cell>
          <cell r="R22" t="str">
            <v xml:space="preserve"> </v>
          </cell>
          <cell r="S22" t="str">
            <v xml:space="preserve"> </v>
          </cell>
          <cell r="T22" t="str">
            <v xml:space="preserve"> </v>
          </cell>
          <cell r="U22" t="str">
            <v xml:space="preserve"> </v>
          </cell>
          <cell r="V22" t="str">
            <v xml:space="preserve"> </v>
          </cell>
          <cell r="W22" t="str">
            <v xml:space="preserve"> </v>
          </cell>
          <cell r="X22" t="str">
            <v xml:space="preserve"> </v>
          </cell>
          <cell r="Y22" t="str">
            <v xml:space="preserve"> </v>
          </cell>
          <cell r="AA22">
            <v>0</v>
          </cell>
          <cell r="AB22">
            <v>122633.19899999999</v>
          </cell>
        </row>
        <row r="23">
          <cell r="A23">
            <v>10019</v>
          </cell>
          <cell r="B23">
            <v>631</v>
          </cell>
          <cell r="C23" t="str">
            <v>Aislador tipo tensor de 140mm (5 1/2"). Clase ANSI 54-3. Ref:8305</v>
          </cell>
          <cell r="D23" t="str">
            <v>U</v>
          </cell>
          <cell r="E23" t="str">
            <v xml:space="preserve"> </v>
          </cell>
          <cell r="F23" t="str">
            <v xml:space="preserve"> </v>
          </cell>
          <cell r="G23" t="str">
            <v xml:space="preserve"> </v>
          </cell>
          <cell r="H23" t="str">
            <v xml:space="preserve"> </v>
          </cell>
          <cell r="I23" t="str">
            <v xml:space="preserve"> </v>
          </cell>
          <cell r="J23" t="str">
            <v xml:space="preserve"> </v>
          </cell>
          <cell r="K23" t="str">
            <v xml:space="preserve"> </v>
          </cell>
          <cell r="L23" t="str">
            <v xml:space="preserve"> </v>
          </cell>
          <cell r="M23" t="str">
            <v xml:space="preserve"> </v>
          </cell>
          <cell r="N23">
            <v>35</v>
          </cell>
          <cell r="O23" t="str">
            <v xml:space="preserve"> </v>
          </cell>
          <cell r="P23" t="str">
            <v xml:space="preserve"> </v>
          </cell>
          <cell r="Q23" t="str">
            <v xml:space="preserve"> </v>
          </cell>
          <cell r="R23" t="str">
            <v xml:space="preserve"> </v>
          </cell>
          <cell r="S23" t="str">
            <v xml:space="preserve"> </v>
          </cell>
          <cell r="T23" t="str">
            <v xml:space="preserve"> </v>
          </cell>
          <cell r="U23" t="str">
            <v xml:space="preserve"> </v>
          </cell>
          <cell r="V23" t="str">
            <v xml:space="preserve"> </v>
          </cell>
          <cell r="W23" t="str">
            <v xml:space="preserve"> </v>
          </cell>
          <cell r="X23" t="str">
            <v xml:space="preserve"> </v>
          </cell>
          <cell r="Y23" t="str">
            <v xml:space="preserve"> </v>
          </cell>
          <cell r="AA23">
            <v>35</v>
          </cell>
          <cell r="AB23">
            <v>10856.625599999998</v>
          </cell>
        </row>
        <row r="24">
          <cell r="A24">
            <v>10020</v>
          </cell>
          <cell r="B24" t="str">
            <v>SR-64</v>
          </cell>
          <cell r="C24" t="str">
            <v>Alambre de Al  # 8 AWG desnudo</v>
          </cell>
          <cell r="D24" t="str">
            <v>m</v>
          </cell>
          <cell r="E24" t="str">
            <v xml:space="preserve"> </v>
          </cell>
          <cell r="F24" t="str">
            <v xml:space="preserve"> </v>
          </cell>
          <cell r="G24" t="str">
            <v xml:space="preserve"> </v>
          </cell>
          <cell r="H24" t="str">
            <v xml:space="preserve"> </v>
          </cell>
          <cell r="I24" t="str">
            <v xml:space="preserve"> </v>
          </cell>
          <cell r="J24" t="str">
            <v xml:space="preserve"> </v>
          </cell>
          <cell r="K24" t="str">
            <v xml:space="preserve"> </v>
          </cell>
          <cell r="L24" t="str">
            <v xml:space="preserve"> </v>
          </cell>
          <cell r="M24" t="str">
            <v xml:space="preserve"> </v>
          </cell>
          <cell r="N24" t="str">
            <v xml:space="preserve"> </v>
          </cell>
          <cell r="O24" t="str">
            <v xml:space="preserve"> </v>
          </cell>
          <cell r="P24" t="str">
            <v xml:space="preserve"> </v>
          </cell>
          <cell r="Q24" t="str">
            <v xml:space="preserve"> </v>
          </cell>
          <cell r="R24" t="str">
            <v xml:space="preserve"> </v>
          </cell>
          <cell r="S24" t="str">
            <v xml:space="preserve"> </v>
          </cell>
          <cell r="T24" t="str">
            <v xml:space="preserve"> </v>
          </cell>
          <cell r="U24" t="str">
            <v xml:space="preserve"> </v>
          </cell>
          <cell r="V24" t="str">
            <v xml:space="preserve"> </v>
          </cell>
          <cell r="W24" t="str">
            <v xml:space="preserve"> </v>
          </cell>
          <cell r="X24" t="str">
            <v xml:space="preserve"> </v>
          </cell>
          <cell r="Y24" t="str">
            <v xml:space="preserve"> </v>
          </cell>
          <cell r="AA24">
            <v>0</v>
          </cell>
          <cell r="AB24">
            <v>714.56000000000006</v>
          </cell>
        </row>
        <row r="25">
          <cell r="A25">
            <v>10021</v>
          </cell>
          <cell r="B25">
            <v>3711</v>
          </cell>
          <cell r="C25" t="str">
            <v>Alambre de cobre desnudo # 4 AWG</v>
          </cell>
          <cell r="D25" t="str">
            <v>m</v>
          </cell>
          <cell r="E25" t="str">
            <v xml:space="preserve"> </v>
          </cell>
          <cell r="F25" t="str">
            <v xml:space="preserve"> </v>
          </cell>
          <cell r="G25" t="str">
            <v xml:space="preserve"> </v>
          </cell>
          <cell r="H25" t="str">
            <v xml:space="preserve"> </v>
          </cell>
          <cell r="I25" t="str">
            <v xml:space="preserve"> </v>
          </cell>
          <cell r="J25" t="str">
            <v xml:space="preserve"> </v>
          </cell>
          <cell r="K25" t="str">
            <v xml:space="preserve"> </v>
          </cell>
          <cell r="L25" t="str">
            <v xml:space="preserve"> </v>
          </cell>
          <cell r="M25" t="str">
            <v xml:space="preserve"> </v>
          </cell>
          <cell r="N25" t="str">
            <v xml:space="preserve"> </v>
          </cell>
          <cell r="O25" t="str">
            <v xml:space="preserve"> </v>
          </cell>
          <cell r="P25" t="str">
            <v xml:space="preserve"> </v>
          </cell>
          <cell r="Q25" t="str">
            <v xml:space="preserve"> </v>
          </cell>
          <cell r="R25" t="str">
            <v xml:space="preserve"> </v>
          </cell>
          <cell r="S25">
            <v>64</v>
          </cell>
          <cell r="T25" t="str">
            <v xml:space="preserve"> </v>
          </cell>
          <cell r="U25" t="str">
            <v xml:space="preserve"> </v>
          </cell>
          <cell r="V25">
            <v>60</v>
          </cell>
          <cell r="W25" t="str">
            <v xml:space="preserve"> </v>
          </cell>
          <cell r="X25" t="str">
            <v xml:space="preserve"> </v>
          </cell>
          <cell r="Y25" t="str">
            <v xml:space="preserve"> </v>
          </cell>
          <cell r="AA25">
            <v>124</v>
          </cell>
          <cell r="AB25">
            <v>4535.5999999999995</v>
          </cell>
        </row>
        <row r="26">
          <cell r="A26">
            <v>10022</v>
          </cell>
          <cell r="B26">
            <v>2421</v>
          </cell>
          <cell r="C26" t="str">
            <v>Arandela cuadrada curvada para 5/8"x4"x4"x1/4"</v>
          </cell>
          <cell r="D26" t="str">
            <v>U</v>
          </cell>
          <cell r="E26" t="str">
            <v xml:space="preserve"> </v>
          </cell>
          <cell r="F26" t="str">
            <v xml:space="preserve"> </v>
          </cell>
          <cell r="G26" t="str">
            <v xml:space="preserve"> </v>
          </cell>
          <cell r="H26" t="str">
            <v xml:space="preserve"> </v>
          </cell>
          <cell r="I26" t="str">
            <v xml:space="preserve"> </v>
          </cell>
          <cell r="J26" t="str">
            <v xml:space="preserve"> </v>
          </cell>
          <cell r="K26" t="str">
            <v xml:space="preserve"> </v>
          </cell>
          <cell r="L26" t="str">
            <v xml:space="preserve"> </v>
          </cell>
          <cell r="M26">
            <v>15</v>
          </cell>
          <cell r="N26">
            <v>35</v>
          </cell>
          <cell r="O26" t="str">
            <v xml:space="preserve"> </v>
          </cell>
          <cell r="P26" t="str">
            <v xml:space="preserve"> </v>
          </cell>
          <cell r="Q26" t="str">
            <v xml:space="preserve"> </v>
          </cell>
          <cell r="R26" t="str">
            <v xml:space="preserve"> </v>
          </cell>
          <cell r="S26" t="str">
            <v xml:space="preserve"> </v>
          </cell>
          <cell r="T26" t="str">
            <v xml:space="preserve"> </v>
          </cell>
          <cell r="U26" t="str">
            <v xml:space="preserve"> </v>
          </cell>
          <cell r="V26" t="str">
            <v xml:space="preserve"> </v>
          </cell>
          <cell r="W26" t="str">
            <v xml:space="preserve"> </v>
          </cell>
          <cell r="X26" t="str">
            <v xml:space="preserve"> </v>
          </cell>
          <cell r="Y26" t="str">
            <v xml:space="preserve"> </v>
          </cell>
          <cell r="AA26">
            <v>50</v>
          </cell>
          <cell r="AB26">
            <v>2296.8678599999994</v>
          </cell>
        </row>
        <row r="27">
          <cell r="A27">
            <v>10023</v>
          </cell>
          <cell r="B27">
            <v>2411</v>
          </cell>
          <cell r="C27" t="str">
            <v>Arandela cuadrada para 1/2"</v>
          </cell>
          <cell r="D27" t="str">
            <v>U</v>
          </cell>
          <cell r="E27" t="str">
            <v xml:space="preserve"> </v>
          </cell>
          <cell r="F27" t="str">
            <v xml:space="preserve"> </v>
          </cell>
          <cell r="G27" t="str">
            <v xml:space="preserve"> </v>
          </cell>
          <cell r="H27" t="str">
            <v xml:space="preserve"> </v>
          </cell>
          <cell r="I27" t="str">
            <v xml:space="preserve"> </v>
          </cell>
          <cell r="J27">
            <v>4</v>
          </cell>
          <cell r="K27">
            <v>28</v>
          </cell>
          <cell r="L27">
            <v>24</v>
          </cell>
          <cell r="M27" t="str">
            <v xml:space="preserve"> </v>
          </cell>
          <cell r="N27" t="str">
            <v xml:space="preserve"> </v>
          </cell>
          <cell r="O27" t="str">
            <v xml:space="preserve"> </v>
          </cell>
          <cell r="P27">
            <v>132</v>
          </cell>
          <cell r="Q27">
            <v>8</v>
          </cell>
          <cell r="R27">
            <v>12</v>
          </cell>
          <cell r="S27" t="str">
            <v xml:space="preserve"> </v>
          </cell>
          <cell r="T27" t="str">
            <v xml:space="preserve"> </v>
          </cell>
          <cell r="U27" t="str">
            <v xml:space="preserve"> </v>
          </cell>
          <cell r="V27" t="str">
            <v xml:space="preserve"> </v>
          </cell>
          <cell r="W27">
            <v>2</v>
          </cell>
          <cell r="X27">
            <v>4</v>
          </cell>
          <cell r="Y27" t="str">
            <v xml:space="preserve"> </v>
          </cell>
          <cell r="AA27">
            <v>214</v>
          </cell>
          <cell r="AB27">
            <v>234.78399999999999</v>
          </cell>
        </row>
        <row r="28">
          <cell r="A28">
            <v>10024</v>
          </cell>
          <cell r="B28">
            <v>2412</v>
          </cell>
          <cell r="C28" t="str">
            <v>Arandela cuadrada para 5/8" (1/8"x2"x5/8")</v>
          </cell>
          <cell r="D28" t="str">
            <v>U</v>
          </cell>
          <cell r="E28" t="str">
            <v xml:space="preserve"> </v>
          </cell>
          <cell r="F28" t="str">
            <v xml:space="preserve"> </v>
          </cell>
          <cell r="G28" t="str">
            <v xml:space="preserve"> </v>
          </cell>
          <cell r="H28" t="str">
            <v xml:space="preserve"> </v>
          </cell>
          <cell r="I28" t="str">
            <v xml:space="preserve"> </v>
          </cell>
          <cell r="J28">
            <v>4</v>
          </cell>
          <cell r="K28">
            <v>70</v>
          </cell>
          <cell r="L28">
            <v>60</v>
          </cell>
          <cell r="M28" t="str">
            <v xml:space="preserve"> </v>
          </cell>
          <cell r="N28" t="str">
            <v xml:space="preserve"> </v>
          </cell>
          <cell r="O28" t="str">
            <v xml:space="preserve"> </v>
          </cell>
          <cell r="P28">
            <v>66</v>
          </cell>
          <cell r="Q28">
            <v>20</v>
          </cell>
          <cell r="R28">
            <v>24</v>
          </cell>
          <cell r="S28" t="str">
            <v xml:space="preserve"> </v>
          </cell>
          <cell r="T28" t="str">
            <v xml:space="preserve"> </v>
          </cell>
          <cell r="U28" t="str">
            <v xml:space="preserve"> </v>
          </cell>
          <cell r="V28" t="str">
            <v xml:space="preserve"> </v>
          </cell>
          <cell r="W28">
            <v>2</v>
          </cell>
          <cell r="X28">
            <v>4</v>
          </cell>
          <cell r="Y28" t="str">
            <v xml:space="preserve"> </v>
          </cell>
          <cell r="AA28">
            <v>250</v>
          </cell>
          <cell r="AB28">
            <v>424.81229999999994</v>
          </cell>
        </row>
        <row r="29">
          <cell r="A29">
            <v>10025</v>
          </cell>
          <cell r="B29">
            <v>2433</v>
          </cell>
          <cell r="C29" t="str">
            <v>Arandela de presión para 1/2"</v>
          </cell>
          <cell r="D29" t="str">
            <v>U</v>
          </cell>
          <cell r="E29" t="str">
            <v xml:space="preserve"> </v>
          </cell>
          <cell r="F29" t="str">
            <v xml:space="preserve"> </v>
          </cell>
          <cell r="G29" t="str">
            <v xml:space="preserve"> </v>
          </cell>
          <cell r="H29" t="str">
            <v xml:space="preserve"> </v>
          </cell>
          <cell r="I29" t="str">
            <v xml:space="preserve"> </v>
          </cell>
          <cell r="J29" t="str">
            <v xml:space="preserve"> </v>
          </cell>
          <cell r="K29" t="str">
            <v xml:space="preserve"> </v>
          </cell>
          <cell r="L29" t="str">
            <v xml:space="preserve"> </v>
          </cell>
          <cell r="M29" t="str">
            <v xml:space="preserve"> </v>
          </cell>
          <cell r="N29" t="str">
            <v xml:space="preserve"> </v>
          </cell>
          <cell r="O29" t="str">
            <v xml:space="preserve"> </v>
          </cell>
          <cell r="P29">
            <v>132</v>
          </cell>
          <cell r="Q29">
            <v>4</v>
          </cell>
          <cell r="R29">
            <v>12</v>
          </cell>
          <cell r="S29" t="str">
            <v xml:space="preserve"> </v>
          </cell>
          <cell r="T29" t="str">
            <v xml:space="preserve"> </v>
          </cell>
          <cell r="U29" t="str">
            <v xml:space="preserve"> </v>
          </cell>
          <cell r="V29" t="str">
            <v xml:space="preserve"> </v>
          </cell>
          <cell r="W29" t="str">
            <v xml:space="preserve"> </v>
          </cell>
          <cell r="X29" t="str">
            <v xml:space="preserve"> </v>
          </cell>
          <cell r="Y29" t="str">
            <v xml:space="preserve"> </v>
          </cell>
          <cell r="AA29">
            <v>148</v>
          </cell>
          <cell r="AB29">
            <v>160.07999999999998</v>
          </cell>
        </row>
        <row r="30">
          <cell r="A30">
            <v>10026</v>
          </cell>
          <cell r="B30">
            <v>2434</v>
          </cell>
          <cell r="C30" t="str">
            <v>Arandela de presión para 5/8"</v>
          </cell>
          <cell r="D30" t="str">
            <v>U</v>
          </cell>
          <cell r="E30" t="str">
            <v xml:space="preserve"> </v>
          </cell>
          <cell r="F30" t="str">
            <v xml:space="preserve"> </v>
          </cell>
          <cell r="G30" t="str">
            <v xml:space="preserve"> </v>
          </cell>
          <cell r="H30" t="str">
            <v xml:space="preserve"> </v>
          </cell>
          <cell r="I30" t="str">
            <v xml:space="preserve"> </v>
          </cell>
          <cell r="J30">
            <v>4</v>
          </cell>
          <cell r="K30">
            <v>7</v>
          </cell>
          <cell r="L30" t="str">
            <v xml:space="preserve"> </v>
          </cell>
          <cell r="M30" t="str">
            <v xml:space="preserve"> </v>
          </cell>
          <cell r="N30" t="str">
            <v xml:space="preserve"> </v>
          </cell>
          <cell r="O30" t="str">
            <v xml:space="preserve"> </v>
          </cell>
          <cell r="P30">
            <v>132</v>
          </cell>
          <cell r="Q30" t="str">
            <v xml:space="preserve"> </v>
          </cell>
          <cell r="R30">
            <v>27</v>
          </cell>
          <cell r="S30" t="str">
            <v xml:space="preserve"> </v>
          </cell>
          <cell r="T30" t="str">
            <v xml:space="preserve"> </v>
          </cell>
          <cell r="U30" t="str">
            <v xml:space="preserve"> </v>
          </cell>
          <cell r="V30" t="str">
            <v xml:space="preserve"> </v>
          </cell>
          <cell r="W30">
            <v>2</v>
          </cell>
          <cell r="X30">
            <v>4</v>
          </cell>
          <cell r="Y30" t="str">
            <v xml:space="preserve"> </v>
          </cell>
          <cell r="AA30">
            <v>176</v>
          </cell>
          <cell r="AB30">
            <v>196.09799999999996</v>
          </cell>
        </row>
        <row r="31">
          <cell r="A31">
            <v>10027</v>
          </cell>
          <cell r="B31">
            <v>2402</v>
          </cell>
          <cell r="C31" t="str">
            <v>Arandela redonda para 1/2"</v>
          </cell>
          <cell r="D31" t="str">
            <v>U</v>
          </cell>
          <cell r="E31" t="str">
            <v xml:space="preserve"> </v>
          </cell>
          <cell r="F31" t="str">
            <v xml:space="preserve"> </v>
          </cell>
          <cell r="G31" t="str">
            <v xml:space="preserve"> </v>
          </cell>
          <cell r="H31" t="str">
            <v xml:space="preserve"> </v>
          </cell>
          <cell r="I31" t="str">
            <v xml:space="preserve"> </v>
          </cell>
          <cell r="J31" t="str">
            <v xml:space="preserve"> </v>
          </cell>
          <cell r="K31">
            <v>28</v>
          </cell>
          <cell r="L31">
            <v>24</v>
          </cell>
          <cell r="M31" t="str">
            <v xml:space="preserve"> </v>
          </cell>
          <cell r="N31" t="str">
            <v xml:space="preserve"> </v>
          </cell>
          <cell r="O31" t="str">
            <v xml:space="preserve"> </v>
          </cell>
          <cell r="P31">
            <v>132</v>
          </cell>
          <cell r="Q31">
            <v>8</v>
          </cell>
          <cell r="R31">
            <v>12</v>
          </cell>
          <cell r="S31" t="str">
            <v xml:space="preserve"> </v>
          </cell>
          <cell r="T31" t="str">
            <v xml:space="preserve"> </v>
          </cell>
          <cell r="U31" t="str">
            <v xml:space="preserve"> </v>
          </cell>
          <cell r="V31" t="str">
            <v xml:space="preserve"> </v>
          </cell>
          <cell r="W31" t="str">
            <v xml:space="preserve"> </v>
          </cell>
          <cell r="X31">
            <v>4</v>
          </cell>
          <cell r="Y31" t="str">
            <v xml:space="preserve"> </v>
          </cell>
          <cell r="AA31">
            <v>208</v>
          </cell>
          <cell r="AB31">
            <v>184.41215999999997</v>
          </cell>
        </row>
        <row r="32">
          <cell r="A32">
            <v>10028</v>
          </cell>
          <cell r="B32">
            <v>2403</v>
          </cell>
          <cell r="C32" t="str">
            <v>Arandela redonda para 5/8"</v>
          </cell>
          <cell r="D32" t="str">
            <v>U</v>
          </cell>
          <cell r="E32" t="str">
            <v xml:space="preserve"> </v>
          </cell>
          <cell r="F32" t="str">
            <v xml:space="preserve"> </v>
          </cell>
          <cell r="G32" t="str">
            <v xml:space="preserve"> </v>
          </cell>
          <cell r="H32" t="str">
            <v xml:space="preserve"> </v>
          </cell>
          <cell r="I32" t="str">
            <v xml:space="preserve"> </v>
          </cell>
          <cell r="J32">
            <v>8</v>
          </cell>
          <cell r="K32">
            <v>7</v>
          </cell>
          <cell r="L32" t="str">
            <v xml:space="preserve"> </v>
          </cell>
          <cell r="M32" t="str">
            <v xml:space="preserve"> </v>
          </cell>
          <cell r="N32" t="str">
            <v xml:space="preserve"> </v>
          </cell>
          <cell r="O32" t="str">
            <v xml:space="preserve"> </v>
          </cell>
          <cell r="P32">
            <v>132</v>
          </cell>
          <cell r="Q32">
            <v>4</v>
          </cell>
          <cell r="R32" t="str">
            <v xml:space="preserve"> </v>
          </cell>
          <cell r="S32" t="str">
            <v xml:space="preserve"> </v>
          </cell>
          <cell r="T32" t="str">
            <v xml:space="preserve"> </v>
          </cell>
          <cell r="U32" t="str">
            <v xml:space="preserve"> </v>
          </cell>
          <cell r="V32" t="str">
            <v xml:space="preserve"> </v>
          </cell>
          <cell r="W32">
            <v>2</v>
          </cell>
          <cell r="X32" t="str">
            <v xml:space="preserve"> </v>
          </cell>
          <cell r="Y32" t="str">
            <v xml:space="preserve"> </v>
          </cell>
          <cell r="AA32">
            <v>153</v>
          </cell>
          <cell r="AB32">
            <v>252.9264</v>
          </cell>
        </row>
        <row r="33">
          <cell r="A33">
            <v>10029</v>
          </cell>
          <cell r="B33" t="str">
            <v>SR-26</v>
          </cell>
          <cell r="C33" t="str">
            <v>Bombillo marca Phillips</v>
          </cell>
          <cell r="D33" t="str">
            <v>U</v>
          </cell>
          <cell r="E33" t="str">
            <v xml:space="preserve"> </v>
          </cell>
          <cell r="F33" t="str">
            <v xml:space="preserve"> </v>
          </cell>
          <cell r="G33" t="str">
            <v xml:space="preserve"> </v>
          </cell>
          <cell r="H33" t="str">
            <v xml:space="preserve"> </v>
          </cell>
          <cell r="I33" t="str">
            <v xml:space="preserve"> </v>
          </cell>
          <cell r="J33" t="str">
            <v xml:space="preserve"> </v>
          </cell>
          <cell r="K33" t="str">
            <v xml:space="preserve"> </v>
          </cell>
          <cell r="L33" t="str">
            <v xml:space="preserve"> </v>
          </cell>
          <cell r="M33" t="str">
            <v xml:space="preserve"> </v>
          </cell>
          <cell r="N33" t="str">
            <v xml:space="preserve"> </v>
          </cell>
          <cell r="O33" t="str">
            <v xml:space="preserve"> </v>
          </cell>
          <cell r="P33" t="str">
            <v xml:space="preserve"> </v>
          </cell>
          <cell r="Q33" t="str">
            <v xml:space="preserve"> </v>
          </cell>
          <cell r="R33" t="str">
            <v xml:space="preserve"> </v>
          </cell>
          <cell r="S33" t="str">
            <v xml:space="preserve"> </v>
          </cell>
          <cell r="T33" t="str">
            <v xml:space="preserve"> </v>
          </cell>
          <cell r="U33" t="str">
            <v xml:space="preserve"> </v>
          </cell>
          <cell r="V33" t="str">
            <v xml:space="preserve"> </v>
          </cell>
          <cell r="W33" t="str">
            <v xml:space="preserve"> </v>
          </cell>
          <cell r="X33" t="str">
            <v xml:space="preserve"> </v>
          </cell>
          <cell r="Y33" t="str">
            <v xml:space="preserve"> </v>
          </cell>
          <cell r="AA33">
            <v>0</v>
          </cell>
          <cell r="AB33">
            <v>20026.007999999998</v>
          </cell>
        </row>
        <row r="34">
          <cell r="A34">
            <v>10030</v>
          </cell>
          <cell r="B34" t="str">
            <v>SR-25</v>
          </cell>
          <cell r="C34" t="str">
            <v>Bombillo marca Tungsram</v>
          </cell>
          <cell r="D34" t="str">
            <v>U</v>
          </cell>
          <cell r="E34" t="str">
            <v xml:space="preserve"> </v>
          </cell>
          <cell r="F34" t="str">
            <v xml:space="preserve"> </v>
          </cell>
          <cell r="G34" t="str">
            <v xml:space="preserve"> </v>
          </cell>
          <cell r="H34" t="str">
            <v xml:space="preserve"> </v>
          </cell>
          <cell r="I34" t="str">
            <v xml:space="preserve"> </v>
          </cell>
          <cell r="J34" t="str">
            <v xml:space="preserve"> </v>
          </cell>
          <cell r="K34" t="str">
            <v xml:space="preserve"> </v>
          </cell>
          <cell r="L34" t="str">
            <v xml:space="preserve"> </v>
          </cell>
          <cell r="M34" t="str">
            <v xml:space="preserve"> </v>
          </cell>
          <cell r="N34" t="str">
            <v xml:space="preserve"> </v>
          </cell>
          <cell r="O34" t="str">
            <v xml:space="preserve"> </v>
          </cell>
          <cell r="P34" t="str">
            <v xml:space="preserve"> </v>
          </cell>
          <cell r="Q34" t="str">
            <v xml:space="preserve"> </v>
          </cell>
          <cell r="R34" t="str">
            <v xml:space="preserve"> </v>
          </cell>
          <cell r="S34" t="str">
            <v xml:space="preserve"> </v>
          </cell>
          <cell r="T34" t="str">
            <v xml:space="preserve"> </v>
          </cell>
          <cell r="U34" t="str">
            <v xml:space="preserve"> </v>
          </cell>
          <cell r="V34" t="str">
            <v xml:space="preserve"> </v>
          </cell>
          <cell r="W34" t="str">
            <v xml:space="preserve"> </v>
          </cell>
          <cell r="X34" t="str">
            <v xml:space="preserve"> </v>
          </cell>
          <cell r="Y34" t="str">
            <v xml:space="preserve"> </v>
          </cell>
          <cell r="AA34">
            <v>0</v>
          </cell>
          <cell r="AB34">
            <v>17948.969999999998</v>
          </cell>
        </row>
        <row r="35">
          <cell r="A35">
            <v>10031</v>
          </cell>
          <cell r="B35">
            <v>3507</v>
          </cell>
          <cell r="C35" t="str">
            <v>Cable ACSR / GA QUAIL 2/0 AWG (6/1)</v>
          </cell>
          <cell r="D35" t="str">
            <v>m</v>
          </cell>
          <cell r="E35" t="str">
            <v xml:space="preserve"> </v>
          </cell>
          <cell r="F35" t="str">
            <v xml:space="preserve"> </v>
          </cell>
          <cell r="G35" t="str">
            <v xml:space="preserve"> </v>
          </cell>
          <cell r="H35" t="str">
            <v xml:space="preserve"> </v>
          </cell>
          <cell r="I35" t="str">
            <v xml:space="preserve"> </v>
          </cell>
          <cell r="J35" t="str">
            <v xml:space="preserve"> </v>
          </cell>
          <cell r="K35" t="str">
            <v xml:space="preserve"> </v>
          </cell>
          <cell r="L35" t="str">
            <v xml:space="preserve"> </v>
          </cell>
          <cell r="M35" t="str">
            <v xml:space="preserve"> </v>
          </cell>
          <cell r="N35" t="str">
            <v xml:space="preserve"> </v>
          </cell>
          <cell r="O35" t="str">
            <v xml:space="preserve"> </v>
          </cell>
          <cell r="P35" t="str">
            <v xml:space="preserve"> </v>
          </cell>
          <cell r="Q35" t="str">
            <v xml:space="preserve"> </v>
          </cell>
          <cell r="R35" t="str">
            <v xml:space="preserve"> </v>
          </cell>
          <cell r="S35" t="str">
            <v xml:space="preserve"> </v>
          </cell>
          <cell r="T35" t="str">
            <v xml:space="preserve"> </v>
          </cell>
          <cell r="U35" t="str">
            <v xml:space="preserve"> </v>
          </cell>
          <cell r="V35" t="str">
            <v xml:space="preserve"> </v>
          </cell>
          <cell r="W35" t="str">
            <v xml:space="preserve"> </v>
          </cell>
          <cell r="X35" t="str">
            <v xml:space="preserve"> </v>
          </cell>
          <cell r="Y35" t="str">
            <v xml:space="preserve"> </v>
          </cell>
          <cell r="AA35">
            <v>0</v>
          </cell>
          <cell r="AB35">
            <v>3429.8880000000004</v>
          </cell>
        </row>
        <row r="36">
          <cell r="A36">
            <v>10032</v>
          </cell>
          <cell r="B36" t="str">
            <v>SR-51</v>
          </cell>
          <cell r="C36" t="str">
            <v>Cable antifraude 1x8 +8 Cu</v>
          </cell>
          <cell r="D36" t="str">
            <v>m</v>
          </cell>
          <cell r="E36" t="str">
            <v xml:space="preserve"> </v>
          </cell>
          <cell r="F36" t="str">
            <v xml:space="preserve"> </v>
          </cell>
          <cell r="G36" t="str">
            <v xml:space="preserve"> </v>
          </cell>
          <cell r="H36" t="str">
            <v xml:space="preserve"> </v>
          </cell>
          <cell r="I36" t="str">
            <v xml:space="preserve"> </v>
          </cell>
          <cell r="J36" t="str">
            <v xml:space="preserve"> </v>
          </cell>
          <cell r="K36" t="str">
            <v xml:space="preserve"> </v>
          </cell>
          <cell r="L36" t="str">
            <v xml:space="preserve"> </v>
          </cell>
          <cell r="M36" t="str">
            <v xml:space="preserve"> </v>
          </cell>
          <cell r="N36" t="str">
            <v xml:space="preserve"> </v>
          </cell>
          <cell r="O36" t="str">
            <v xml:space="preserve"> </v>
          </cell>
          <cell r="P36" t="str">
            <v xml:space="preserve"> </v>
          </cell>
          <cell r="Q36" t="str">
            <v xml:space="preserve"> </v>
          </cell>
          <cell r="R36" t="str">
            <v xml:space="preserve"> </v>
          </cell>
          <cell r="S36" t="str">
            <v xml:space="preserve"> </v>
          </cell>
          <cell r="T36" t="str">
            <v xml:space="preserve"> </v>
          </cell>
          <cell r="U36" t="str">
            <v xml:space="preserve"> </v>
          </cell>
          <cell r="V36" t="str">
            <v xml:space="preserve"> </v>
          </cell>
          <cell r="W36" t="str">
            <v xml:space="preserve"> </v>
          </cell>
          <cell r="X36" t="str">
            <v xml:space="preserve"> </v>
          </cell>
          <cell r="Y36" t="str">
            <v xml:space="preserve"> </v>
          </cell>
          <cell r="AA36">
            <v>0</v>
          </cell>
          <cell r="AB36">
            <v>10379.186999999998</v>
          </cell>
        </row>
        <row r="37">
          <cell r="A37">
            <v>10033</v>
          </cell>
          <cell r="B37" t="str">
            <v>SR-50</v>
          </cell>
          <cell r="C37" t="str">
            <v>Cable antifraude 2x8 +8 Cu</v>
          </cell>
          <cell r="D37" t="str">
            <v>m</v>
          </cell>
          <cell r="E37" t="str">
            <v xml:space="preserve"> </v>
          </cell>
          <cell r="F37" t="str">
            <v xml:space="preserve"> </v>
          </cell>
          <cell r="G37" t="str">
            <v xml:space="preserve"> </v>
          </cell>
          <cell r="H37" t="str">
            <v xml:space="preserve"> </v>
          </cell>
          <cell r="I37" t="str">
            <v xml:space="preserve"> </v>
          </cell>
          <cell r="J37" t="str">
            <v xml:space="preserve"> </v>
          </cell>
          <cell r="K37" t="str">
            <v xml:space="preserve"> </v>
          </cell>
          <cell r="L37" t="str">
            <v xml:space="preserve"> </v>
          </cell>
          <cell r="M37" t="str">
            <v xml:space="preserve"> </v>
          </cell>
          <cell r="N37" t="str">
            <v xml:space="preserve"> </v>
          </cell>
          <cell r="O37" t="str">
            <v xml:space="preserve"> </v>
          </cell>
          <cell r="P37" t="str">
            <v xml:space="preserve"> </v>
          </cell>
          <cell r="Q37" t="str">
            <v xml:space="preserve"> </v>
          </cell>
          <cell r="R37" t="str">
            <v xml:space="preserve"> </v>
          </cell>
          <cell r="S37" t="str">
            <v xml:space="preserve"> </v>
          </cell>
          <cell r="T37" t="str">
            <v xml:space="preserve"> </v>
          </cell>
          <cell r="U37" t="str">
            <v xml:space="preserve"> </v>
          </cell>
          <cell r="V37" t="str">
            <v xml:space="preserve"> </v>
          </cell>
          <cell r="W37" t="str">
            <v xml:space="preserve"> </v>
          </cell>
          <cell r="X37" t="str">
            <v xml:space="preserve"> </v>
          </cell>
          <cell r="Y37">
            <v>700</v>
          </cell>
          <cell r="AA37">
            <v>700</v>
          </cell>
          <cell r="AB37">
            <v>15808.900499999998</v>
          </cell>
        </row>
        <row r="38">
          <cell r="A38">
            <v>10034</v>
          </cell>
          <cell r="B38">
            <v>2803</v>
          </cell>
          <cell r="C38" t="str">
            <v>Cable de acero galvanizado de 1/4"</v>
          </cell>
          <cell r="D38" t="str">
            <v>m</v>
          </cell>
          <cell r="E38" t="str">
            <v xml:space="preserve"> </v>
          </cell>
          <cell r="F38" t="str">
            <v xml:space="preserve"> </v>
          </cell>
          <cell r="G38" t="str">
            <v xml:space="preserve"> </v>
          </cell>
          <cell r="H38" t="str">
            <v xml:space="preserve"> </v>
          </cell>
          <cell r="I38" t="str">
            <v xml:space="preserve"> </v>
          </cell>
          <cell r="J38" t="str">
            <v xml:space="preserve"> </v>
          </cell>
          <cell r="K38" t="str">
            <v xml:space="preserve"> </v>
          </cell>
          <cell r="L38" t="str">
            <v xml:space="preserve"> </v>
          </cell>
          <cell r="M38" t="str">
            <v xml:space="preserve"> </v>
          </cell>
          <cell r="N38" t="str">
            <v xml:space="preserve"> </v>
          </cell>
          <cell r="O38" t="str">
            <v xml:space="preserve"> </v>
          </cell>
          <cell r="P38" t="str">
            <v xml:space="preserve"> </v>
          </cell>
          <cell r="Q38" t="str">
            <v xml:space="preserve"> </v>
          </cell>
          <cell r="R38" t="str">
            <v xml:space="preserve"> </v>
          </cell>
          <cell r="S38" t="str">
            <v xml:space="preserve"> </v>
          </cell>
          <cell r="T38" t="str">
            <v xml:space="preserve"> </v>
          </cell>
          <cell r="U38" t="str">
            <v xml:space="preserve"> </v>
          </cell>
          <cell r="V38" t="str">
            <v xml:space="preserve"> </v>
          </cell>
          <cell r="W38" t="str">
            <v xml:space="preserve"> </v>
          </cell>
          <cell r="X38" t="str">
            <v xml:space="preserve"> </v>
          </cell>
          <cell r="Y38" t="str">
            <v xml:space="preserve"> </v>
          </cell>
          <cell r="AA38">
            <v>0</v>
          </cell>
          <cell r="AB38">
            <v>2401.1999999999998</v>
          </cell>
        </row>
        <row r="39">
          <cell r="A39">
            <v>10035</v>
          </cell>
          <cell r="B39">
            <v>2805</v>
          </cell>
          <cell r="C39" t="str">
            <v>Cable de acero galvanizado de 3/8"</v>
          </cell>
          <cell r="D39" t="str">
            <v>m</v>
          </cell>
          <cell r="E39" t="str">
            <v xml:space="preserve"> </v>
          </cell>
          <cell r="F39" t="str">
            <v xml:space="preserve"> </v>
          </cell>
          <cell r="G39" t="str">
            <v xml:space="preserve"> </v>
          </cell>
          <cell r="H39" t="str">
            <v xml:space="preserve"> </v>
          </cell>
          <cell r="I39" t="str">
            <v xml:space="preserve"> </v>
          </cell>
          <cell r="J39" t="str">
            <v xml:space="preserve"> </v>
          </cell>
          <cell r="K39" t="str">
            <v xml:space="preserve"> </v>
          </cell>
          <cell r="L39" t="str">
            <v xml:space="preserve"> </v>
          </cell>
          <cell r="M39">
            <v>150</v>
          </cell>
          <cell r="N39" t="str">
            <v xml:space="preserve"> </v>
          </cell>
          <cell r="O39" t="str">
            <v xml:space="preserve"> </v>
          </cell>
          <cell r="P39" t="str">
            <v xml:space="preserve"> </v>
          </cell>
          <cell r="Q39" t="str">
            <v xml:space="preserve"> </v>
          </cell>
          <cell r="R39" t="str">
            <v xml:space="preserve"> </v>
          </cell>
          <cell r="S39" t="str">
            <v xml:space="preserve"> </v>
          </cell>
          <cell r="T39" t="str">
            <v xml:space="preserve"> </v>
          </cell>
          <cell r="U39" t="str">
            <v xml:space="preserve"> </v>
          </cell>
          <cell r="V39" t="str">
            <v xml:space="preserve"> </v>
          </cell>
          <cell r="W39" t="str">
            <v xml:space="preserve"> </v>
          </cell>
          <cell r="X39" t="str">
            <v xml:space="preserve"> </v>
          </cell>
          <cell r="Y39" t="str">
            <v xml:space="preserve"> </v>
          </cell>
          <cell r="AA39">
            <v>150</v>
          </cell>
          <cell r="AB39">
            <v>2801.3999999999996</v>
          </cell>
        </row>
        <row r="40">
          <cell r="A40">
            <v>10036</v>
          </cell>
          <cell r="B40">
            <v>2806</v>
          </cell>
          <cell r="C40" t="str">
            <v>Cable de acero galvanizado SGX de 3/8"</v>
          </cell>
          <cell r="D40" t="str">
            <v>m</v>
          </cell>
          <cell r="E40" t="str">
            <v xml:space="preserve"> </v>
          </cell>
          <cell r="F40" t="str">
            <v xml:space="preserve"> </v>
          </cell>
          <cell r="G40" t="str">
            <v xml:space="preserve"> </v>
          </cell>
          <cell r="H40" t="str">
            <v xml:space="preserve"> </v>
          </cell>
          <cell r="I40" t="str">
            <v xml:space="preserve"> </v>
          </cell>
          <cell r="J40" t="str">
            <v xml:space="preserve"> </v>
          </cell>
          <cell r="K40" t="str">
            <v xml:space="preserve"> </v>
          </cell>
          <cell r="L40" t="str">
            <v xml:space="preserve"> </v>
          </cell>
          <cell r="M40" t="str">
            <v xml:space="preserve"> </v>
          </cell>
          <cell r="N40">
            <v>525</v>
          </cell>
          <cell r="O40" t="str">
            <v xml:space="preserve"> </v>
          </cell>
          <cell r="P40" t="str">
            <v xml:space="preserve"> </v>
          </cell>
          <cell r="Q40" t="str">
            <v xml:space="preserve"> </v>
          </cell>
          <cell r="R40" t="str">
            <v xml:space="preserve"> </v>
          </cell>
          <cell r="S40" t="str">
            <v xml:space="preserve"> </v>
          </cell>
          <cell r="T40" t="str">
            <v xml:space="preserve"> </v>
          </cell>
          <cell r="U40" t="str">
            <v xml:space="preserve"> </v>
          </cell>
          <cell r="V40" t="str">
            <v xml:space="preserve"> </v>
          </cell>
          <cell r="W40" t="str">
            <v xml:space="preserve"> </v>
          </cell>
          <cell r="X40" t="str">
            <v xml:space="preserve"> </v>
          </cell>
          <cell r="Y40" t="str">
            <v xml:space="preserve"> </v>
          </cell>
          <cell r="AA40">
            <v>525</v>
          </cell>
          <cell r="AB40">
            <v>4802.3999999999996</v>
          </cell>
        </row>
        <row r="41">
          <cell r="A41">
            <v>10037</v>
          </cell>
          <cell r="B41" t="str">
            <v>SR-62</v>
          </cell>
          <cell r="C41" t="str">
            <v>Cable de Cu con aislamiento termoplástico, calibre # 2</v>
          </cell>
          <cell r="D41" t="str">
            <v>m</v>
          </cell>
          <cell r="E41" t="str">
            <v xml:space="preserve"> </v>
          </cell>
          <cell r="F41" t="str">
            <v xml:space="preserve"> </v>
          </cell>
          <cell r="G41" t="str">
            <v xml:space="preserve"> </v>
          </cell>
          <cell r="H41" t="str">
            <v xml:space="preserve"> </v>
          </cell>
          <cell r="I41" t="str">
            <v xml:space="preserve"> </v>
          </cell>
          <cell r="J41" t="str">
            <v xml:space="preserve"> </v>
          </cell>
          <cell r="K41" t="str">
            <v xml:space="preserve"> </v>
          </cell>
          <cell r="L41" t="str">
            <v xml:space="preserve"> </v>
          </cell>
          <cell r="M41" t="str">
            <v xml:space="preserve"> </v>
          </cell>
          <cell r="N41" t="str">
            <v xml:space="preserve"> </v>
          </cell>
          <cell r="O41" t="str">
            <v xml:space="preserve"> </v>
          </cell>
          <cell r="P41" t="str">
            <v xml:space="preserve"> </v>
          </cell>
          <cell r="Q41" t="str">
            <v xml:space="preserve"> </v>
          </cell>
          <cell r="R41" t="str">
            <v xml:space="preserve"> </v>
          </cell>
          <cell r="S41" t="str">
            <v xml:space="preserve"> </v>
          </cell>
          <cell r="T41" t="str">
            <v xml:space="preserve"> </v>
          </cell>
          <cell r="U41" t="str">
            <v xml:space="preserve"> </v>
          </cell>
          <cell r="V41" t="str">
            <v xml:space="preserve"> </v>
          </cell>
          <cell r="W41" t="str">
            <v xml:space="preserve"> </v>
          </cell>
          <cell r="X41" t="str">
            <v xml:space="preserve"> </v>
          </cell>
          <cell r="Y41" t="str">
            <v xml:space="preserve"> </v>
          </cell>
          <cell r="AA41">
            <v>0</v>
          </cell>
          <cell r="AB41">
            <v>9080.1088</v>
          </cell>
        </row>
        <row r="42">
          <cell r="A42">
            <v>10038</v>
          </cell>
          <cell r="B42" t="str">
            <v>SR-63</v>
          </cell>
          <cell r="C42" t="str">
            <v>Cable de Cu con aislamiento termoplástico, calibre # 2/0</v>
          </cell>
          <cell r="D42" t="str">
            <v>m</v>
          </cell>
          <cell r="E42" t="str">
            <v xml:space="preserve"> </v>
          </cell>
          <cell r="F42" t="str">
            <v xml:space="preserve"> </v>
          </cell>
          <cell r="G42" t="str">
            <v xml:space="preserve"> </v>
          </cell>
          <cell r="H42" t="str">
            <v xml:space="preserve"> </v>
          </cell>
          <cell r="I42" t="str">
            <v xml:space="preserve"> </v>
          </cell>
          <cell r="J42" t="str">
            <v xml:space="preserve"> </v>
          </cell>
          <cell r="K42" t="str">
            <v xml:space="preserve"> </v>
          </cell>
          <cell r="L42" t="str">
            <v xml:space="preserve"> </v>
          </cell>
          <cell r="M42" t="str">
            <v xml:space="preserve"> </v>
          </cell>
          <cell r="N42" t="str">
            <v xml:space="preserve"> </v>
          </cell>
          <cell r="O42" t="str">
            <v xml:space="preserve"> </v>
          </cell>
          <cell r="P42" t="str">
            <v xml:space="preserve"> </v>
          </cell>
          <cell r="Q42" t="str">
            <v xml:space="preserve"> </v>
          </cell>
          <cell r="R42" t="str">
            <v xml:space="preserve"> </v>
          </cell>
          <cell r="S42" t="str">
            <v xml:space="preserve"> </v>
          </cell>
          <cell r="T42" t="str">
            <v xml:space="preserve"> </v>
          </cell>
          <cell r="U42" t="str">
            <v xml:space="preserve"> </v>
          </cell>
          <cell r="V42" t="str">
            <v xml:space="preserve"> </v>
          </cell>
          <cell r="W42" t="str">
            <v xml:space="preserve"> </v>
          </cell>
          <cell r="X42" t="str">
            <v xml:space="preserve"> </v>
          </cell>
          <cell r="Y42" t="str">
            <v xml:space="preserve"> </v>
          </cell>
          <cell r="AA42">
            <v>0</v>
          </cell>
          <cell r="AB42">
            <v>18167.745999999999</v>
          </cell>
        </row>
        <row r="43">
          <cell r="A43">
            <v>10039</v>
          </cell>
          <cell r="B43">
            <v>3611</v>
          </cell>
          <cell r="C43" t="str">
            <v>Cable de Cu con aislamiento termoplástico, calibre # 4</v>
          </cell>
          <cell r="D43" t="str">
            <v>m</v>
          </cell>
          <cell r="E43" t="str">
            <v xml:space="preserve"> </v>
          </cell>
          <cell r="F43" t="str">
            <v xml:space="preserve"> </v>
          </cell>
          <cell r="G43" t="str">
            <v xml:space="preserve"> </v>
          </cell>
          <cell r="H43" t="str">
            <v xml:space="preserve"> </v>
          </cell>
          <cell r="I43" t="str">
            <v xml:space="preserve"> </v>
          </cell>
          <cell r="J43" t="str">
            <v xml:space="preserve"> </v>
          </cell>
          <cell r="K43" t="str">
            <v xml:space="preserve"> </v>
          </cell>
          <cell r="L43" t="str">
            <v xml:space="preserve"> </v>
          </cell>
          <cell r="M43" t="str">
            <v xml:space="preserve"> </v>
          </cell>
          <cell r="N43" t="str">
            <v xml:space="preserve"> </v>
          </cell>
          <cell r="O43" t="str">
            <v xml:space="preserve"> </v>
          </cell>
          <cell r="P43" t="str">
            <v xml:space="preserve"> </v>
          </cell>
          <cell r="Q43" t="str">
            <v xml:space="preserve"> </v>
          </cell>
          <cell r="R43" t="str">
            <v xml:space="preserve"> </v>
          </cell>
          <cell r="S43" t="str">
            <v xml:space="preserve"> </v>
          </cell>
          <cell r="T43" t="str">
            <v xml:space="preserve"> </v>
          </cell>
          <cell r="U43" t="str">
            <v xml:space="preserve"> </v>
          </cell>
          <cell r="V43">
            <v>30</v>
          </cell>
          <cell r="W43" t="str">
            <v xml:space="preserve"> </v>
          </cell>
          <cell r="X43" t="str">
            <v xml:space="preserve"> </v>
          </cell>
          <cell r="Y43" t="str">
            <v xml:space="preserve"> </v>
          </cell>
          <cell r="AA43">
            <v>30</v>
          </cell>
          <cell r="AB43">
            <v>6002.9999999999991</v>
          </cell>
        </row>
        <row r="44">
          <cell r="A44">
            <v>10040</v>
          </cell>
          <cell r="B44" t="str">
            <v>SR-05</v>
          </cell>
          <cell r="C44" t="str">
            <v>Cable trensado 2 x 2  + 1 x 4 AWG.</v>
          </cell>
          <cell r="D44" t="str">
            <v>U</v>
          </cell>
          <cell r="E44" t="str">
            <v xml:space="preserve"> </v>
          </cell>
          <cell r="F44" t="str">
            <v xml:space="preserve"> </v>
          </cell>
          <cell r="G44" t="str">
            <v xml:space="preserve"> </v>
          </cell>
          <cell r="H44" t="str">
            <v xml:space="preserve"> </v>
          </cell>
          <cell r="I44" t="str">
            <v xml:space="preserve"> </v>
          </cell>
          <cell r="J44" t="str">
            <v xml:space="preserve"> </v>
          </cell>
          <cell r="K44" t="str">
            <v xml:space="preserve"> </v>
          </cell>
          <cell r="L44" t="str">
            <v xml:space="preserve"> </v>
          </cell>
          <cell r="M44" t="str">
            <v xml:space="preserve"> </v>
          </cell>
          <cell r="N44" t="str">
            <v xml:space="preserve"> </v>
          </cell>
          <cell r="O44" t="str">
            <v xml:space="preserve"> </v>
          </cell>
          <cell r="P44" t="str">
            <v xml:space="preserve"> </v>
          </cell>
          <cell r="Q44" t="str">
            <v xml:space="preserve"> </v>
          </cell>
          <cell r="R44" t="str">
            <v xml:space="preserve"> </v>
          </cell>
          <cell r="S44" t="str">
            <v xml:space="preserve"> </v>
          </cell>
          <cell r="T44">
            <v>1911</v>
          </cell>
          <cell r="U44" t="str">
            <v xml:space="preserve"> </v>
          </cell>
          <cell r="V44" t="str">
            <v xml:space="preserve"> </v>
          </cell>
          <cell r="W44" t="str">
            <v xml:space="preserve"> </v>
          </cell>
          <cell r="X44" t="str">
            <v xml:space="preserve"> </v>
          </cell>
          <cell r="Y44" t="str">
            <v xml:space="preserve"> </v>
          </cell>
          <cell r="AA44">
            <v>1911</v>
          </cell>
          <cell r="AB44">
            <v>8708.351999999999</v>
          </cell>
        </row>
        <row r="45">
          <cell r="A45">
            <v>10041</v>
          </cell>
          <cell r="B45" t="str">
            <v>SR-47</v>
          </cell>
          <cell r="C45" t="str">
            <v>Cable triplex 2x1/0 AAAC + 1/0 AAAC aislado XLP</v>
          </cell>
          <cell r="D45" t="str">
            <v>m</v>
          </cell>
          <cell r="E45" t="str">
            <v xml:space="preserve"> </v>
          </cell>
          <cell r="F45" t="str">
            <v xml:space="preserve"> </v>
          </cell>
          <cell r="G45" t="str">
            <v xml:space="preserve"> </v>
          </cell>
          <cell r="H45" t="str">
            <v xml:space="preserve"> </v>
          </cell>
          <cell r="I45" t="str">
            <v xml:space="preserve"> </v>
          </cell>
          <cell r="J45" t="str">
            <v xml:space="preserve"> </v>
          </cell>
          <cell r="K45" t="str">
            <v xml:space="preserve"> </v>
          </cell>
          <cell r="L45" t="str">
            <v xml:space="preserve"> </v>
          </cell>
          <cell r="M45" t="str">
            <v xml:space="preserve"> </v>
          </cell>
          <cell r="N45" t="str">
            <v xml:space="preserve"> </v>
          </cell>
          <cell r="O45" t="str">
            <v xml:space="preserve"> </v>
          </cell>
          <cell r="P45" t="str">
            <v xml:space="preserve"> </v>
          </cell>
          <cell r="Q45" t="str">
            <v xml:space="preserve"> </v>
          </cell>
          <cell r="R45" t="str">
            <v xml:space="preserve"> </v>
          </cell>
          <cell r="S45" t="str">
            <v xml:space="preserve"> </v>
          </cell>
          <cell r="T45" t="str">
            <v xml:space="preserve"> </v>
          </cell>
          <cell r="U45" t="str">
            <v xml:space="preserve"> </v>
          </cell>
          <cell r="V45" t="str">
            <v xml:space="preserve"> </v>
          </cell>
          <cell r="W45" t="str">
            <v xml:space="preserve"> </v>
          </cell>
          <cell r="X45" t="str">
            <v xml:space="preserve"> </v>
          </cell>
          <cell r="Y45" t="str">
            <v xml:space="preserve"> </v>
          </cell>
          <cell r="AA45">
            <v>0</v>
          </cell>
          <cell r="AB45">
            <v>23711.85</v>
          </cell>
        </row>
        <row r="46">
          <cell r="A46">
            <v>10042</v>
          </cell>
          <cell r="B46" t="str">
            <v>SR-48</v>
          </cell>
          <cell r="C46" t="str">
            <v>Cable triplex 2x2/0 AAAC + 2/0 AAAC aislado XLP</v>
          </cell>
          <cell r="D46" t="str">
            <v>m</v>
          </cell>
          <cell r="E46" t="str">
            <v xml:space="preserve"> </v>
          </cell>
          <cell r="F46" t="str">
            <v xml:space="preserve"> </v>
          </cell>
          <cell r="G46" t="str">
            <v xml:space="preserve"> </v>
          </cell>
          <cell r="H46" t="str">
            <v xml:space="preserve"> </v>
          </cell>
          <cell r="I46" t="str">
            <v xml:space="preserve"> </v>
          </cell>
          <cell r="J46" t="str">
            <v xml:space="preserve"> </v>
          </cell>
          <cell r="K46" t="str">
            <v xml:space="preserve"> </v>
          </cell>
          <cell r="L46" t="str">
            <v xml:space="preserve"> </v>
          </cell>
          <cell r="M46" t="str">
            <v xml:space="preserve"> </v>
          </cell>
          <cell r="N46" t="str">
            <v xml:space="preserve"> </v>
          </cell>
          <cell r="O46" t="str">
            <v xml:space="preserve"> </v>
          </cell>
          <cell r="P46" t="str">
            <v xml:space="preserve"> </v>
          </cell>
          <cell r="Q46" t="str">
            <v xml:space="preserve"> </v>
          </cell>
          <cell r="R46" t="str">
            <v xml:space="preserve"> </v>
          </cell>
          <cell r="S46" t="str">
            <v xml:space="preserve"> </v>
          </cell>
          <cell r="T46" t="str">
            <v xml:space="preserve"> </v>
          </cell>
          <cell r="U46" t="str">
            <v xml:space="preserve"> </v>
          </cell>
          <cell r="V46" t="str">
            <v xml:space="preserve"> </v>
          </cell>
          <cell r="W46" t="str">
            <v xml:space="preserve"> </v>
          </cell>
          <cell r="X46" t="str">
            <v xml:space="preserve"> </v>
          </cell>
          <cell r="Y46" t="str">
            <v xml:space="preserve"> </v>
          </cell>
          <cell r="AA46">
            <v>0</v>
          </cell>
          <cell r="AB46">
            <v>26584.285499999994</v>
          </cell>
        </row>
        <row r="47">
          <cell r="A47">
            <v>10043</v>
          </cell>
          <cell r="B47" t="str">
            <v>SR-49</v>
          </cell>
          <cell r="C47" t="str">
            <v>Cable triplex 2x4/0 AAAC + 4/0 AAAC aislado XLP</v>
          </cell>
          <cell r="D47" t="str">
            <v>m</v>
          </cell>
          <cell r="E47" t="str">
            <v xml:space="preserve"> </v>
          </cell>
          <cell r="F47" t="str">
            <v xml:space="preserve"> </v>
          </cell>
          <cell r="G47" t="str">
            <v xml:space="preserve"> </v>
          </cell>
          <cell r="H47" t="str">
            <v xml:space="preserve"> </v>
          </cell>
          <cell r="I47" t="str">
            <v xml:space="preserve"> </v>
          </cell>
          <cell r="J47" t="str">
            <v xml:space="preserve"> </v>
          </cell>
          <cell r="K47" t="str">
            <v xml:space="preserve"> </v>
          </cell>
          <cell r="L47" t="str">
            <v xml:space="preserve"> </v>
          </cell>
          <cell r="M47" t="str">
            <v xml:space="preserve"> </v>
          </cell>
          <cell r="N47" t="str">
            <v xml:space="preserve"> </v>
          </cell>
          <cell r="O47" t="str">
            <v xml:space="preserve"> </v>
          </cell>
          <cell r="P47" t="str">
            <v xml:space="preserve"> </v>
          </cell>
          <cell r="Q47" t="str">
            <v xml:space="preserve"> </v>
          </cell>
          <cell r="R47" t="str">
            <v xml:space="preserve"> </v>
          </cell>
          <cell r="S47" t="str">
            <v xml:space="preserve"> </v>
          </cell>
          <cell r="T47" t="str">
            <v xml:space="preserve"> </v>
          </cell>
          <cell r="U47" t="str">
            <v xml:space="preserve"> </v>
          </cell>
          <cell r="V47" t="str">
            <v xml:space="preserve"> </v>
          </cell>
          <cell r="W47" t="str">
            <v xml:space="preserve"> </v>
          </cell>
          <cell r="X47" t="str">
            <v xml:space="preserve"> </v>
          </cell>
          <cell r="Y47" t="str">
            <v xml:space="preserve"> </v>
          </cell>
          <cell r="AA47">
            <v>0</v>
          </cell>
          <cell r="AB47">
            <v>39571.775999999998</v>
          </cell>
        </row>
        <row r="48">
          <cell r="A48">
            <v>10044</v>
          </cell>
          <cell r="B48" t="str">
            <v>SR-43</v>
          </cell>
          <cell r="C48" t="str">
            <v>Caja de derivación de abonado de 4 salidas. Tipo Resorte. Marca AMP</v>
          </cell>
          <cell r="D48" t="str">
            <v>U</v>
          </cell>
          <cell r="E48" t="str">
            <v xml:space="preserve"> </v>
          </cell>
          <cell r="F48" t="str">
            <v xml:space="preserve"> </v>
          </cell>
          <cell r="G48" t="str">
            <v xml:space="preserve"> </v>
          </cell>
          <cell r="H48" t="str">
            <v xml:space="preserve"> </v>
          </cell>
          <cell r="I48">
            <v>28</v>
          </cell>
          <cell r="J48" t="str">
            <v xml:space="preserve"> </v>
          </cell>
          <cell r="K48" t="str">
            <v xml:space="preserve"> </v>
          </cell>
          <cell r="L48" t="str">
            <v xml:space="preserve"> </v>
          </cell>
          <cell r="M48" t="str">
            <v xml:space="preserve"> </v>
          </cell>
          <cell r="N48" t="str">
            <v xml:space="preserve"> </v>
          </cell>
          <cell r="O48" t="str">
            <v xml:space="preserve"> </v>
          </cell>
          <cell r="P48" t="str">
            <v xml:space="preserve"> </v>
          </cell>
          <cell r="Q48" t="str">
            <v xml:space="preserve"> </v>
          </cell>
          <cell r="R48" t="str">
            <v xml:space="preserve"> </v>
          </cell>
          <cell r="S48" t="str">
            <v xml:space="preserve"> </v>
          </cell>
          <cell r="T48" t="str">
            <v xml:space="preserve"> </v>
          </cell>
          <cell r="U48" t="str">
            <v xml:space="preserve"> </v>
          </cell>
          <cell r="V48" t="str">
            <v xml:space="preserve"> </v>
          </cell>
          <cell r="W48" t="str">
            <v xml:space="preserve"> </v>
          </cell>
          <cell r="X48" t="str">
            <v xml:space="preserve"> </v>
          </cell>
          <cell r="Y48" t="str">
            <v xml:space="preserve"> </v>
          </cell>
          <cell r="AA48">
            <v>28</v>
          </cell>
          <cell r="AB48">
            <v>234116.99999999997</v>
          </cell>
        </row>
        <row r="49">
          <cell r="A49">
            <v>10045</v>
          </cell>
          <cell r="B49" t="str">
            <v>SR-42</v>
          </cell>
          <cell r="C49" t="str">
            <v>Caja de derivación de abonado de 9 salidas. Tipo Resorte. Marca AMP</v>
          </cell>
          <cell r="D49" t="str">
            <v>U</v>
          </cell>
          <cell r="E49" t="str">
            <v xml:space="preserve"> </v>
          </cell>
          <cell r="F49" t="str">
            <v xml:space="preserve"> </v>
          </cell>
          <cell r="G49" t="str">
            <v xml:space="preserve"> </v>
          </cell>
          <cell r="H49" t="str">
            <v xml:space="preserve"> </v>
          </cell>
          <cell r="I49">
            <v>0</v>
          </cell>
          <cell r="J49" t="str">
            <v xml:space="preserve"> </v>
          </cell>
          <cell r="K49" t="str">
            <v xml:space="preserve"> </v>
          </cell>
          <cell r="L49" t="str">
            <v xml:space="preserve"> </v>
          </cell>
          <cell r="M49" t="str">
            <v xml:space="preserve"> </v>
          </cell>
          <cell r="N49" t="str">
            <v xml:space="preserve"> </v>
          </cell>
          <cell r="O49" t="str">
            <v xml:space="preserve"> </v>
          </cell>
          <cell r="P49" t="str">
            <v xml:space="preserve"> </v>
          </cell>
          <cell r="Q49" t="str">
            <v xml:space="preserve"> </v>
          </cell>
          <cell r="R49" t="str">
            <v xml:space="preserve"> </v>
          </cell>
          <cell r="S49" t="str">
            <v xml:space="preserve"> </v>
          </cell>
          <cell r="T49" t="str">
            <v xml:space="preserve"> </v>
          </cell>
          <cell r="U49" t="str">
            <v xml:space="preserve"> </v>
          </cell>
          <cell r="V49" t="str">
            <v xml:space="preserve"> </v>
          </cell>
          <cell r="W49" t="str">
            <v xml:space="preserve"> </v>
          </cell>
          <cell r="X49" t="str">
            <v xml:space="preserve"> </v>
          </cell>
          <cell r="Y49" t="str">
            <v xml:space="preserve"> </v>
          </cell>
          <cell r="AA49">
            <v>0</v>
          </cell>
          <cell r="AB49">
            <v>270134.99999999994</v>
          </cell>
        </row>
        <row r="50">
          <cell r="A50">
            <v>10046</v>
          </cell>
          <cell r="B50" t="str">
            <v>SR-45</v>
          </cell>
          <cell r="C50" t="str">
            <v>Caja en policarbonato para contador de dos hilos</v>
          </cell>
          <cell r="D50" t="str">
            <v>U</v>
          </cell>
          <cell r="E50" t="str">
            <v xml:space="preserve"> </v>
          </cell>
          <cell r="F50" t="str">
            <v xml:space="preserve"> </v>
          </cell>
          <cell r="G50" t="str">
            <v xml:space="preserve"> </v>
          </cell>
          <cell r="H50" t="str">
            <v xml:space="preserve"> </v>
          </cell>
          <cell r="I50" t="str">
            <v xml:space="preserve"> </v>
          </cell>
          <cell r="J50" t="str">
            <v xml:space="preserve"> </v>
          </cell>
          <cell r="K50" t="str">
            <v xml:space="preserve"> </v>
          </cell>
          <cell r="L50" t="str">
            <v xml:space="preserve"> </v>
          </cell>
          <cell r="M50" t="str">
            <v xml:space="preserve"> </v>
          </cell>
          <cell r="N50" t="str">
            <v xml:space="preserve"> </v>
          </cell>
          <cell r="O50" t="str">
            <v xml:space="preserve"> </v>
          </cell>
          <cell r="P50" t="str">
            <v xml:space="preserve"> </v>
          </cell>
          <cell r="Q50" t="str">
            <v xml:space="preserve"> </v>
          </cell>
          <cell r="R50" t="str">
            <v xml:space="preserve"> </v>
          </cell>
          <cell r="S50" t="str">
            <v xml:space="preserve"> </v>
          </cell>
          <cell r="T50" t="str">
            <v xml:space="preserve"> </v>
          </cell>
          <cell r="U50" t="str">
            <v xml:space="preserve"> </v>
          </cell>
          <cell r="V50" t="str">
            <v xml:space="preserve"> </v>
          </cell>
          <cell r="W50" t="str">
            <v xml:space="preserve"> </v>
          </cell>
          <cell r="X50" t="str">
            <v xml:space="preserve"> </v>
          </cell>
          <cell r="Y50" t="str">
            <v xml:space="preserve"> </v>
          </cell>
          <cell r="AA50">
            <v>0</v>
          </cell>
          <cell r="AB50">
            <v>45022.5</v>
          </cell>
        </row>
        <row r="51">
          <cell r="A51">
            <v>10047</v>
          </cell>
          <cell r="B51" t="str">
            <v>SR-46</v>
          </cell>
          <cell r="C51" t="str">
            <v>Caja en policarbonato para contador de tres hilos</v>
          </cell>
          <cell r="D51" t="str">
            <v>U</v>
          </cell>
          <cell r="E51" t="str">
            <v xml:space="preserve"> </v>
          </cell>
          <cell r="F51" t="str">
            <v xml:space="preserve"> </v>
          </cell>
          <cell r="G51" t="str">
            <v xml:space="preserve"> </v>
          </cell>
          <cell r="H51" t="str">
            <v xml:space="preserve"> </v>
          </cell>
          <cell r="I51" t="str">
            <v xml:space="preserve"> </v>
          </cell>
          <cell r="J51" t="str">
            <v xml:space="preserve"> </v>
          </cell>
          <cell r="K51" t="str">
            <v xml:space="preserve"> </v>
          </cell>
          <cell r="L51" t="str">
            <v xml:space="preserve"> </v>
          </cell>
          <cell r="M51" t="str">
            <v xml:space="preserve"> </v>
          </cell>
          <cell r="N51" t="str">
            <v xml:space="preserve"> </v>
          </cell>
          <cell r="O51" t="str">
            <v xml:space="preserve"> </v>
          </cell>
          <cell r="P51" t="str">
            <v xml:space="preserve"> </v>
          </cell>
          <cell r="Q51" t="str">
            <v xml:space="preserve"> </v>
          </cell>
          <cell r="R51" t="str">
            <v xml:space="preserve"> </v>
          </cell>
          <cell r="S51" t="str">
            <v xml:space="preserve"> </v>
          </cell>
          <cell r="T51" t="str">
            <v xml:space="preserve"> </v>
          </cell>
          <cell r="U51" t="str">
            <v xml:space="preserve"> </v>
          </cell>
          <cell r="V51" t="str">
            <v xml:space="preserve"> </v>
          </cell>
          <cell r="W51" t="str">
            <v xml:space="preserve"> </v>
          </cell>
          <cell r="X51" t="str">
            <v xml:space="preserve"> </v>
          </cell>
          <cell r="Y51">
            <v>28</v>
          </cell>
          <cell r="AA51">
            <v>28</v>
          </cell>
          <cell r="AB51">
            <v>72035.999999999985</v>
          </cell>
        </row>
        <row r="52">
          <cell r="A52">
            <v>10048</v>
          </cell>
          <cell r="B52">
            <v>1282</v>
          </cell>
          <cell r="C52" t="str">
            <v>Cinta Band-it de 5/8"</v>
          </cell>
          <cell r="D52" t="str">
            <v>m</v>
          </cell>
          <cell r="E52" t="str">
            <v xml:space="preserve"> </v>
          </cell>
          <cell r="F52" t="str">
            <v xml:space="preserve"> </v>
          </cell>
          <cell r="G52" t="str">
            <v xml:space="preserve"> </v>
          </cell>
          <cell r="H52" t="str">
            <v xml:space="preserve"> </v>
          </cell>
          <cell r="I52">
            <v>42</v>
          </cell>
          <cell r="J52" t="str">
            <v xml:space="preserve"> </v>
          </cell>
          <cell r="K52" t="str">
            <v xml:space="preserve"> </v>
          </cell>
          <cell r="L52" t="str">
            <v xml:space="preserve"> </v>
          </cell>
          <cell r="M52" t="str">
            <v xml:space="preserve"> </v>
          </cell>
          <cell r="N52" t="str">
            <v xml:space="preserve"> </v>
          </cell>
          <cell r="O52" t="str">
            <v xml:space="preserve"> </v>
          </cell>
          <cell r="P52" t="str">
            <v xml:space="preserve"> </v>
          </cell>
          <cell r="Q52" t="str">
            <v xml:space="preserve"> </v>
          </cell>
          <cell r="R52" t="str">
            <v xml:space="preserve"> </v>
          </cell>
          <cell r="S52">
            <v>12</v>
          </cell>
          <cell r="T52" t="str">
            <v xml:space="preserve"> </v>
          </cell>
          <cell r="U52" t="str">
            <v xml:space="preserve"> </v>
          </cell>
          <cell r="V52">
            <v>6</v>
          </cell>
          <cell r="W52" t="str">
            <v xml:space="preserve"> </v>
          </cell>
          <cell r="X52" t="str">
            <v xml:space="preserve"> </v>
          </cell>
          <cell r="Y52" t="str">
            <v xml:space="preserve"> </v>
          </cell>
          <cell r="AA52">
            <v>60</v>
          </cell>
          <cell r="AB52">
            <v>3381.6899999999996</v>
          </cell>
        </row>
        <row r="53">
          <cell r="A53">
            <v>10049</v>
          </cell>
          <cell r="B53">
            <v>1222</v>
          </cell>
          <cell r="C53" t="str">
            <v>Collarín de dos salida. Diámetro cerrado de 15 cm.</v>
          </cell>
          <cell r="D53" t="str">
            <v>U</v>
          </cell>
          <cell r="E53" t="str">
            <v xml:space="preserve"> </v>
          </cell>
          <cell r="F53" t="str">
            <v xml:space="preserve"> </v>
          </cell>
          <cell r="G53" t="str">
            <v xml:space="preserve"> </v>
          </cell>
          <cell r="H53" t="str">
            <v xml:space="preserve"> </v>
          </cell>
          <cell r="I53" t="str">
            <v xml:space="preserve"> </v>
          </cell>
          <cell r="J53" t="str">
            <v xml:space="preserve"> </v>
          </cell>
          <cell r="K53" t="str">
            <v xml:space="preserve"> </v>
          </cell>
          <cell r="L53" t="str">
            <v xml:space="preserve"> </v>
          </cell>
          <cell r="M53" t="str">
            <v xml:space="preserve"> </v>
          </cell>
          <cell r="N53" t="str">
            <v xml:space="preserve"> </v>
          </cell>
          <cell r="O53" t="str">
            <v xml:space="preserve"> </v>
          </cell>
          <cell r="P53" t="str">
            <v xml:space="preserve"> </v>
          </cell>
          <cell r="Q53" t="str">
            <v xml:space="preserve"> </v>
          </cell>
          <cell r="R53" t="str">
            <v xml:space="preserve"> </v>
          </cell>
          <cell r="S53" t="str">
            <v xml:space="preserve"> </v>
          </cell>
          <cell r="T53" t="str">
            <v xml:space="preserve"> </v>
          </cell>
          <cell r="U53" t="str">
            <v xml:space="preserve"> </v>
          </cell>
          <cell r="V53" t="str">
            <v xml:space="preserve"> </v>
          </cell>
          <cell r="W53" t="str">
            <v xml:space="preserve"> </v>
          </cell>
          <cell r="X53" t="str">
            <v xml:space="preserve"> </v>
          </cell>
          <cell r="Y53" t="str">
            <v xml:space="preserve"> </v>
          </cell>
          <cell r="AA53">
            <v>0</v>
          </cell>
          <cell r="AB53">
            <v>15583.788</v>
          </cell>
        </row>
        <row r="54">
          <cell r="A54">
            <v>10050</v>
          </cell>
          <cell r="B54">
            <v>1221</v>
          </cell>
          <cell r="C54" t="str">
            <v>Collarín de dos salidas - diámetro cerrado 12 cm</v>
          </cell>
          <cell r="D54" t="str">
            <v>U</v>
          </cell>
          <cell r="E54" t="str">
            <v xml:space="preserve"> </v>
          </cell>
          <cell r="F54" t="str">
            <v xml:space="preserve"> </v>
          </cell>
          <cell r="G54" t="str">
            <v xml:space="preserve"> </v>
          </cell>
          <cell r="H54" t="str">
            <v xml:space="preserve"> </v>
          </cell>
          <cell r="I54" t="str">
            <v xml:space="preserve"> </v>
          </cell>
          <cell r="J54" t="str">
            <v xml:space="preserve"> </v>
          </cell>
          <cell r="K54" t="str">
            <v xml:space="preserve"> </v>
          </cell>
          <cell r="L54">
            <v>12</v>
          </cell>
          <cell r="M54" t="str">
            <v xml:space="preserve"> </v>
          </cell>
          <cell r="N54" t="str">
            <v xml:space="preserve"> </v>
          </cell>
          <cell r="O54" t="str">
            <v xml:space="preserve"> </v>
          </cell>
          <cell r="P54" t="str">
            <v xml:space="preserve"> </v>
          </cell>
          <cell r="Q54" t="str">
            <v xml:space="preserve"> </v>
          </cell>
          <cell r="R54" t="str">
            <v xml:space="preserve"> </v>
          </cell>
          <cell r="S54" t="str">
            <v xml:space="preserve"> </v>
          </cell>
          <cell r="T54" t="str">
            <v xml:space="preserve"> </v>
          </cell>
          <cell r="U54" t="str">
            <v xml:space="preserve"> </v>
          </cell>
          <cell r="V54" t="str">
            <v xml:space="preserve"> </v>
          </cell>
          <cell r="W54" t="str">
            <v xml:space="preserve"> </v>
          </cell>
          <cell r="X54" t="str">
            <v xml:space="preserve"> </v>
          </cell>
          <cell r="Y54" t="str">
            <v xml:space="preserve"> </v>
          </cell>
          <cell r="AA54">
            <v>12</v>
          </cell>
          <cell r="AB54">
            <v>12889.641599999999</v>
          </cell>
        </row>
        <row r="55">
          <cell r="A55">
            <v>10051</v>
          </cell>
          <cell r="B55">
            <v>1211</v>
          </cell>
          <cell r="C55" t="str">
            <v>Collarín de una salida diámetro cerrado 12 cm</v>
          </cell>
          <cell r="D55" t="str">
            <v>U</v>
          </cell>
          <cell r="E55" t="str">
            <v xml:space="preserve"> </v>
          </cell>
          <cell r="F55" t="str">
            <v xml:space="preserve"> </v>
          </cell>
          <cell r="G55" t="str">
            <v xml:space="preserve"> </v>
          </cell>
          <cell r="H55" t="str">
            <v xml:space="preserve"> </v>
          </cell>
          <cell r="I55" t="str">
            <v xml:space="preserve"> </v>
          </cell>
          <cell r="J55" t="str">
            <v xml:space="preserve"> </v>
          </cell>
          <cell r="K55" t="str">
            <v xml:space="preserve"> </v>
          </cell>
          <cell r="L55" t="str">
            <v xml:space="preserve"> </v>
          </cell>
          <cell r="M55" t="str">
            <v xml:space="preserve"> </v>
          </cell>
          <cell r="N55" t="str">
            <v xml:space="preserve"> </v>
          </cell>
          <cell r="O55" t="str">
            <v xml:space="preserve"> </v>
          </cell>
          <cell r="P55" t="str">
            <v xml:space="preserve"> </v>
          </cell>
          <cell r="Q55" t="str">
            <v xml:space="preserve"> </v>
          </cell>
          <cell r="R55" t="str">
            <v xml:space="preserve"> </v>
          </cell>
          <cell r="S55" t="str">
            <v xml:space="preserve"> </v>
          </cell>
          <cell r="T55" t="str">
            <v xml:space="preserve"> </v>
          </cell>
          <cell r="U55" t="str">
            <v xml:space="preserve"> </v>
          </cell>
          <cell r="V55" t="str">
            <v xml:space="preserve"> </v>
          </cell>
          <cell r="W55" t="str">
            <v xml:space="preserve"> </v>
          </cell>
          <cell r="X55" t="str">
            <v xml:space="preserve"> </v>
          </cell>
          <cell r="Y55" t="str">
            <v xml:space="preserve"> </v>
          </cell>
          <cell r="AA55">
            <v>0</v>
          </cell>
          <cell r="AB55">
            <v>11574.851199999999</v>
          </cell>
        </row>
        <row r="56">
          <cell r="A56">
            <v>10052</v>
          </cell>
          <cell r="B56">
            <v>1212</v>
          </cell>
          <cell r="C56" t="str">
            <v>Collarín de una salida. Diámetro cerrado de 15 cm.</v>
          </cell>
          <cell r="D56" t="str">
            <v>U</v>
          </cell>
          <cell r="E56" t="str">
            <v xml:space="preserve"> </v>
          </cell>
          <cell r="F56" t="str">
            <v xml:space="preserve"> </v>
          </cell>
          <cell r="G56" t="str">
            <v xml:space="preserve"> </v>
          </cell>
          <cell r="H56" t="str">
            <v xml:space="preserve"> </v>
          </cell>
          <cell r="I56" t="str">
            <v xml:space="preserve"> </v>
          </cell>
          <cell r="J56" t="str">
            <v xml:space="preserve"> </v>
          </cell>
          <cell r="K56" t="str">
            <v xml:space="preserve"> </v>
          </cell>
          <cell r="L56" t="str">
            <v xml:space="preserve"> </v>
          </cell>
          <cell r="M56" t="str">
            <v xml:space="preserve"> </v>
          </cell>
          <cell r="N56" t="str">
            <v xml:space="preserve"> </v>
          </cell>
          <cell r="O56" t="str">
            <v xml:space="preserve"> </v>
          </cell>
          <cell r="P56" t="str">
            <v xml:space="preserve"> </v>
          </cell>
          <cell r="Q56" t="str">
            <v xml:space="preserve"> </v>
          </cell>
          <cell r="R56" t="str">
            <v xml:space="preserve"> </v>
          </cell>
          <cell r="S56" t="str">
            <v xml:space="preserve"> </v>
          </cell>
          <cell r="T56" t="str">
            <v xml:space="preserve"> </v>
          </cell>
          <cell r="U56" t="str">
            <v xml:space="preserve"> </v>
          </cell>
          <cell r="V56" t="str">
            <v xml:space="preserve"> </v>
          </cell>
          <cell r="W56">
            <v>2</v>
          </cell>
          <cell r="X56">
            <v>8</v>
          </cell>
          <cell r="Y56" t="str">
            <v xml:space="preserve"> </v>
          </cell>
          <cell r="AA56">
            <v>10</v>
          </cell>
          <cell r="AB56">
            <v>14268.997599999999</v>
          </cell>
        </row>
        <row r="57">
          <cell r="A57">
            <v>10053</v>
          </cell>
          <cell r="B57">
            <v>1272</v>
          </cell>
          <cell r="C57" t="str">
            <v>Collarín para transformadores diámetro cerrado 17 cm</v>
          </cell>
          <cell r="D57" t="str">
            <v>U</v>
          </cell>
          <cell r="E57" t="str">
            <v xml:space="preserve"> </v>
          </cell>
          <cell r="F57" t="str">
            <v xml:space="preserve"> </v>
          </cell>
          <cell r="G57" t="str">
            <v xml:space="preserve"> </v>
          </cell>
          <cell r="H57" t="str">
            <v xml:space="preserve"> </v>
          </cell>
          <cell r="I57" t="str">
            <v xml:space="preserve"> </v>
          </cell>
          <cell r="J57">
            <v>8</v>
          </cell>
          <cell r="K57" t="str">
            <v xml:space="preserve"> </v>
          </cell>
          <cell r="L57" t="str">
            <v xml:space="preserve"> </v>
          </cell>
          <cell r="M57" t="str">
            <v xml:space="preserve"> </v>
          </cell>
          <cell r="N57" t="str">
            <v xml:space="preserve"> </v>
          </cell>
          <cell r="O57" t="str">
            <v xml:space="preserve"> </v>
          </cell>
          <cell r="P57" t="str">
            <v xml:space="preserve"> </v>
          </cell>
          <cell r="Q57" t="str">
            <v xml:space="preserve"> </v>
          </cell>
          <cell r="R57" t="str">
            <v xml:space="preserve"> </v>
          </cell>
          <cell r="S57" t="str">
            <v xml:space="preserve"> </v>
          </cell>
          <cell r="T57" t="str">
            <v xml:space="preserve"> </v>
          </cell>
          <cell r="U57" t="str">
            <v xml:space="preserve"> </v>
          </cell>
          <cell r="V57" t="str">
            <v xml:space="preserve"> </v>
          </cell>
          <cell r="W57" t="str">
            <v xml:space="preserve"> </v>
          </cell>
          <cell r="X57">
            <v>8</v>
          </cell>
          <cell r="Y57" t="str">
            <v xml:space="preserve"> </v>
          </cell>
          <cell r="AA57">
            <v>16</v>
          </cell>
          <cell r="AB57">
            <v>17980.881600000001</v>
          </cell>
        </row>
        <row r="58">
          <cell r="A58">
            <v>10054</v>
          </cell>
          <cell r="B58">
            <v>1031</v>
          </cell>
          <cell r="C58" t="str">
            <v>Conector bimetálico (Al-Cu) de dos pernos</v>
          </cell>
          <cell r="D58" t="str">
            <v>U</v>
          </cell>
          <cell r="E58" t="str">
            <v xml:space="preserve"> </v>
          </cell>
          <cell r="F58" t="str">
            <v xml:space="preserve"> </v>
          </cell>
          <cell r="G58" t="str">
            <v xml:space="preserve"> </v>
          </cell>
          <cell r="H58" t="str">
            <v xml:space="preserve"> </v>
          </cell>
          <cell r="I58" t="str">
            <v xml:space="preserve"> </v>
          </cell>
          <cell r="J58" t="str">
            <v xml:space="preserve"> </v>
          </cell>
          <cell r="K58" t="str">
            <v xml:space="preserve"> </v>
          </cell>
          <cell r="L58" t="str">
            <v xml:space="preserve"> </v>
          </cell>
          <cell r="M58" t="str">
            <v xml:space="preserve"> </v>
          </cell>
          <cell r="N58" t="str">
            <v xml:space="preserve"> </v>
          </cell>
          <cell r="O58" t="str">
            <v xml:space="preserve"> </v>
          </cell>
          <cell r="P58" t="str">
            <v xml:space="preserve"> </v>
          </cell>
          <cell r="Q58" t="str">
            <v xml:space="preserve"> </v>
          </cell>
          <cell r="R58" t="str">
            <v xml:space="preserve"> </v>
          </cell>
          <cell r="S58" t="str">
            <v xml:space="preserve"> </v>
          </cell>
          <cell r="T58" t="str">
            <v xml:space="preserve"> </v>
          </cell>
          <cell r="U58" t="str">
            <v xml:space="preserve"> </v>
          </cell>
          <cell r="V58">
            <v>24</v>
          </cell>
          <cell r="W58">
            <v>8</v>
          </cell>
          <cell r="X58" t="str">
            <v xml:space="preserve"> </v>
          </cell>
          <cell r="Y58" t="str">
            <v xml:space="preserve"> </v>
          </cell>
          <cell r="AA58">
            <v>32</v>
          </cell>
          <cell r="AB58">
            <v>6403.2</v>
          </cell>
        </row>
        <row r="59">
          <cell r="A59">
            <v>10055</v>
          </cell>
          <cell r="B59">
            <v>1041</v>
          </cell>
          <cell r="C59" t="str">
            <v>Conector bimetálico (Al-Cu) de un perno con argolla de cobre</v>
          </cell>
          <cell r="D59" t="str">
            <v>U</v>
          </cell>
          <cell r="E59" t="str">
            <v xml:space="preserve"> </v>
          </cell>
          <cell r="F59" t="str">
            <v xml:space="preserve"> </v>
          </cell>
          <cell r="G59" t="str">
            <v xml:space="preserve"> </v>
          </cell>
          <cell r="H59" t="str">
            <v xml:space="preserve"> </v>
          </cell>
          <cell r="I59" t="str">
            <v xml:space="preserve"> </v>
          </cell>
          <cell r="J59" t="str">
            <v xml:space="preserve"> </v>
          </cell>
          <cell r="K59" t="str">
            <v xml:space="preserve"> </v>
          </cell>
          <cell r="L59" t="str">
            <v xml:space="preserve"> </v>
          </cell>
          <cell r="M59" t="str">
            <v xml:space="preserve"> </v>
          </cell>
          <cell r="N59" t="str">
            <v xml:space="preserve"> </v>
          </cell>
          <cell r="O59" t="str">
            <v xml:space="preserve"> </v>
          </cell>
          <cell r="P59" t="str">
            <v xml:space="preserve"> </v>
          </cell>
          <cell r="Q59" t="str">
            <v xml:space="preserve"> </v>
          </cell>
          <cell r="R59" t="str">
            <v xml:space="preserve"> </v>
          </cell>
          <cell r="S59" t="str">
            <v xml:space="preserve"> </v>
          </cell>
          <cell r="T59" t="str">
            <v xml:space="preserve"> </v>
          </cell>
          <cell r="U59" t="str">
            <v xml:space="preserve"> </v>
          </cell>
          <cell r="V59" t="str">
            <v xml:space="preserve"> </v>
          </cell>
          <cell r="W59" t="str">
            <v xml:space="preserve"> </v>
          </cell>
          <cell r="X59" t="str">
            <v xml:space="preserve"> </v>
          </cell>
          <cell r="Y59" t="str">
            <v xml:space="preserve">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xml:space="preserve"> </v>
          </cell>
          <cell r="F60" t="str">
            <v xml:space="preserve"> </v>
          </cell>
          <cell r="G60" t="str">
            <v xml:space="preserve"> </v>
          </cell>
          <cell r="H60" t="str">
            <v xml:space="preserve"> </v>
          </cell>
          <cell r="I60" t="str">
            <v xml:space="preserve"> </v>
          </cell>
          <cell r="J60" t="str">
            <v xml:space="preserve"> </v>
          </cell>
          <cell r="K60" t="str">
            <v xml:space="preserve"> </v>
          </cell>
          <cell r="L60" t="str">
            <v xml:space="preserve"> </v>
          </cell>
          <cell r="M60" t="str">
            <v xml:space="preserve"> </v>
          </cell>
          <cell r="N60" t="str">
            <v xml:space="preserve"> </v>
          </cell>
          <cell r="O60" t="str">
            <v xml:space="preserve"> </v>
          </cell>
          <cell r="P60" t="str">
            <v xml:space="preserve"> </v>
          </cell>
          <cell r="Q60" t="str">
            <v xml:space="preserve"> </v>
          </cell>
          <cell r="R60" t="str">
            <v xml:space="preserve"> </v>
          </cell>
          <cell r="S60" t="str">
            <v xml:space="preserve"> </v>
          </cell>
          <cell r="T60" t="str">
            <v xml:space="preserve"> </v>
          </cell>
          <cell r="U60" t="str">
            <v xml:space="preserve"> </v>
          </cell>
          <cell r="V60" t="str">
            <v xml:space="preserve"> </v>
          </cell>
          <cell r="W60" t="str">
            <v xml:space="preserve"> </v>
          </cell>
          <cell r="X60" t="str">
            <v xml:space="preserve"> </v>
          </cell>
          <cell r="Y60" t="str">
            <v xml:space="preserve">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xml:space="preserve"> </v>
          </cell>
          <cell r="F61" t="str">
            <v xml:space="preserve"> </v>
          </cell>
          <cell r="G61" t="str">
            <v xml:space="preserve"> </v>
          </cell>
          <cell r="H61" t="str">
            <v xml:space="preserve"> </v>
          </cell>
          <cell r="I61" t="str">
            <v xml:space="preserve"> </v>
          </cell>
          <cell r="J61" t="str">
            <v xml:space="preserve"> </v>
          </cell>
          <cell r="K61" t="str">
            <v xml:space="preserve"> </v>
          </cell>
          <cell r="L61" t="str">
            <v xml:space="preserve"> </v>
          </cell>
          <cell r="M61" t="str">
            <v xml:space="preserve"> </v>
          </cell>
          <cell r="N61" t="str">
            <v xml:space="preserve"> </v>
          </cell>
          <cell r="O61" t="str">
            <v xml:space="preserve"> </v>
          </cell>
          <cell r="P61" t="str">
            <v xml:space="preserve"> </v>
          </cell>
          <cell r="Q61" t="str">
            <v xml:space="preserve"> </v>
          </cell>
          <cell r="R61" t="str">
            <v xml:space="preserve"> </v>
          </cell>
          <cell r="S61" t="str">
            <v xml:space="preserve"> </v>
          </cell>
          <cell r="T61" t="str">
            <v xml:space="preserve"> </v>
          </cell>
          <cell r="U61" t="str">
            <v xml:space="preserve"> </v>
          </cell>
          <cell r="V61" t="str">
            <v xml:space="preserve"> </v>
          </cell>
          <cell r="W61" t="str">
            <v xml:space="preserve"> </v>
          </cell>
          <cell r="X61" t="str">
            <v xml:space="preserve"> </v>
          </cell>
          <cell r="Y61" t="str">
            <v xml:space="preserve">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xml:space="preserve"> </v>
          </cell>
          <cell r="F62" t="str">
            <v xml:space="preserve"> </v>
          </cell>
          <cell r="G62" t="str">
            <v xml:space="preserve"> </v>
          </cell>
          <cell r="H62" t="str">
            <v xml:space="preserve"> </v>
          </cell>
          <cell r="I62">
            <v>84</v>
          </cell>
          <cell r="J62" t="str">
            <v xml:space="preserve"> </v>
          </cell>
          <cell r="K62" t="str">
            <v xml:space="preserve"> </v>
          </cell>
          <cell r="L62" t="str">
            <v xml:space="preserve"> </v>
          </cell>
          <cell r="M62" t="str">
            <v xml:space="preserve"> </v>
          </cell>
          <cell r="N62" t="str">
            <v xml:space="preserve"> </v>
          </cell>
          <cell r="O62" t="str">
            <v xml:space="preserve"> </v>
          </cell>
          <cell r="P62" t="str">
            <v xml:space="preserve"> </v>
          </cell>
          <cell r="Q62" t="str">
            <v xml:space="preserve"> </v>
          </cell>
          <cell r="R62" t="str">
            <v xml:space="preserve"> </v>
          </cell>
          <cell r="S62" t="str">
            <v xml:space="preserve"> </v>
          </cell>
          <cell r="T62" t="str">
            <v xml:space="preserve"> </v>
          </cell>
          <cell r="U62" t="str">
            <v xml:space="preserve"> </v>
          </cell>
          <cell r="V62" t="str">
            <v xml:space="preserve"> </v>
          </cell>
          <cell r="W62" t="str">
            <v xml:space="preserve"> </v>
          </cell>
          <cell r="X62" t="str">
            <v xml:space="preserve"> </v>
          </cell>
          <cell r="Y62" t="str">
            <v xml:space="preserve">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xml:space="preserve"> </v>
          </cell>
          <cell r="F63" t="str">
            <v xml:space="preserve"> </v>
          </cell>
          <cell r="G63" t="str">
            <v xml:space="preserve"> </v>
          </cell>
          <cell r="H63" t="str">
            <v xml:space="preserve"> </v>
          </cell>
          <cell r="I63" t="str">
            <v xml:space="preserve"> </v>
          </cell>
          <cell r="J63" t="str">
            <v xml:space="preserve"> </v>
          </cell>
          <cell r="K63" t="str">
            <v xml:space="preserve"> </v>
          </cell>
          <cell r="L63" t="str">
            <v xml:space="preserve"> </v>
          </cell>
          <cell r="M63" t="str">
            <v xml:space="preserve"> </v>
          </cell>
          <cell r="N63" t="str">
            <v xml:space="preserve"> </v>
          </cell>
          <cell r="O63" t="str">
            <v xml:space="preserve"> </v>
          </cell>
          <cell r="P63" t="str">
            <v xml:space="preserve"> </v>
          </cell>
          <cell r="Q63" t="str">
            <v xml:space="preserve"> </v>
          </cell>
          <cell r="R63" t="str">
            <v xml:space="preserve"> </v>
          </cell>
          <cell r="S63" t="str">
            <v xml:space="preserve"> </v>
          </cell>
          <cell r="T63" t="str">
            <v xml:space="preserve"> </v>
          </cell>
          <cell r="U63" t="str">
            <v xml:space="preserve"> </v>
          </cell>
          <cell r="V63" t="str">
            <v xml:space="preserve"> </v>
          </cell>
          <cell r="W63" t="str">
            <v xml:space="preserve"> </v>
          </cell>
          <cell r="X63" t="str">
            <v xml:space="preserve"> </v>
          </cell>
          <cell r="Y63" t="str">
            <v xml:space="preserve"> </v>
          </cell>
          <cell r="AA63">
            <v>0</v>
          </cell>
          <cell r="AB63">
            <v>32416.199999999993</v>
          </cell>
        </row>
        <row r="64">
          <cell r="A64">
            <v>10060</v>
          </cell>
          <cell r="B64">
            <v>1021</v>
          </cell>
          <cell r="C64" t="str">
            <v>Conector de un perno - aleación de aluminio</v>
          </cell>
          <cell r="D64" t="str">
            <v>U</v>
          </cell>
          <cell r="E64" t="str">
            <v xml:space="preserve"> </v>
          </cell>
          <cell r="F64" t="str">
            <v xml:space="preserve"> </v>
          </cell>
          <cell r="G64" t="str">
            <v xml:space="preserve"> </v>
          </cell>
          <cell r="H64" t="str">
            <v xml:space="preserve"> </v>
          </cell>
          <cell r="I64" t="str">
            <v xml:space="preserve"> </v>
          </cell>
          <cell r="J64" t="str">
            <v xml:space="preserve"> </v>
          </cell>
          <cell r="K64" t="str">
            <v xml:space="preserve"> </v>
          </cell>
          <cell r="L64">
            <v>48</v>
          </cell>
          <cell r="M64" t="str">
            <v xml:space="preserve"> </v>
          </cell>
          <cell r="N64" t="str">
            <v xml:space="preserve"> </v>
          </cell>
          <cell r="O64" t="str">
            <v xml:space="preserve"> </v>
          </cell>
          <cell r="P64" t="str">
            <v xml:space="preserve"> </v>
          </cell>
          <cell r="Q64" t="str">
            <v xml:space="preserve"> </v>
          </cell>
          <cell r="R64" t="str">
            <v xml:space="preserve"> </v>
          </cell>
          <cell r="S64" t="str">
            <v xml:space="preserve"> </v>
          </cell>
          <cell r="T64" t="str">
            <v xml:space="preserve"> </v>
          </cell>
          <cell r="U64" t="str">
            <v xml:space="preserve"> </v>
          </cell>
          <cell r="V64" t="str">
            <v xml:space="preserve"> </v>
          </cell>
          <cell r="W64" t="str">
            <v xml:space="preserve"> </v>
          </cell>
          <cell r="X64" t="str">
            <v xml:space="preserve"> </v>
          </cell>
          <cell r="Y64" t="str">
            <v xml:space="preserve"> </v>
          </cell>
          <cell r="AA64">
            <v>48</v>
          </cell>
          <cell r="AB64">
            <v>3334.9999999999995</v>
          </cell>
        </row>
        <row r="65">
          <cell r="A65">
            <v>10061</v>
          </cell>
          <cell r="B65" t="str">
            <v>SR-18</v>
          </cell>
          <cell r="C65" t="str">
            <v>Conector transversal</v>
          </cell>
          <cell r="D65" t="str">
            <v>U</v>
          </cell>
          <cell r="E65" t="str">
            <v xml:space="preserve"> </v>
          </cell>
          <cell r="F65" t="str">
            <v xml:space="preserve"> </v>
          </cell>
          <cell r="G65" t="str">
            <v xml:space="preserve"> </v>
          </cell>
          <cell r="H65" t="str">
            <v xml:space="preserve"> </v>
          </cell>
          <cell r="I65" t="str">
            <v xml:space="preserve"> </v>
          </cell>
          <cell r="J65" t="str">
            <v xml:space="preserve"> </v>
          </cell>
          <cell r="K65" t="str">
            <v xml:space="preserve"> </v>
          </cell>
          <cell r="L65" t="str">
            <v xml:space="preserve"> </v>
          </cell>
          <cell r="M65" t="str">
            <v xml:space="preserve"> </v>
          </cell>
          <cell r="N65" t="str">
            <v xml:space="preserve"> </v>
          </cell>
          <cell r="O65" t="str">
            <v xml:space="preserve"> </v>
          </cell>
          <cell r="P65" t="str">
            <v xml:space="preserve"> </v>
          </cell>
          <cell r="Q65" t="str">
            <v xml:space="preserve"> </v>
          </cell>
          <cell r="R65" t="str">
            <v xml:space="preserve"> </v>
          </cell>
          <cell r="S65" t="str">
            <v xml:space="preserve"> </v>
          </cell>
          <cell r="T65" t="str">
            <v xml:space="preserve"> </v>
          </cell>
          <cell r="U65" t="str">
            <v xml:space="preserve"> </v>
          </cell>
          <cell r="V65" t="str">
            <v xml:space="preserve"> </v>
          </cell>
          <cell r="W65" t="str">
            <v xml:space="preserve"> </v>
          </cell>
          <cell r="X65" t="str">
            <v xml:space="preserve"> </v>
          </cell>
          <cell r="Y65" t="str">
            <v xml:space="preserve"> </v>
          </cell>
          <cell r="AA65">
            <v>0</v>
          </cell>
          <cell r="AB65">
            <v>32282.800000000003</v>
          </cell>
        </row>
        <row r="66">
          <cell r="A66">
            <v>10062</v>
          </cell>
          <cell r="B66" t="str">
            <v>SR-40</v>
          </cell>
          <cell r="C66" t="str">
            <v>Cortacircuito monopolares de 15 KV,  100 A, Acero, Ref: 55449</v>
          </cell>
          <cell r="D66" t="str">
            <v>U</v>
          </cell>
          <cell r="E66" t="str">
            <v xml:space="preserve"> </v>
          </cell>
          <cell r="F66" t="str">
            <v xml:space="preserve"> </v>
          </cell>
          <cell r="G66" t="str">
            <v xml:space="preserve"> </v>
          </cell>
          <cell r="H66" t="str">
            <v xml:space="preserve"> </v>
          </cell>
          <cell r="I66" t="str">
            <v xml:space="preserve"> </v>
          </cell>
          <cell r="J66" t="str">
            <v xml:space="preserve"> </v>
          </cell>
          <cell r="K66" t="str">
            <v xml:space="preserve"> </v>
          </cell>
          <cell r="L66" t="str">
            <v xml:space="preserve"> </v>
          </cell>
          <cell r="M66" t="str">
            <v xml:space="preserve"> </v>
          </cell>
          <cell r="N66" t="str">
            <v xml:space="preserve"> </v>
          </cell>
          <cell r="O66" t="str">
            <v xml:space="preserve"> </v>
          </cell>
          <cell r="P66" t="str">
            <v xml:space="preserve"> </v>
          </cell>
          <cell r="Q66" t="str">
            <v xml:space="preserve"> </v>
          </cell>
          <cell r="R66" t="str">
            <v xml:space="preserve"> </v>
          </cell>
          <cell r="S66" t="str">
            <v xml:space="preserve"> </v>
          </cell>
          <cell r="T66" t="str">
            <v xml:space="preserve"> </v>
          </cell>
          <cell r="U66" t="str">
            <v xml:space="preserve"> </v>
          </cell>
          <cell r="V66" t="str">
            <v xml:space="preserve"> </v>
          </cell>
          <cell r="W66" t="str">
            <v xml:space="preserve"> </v>
          </cell>
          <cell r="X66" t="str">
            <v xml:space="preserve"> </v>
          </cell>
          <cell r="Y66" t="str">
            <v xml:space="preserve"> </v>
          </cell>
          <cell r="AA66">
            <v>0</v>
          </cell>
          <cell r="AB66">
            <v>200099.99999999997</v>
          </cell>
        </row>
        <row r="67">
          <cell r="A67">
            <v>10063</v>
          </cell>
          <cell r="B67">
            <v>5621</v>
          </cell>
          <cell r="C67" t="str">
            <v>Cortacircuito monopolares de 15 KV,  100 A, Hierro, Ref: 55408</v>
          </cell>
          <cell r="D67" t="str">
            <v>U</v>
          </cell>
          <cell r="E67" t="str">
            <v xml:space="preserve"> </v>
          </cell>
          <cell r="F67" t="str">
            <v xml:space="preserve"> </v>
          </cell>
          <cell r="G67" t="str">
            <v xml:space="preserve"> </v>
          </cell>
          <cell r="H67" t="str">
            <v xml:space="preserve"> </v>
          </cell>
          <cell r="I67" t="str">
            <v xml:space="preserve"> </v>
          </cell>
          <cell r="J67" t="str">
            <v xml:space="preserve"> </v>
          </cell>
          <cell r="K67" t="str">
            <v xml:space="preserve"> </v>
          </cell>
          <cell r="L67" t="str">
            <v xml:space="preserve"> </v>
          </cell>
          <cell r="M67" t="str">
            <v xml:space="preserve"> </v>
          </cell>
          <cell r="N67" t="str">
            <v xml:space="preserve"> </v>
          </cell>
          <cell r="O67" t="str">
            <v xml:space="preserve"> </v>
          </cell>
          <cell r="P67" t="str">
            <v xml:space="preserve"> </v>
          </cell>
          <cell r="Q67" t="str">
            <v xml:space="preserve"> </v>
          </cell>
          <cell r="R67" t="str">
            <v xml:space="preserve"> </v>
          </cell>
          <cell r="S67" t="str">
            <v xml:space="preserve"> </v>
          </cell>
          <cell r="T67" t="str">
            <v xml:space="preserve"> </v>
          </cell>
          <cell r="U67" t="str">
            <v xml:space="preserve"> </v>
          </cell>
          <cell r="V67">
            <v>8</v>
          </cell>
          <cell r="W67">
            <v>4</v>
          </cell>
          <cell r="X67" t="str">
            <v xml:space="preserve"> </v>
          </cell>
          <cell r="Y67" t="str">
            <v xml:space="preserve"> </v>
          </cell>
          <cell r="AA67">
            <v>12</v>
          </cell>
          <cell r="AB67">
            <v>155904.00000000003</v>
          </cell>
        </row>
        <row r="68">
          <cell r="A68">
            <v>10064</v>
          </cell>
          <cell r="B68" t="str">
            <v>SR-41</v>
          </cell>
          <cell r="C68" t="str">
            <v>Cortacircuito monopolares de 15 KV,  200 A, Hierro, Ref: 55436</v>
          </cell>
          <cell r="D68" t="str">
            <v>U</v>
          </cell>
          <cell r="E68" t="str">
            <v xml:space="preserve"> </v>
          </cell>
          <cell r="F68" t="str">
            <v xml:space="preserve"> </v>
          </cell>
          <cell r="G68" t="str">
            <v xml:space="preserve"> </v>
          </cell>
          <cell r="H68" t="str">
            <v xml:space="preserve"> </v>
          </cell>
          <cell r="I68" t="str">
            <v xml:space="preserve"> </v>
          </cell>
          <cell r="J68" t="str">
            <v xml:space="preserve"> </v>
          </cell>
          <cell r="K68" t="str">
            <v xml:space="preserve"> </v>
          </cell>
          <cell r="L68" t="str">
            <v xml:space="preserve"> </v>
          </cell>
          <cell r="M68" t="str">
            <v xml:space="preserve"> </v>
          </cell>
          <cell r="N68" t="str">
            <v xml:space="preserve"> </v>
          </cell>
          <cell r="O68" t="str">
            <v xml:space="preserve"> </v>
          </cell>
          <cell r="P68" t="str">
            <v xml:space="preserve"> </v>
          </cell>
          <cell r="Q68" t="str">
            <v xml:space="preserve"> </v>
          </cell>
          <cell r="R68" t="str">
            <v xml:space="preserve"> </v>
          </cell>
          <cell r="S68" t="str">
            <v xml:space="preserve"> </v>
          </cell>
          <cell r="T68" t="str">
            <v xml:space="preserve"> </v>
          </cell>
          <cell r="U68" t="str">
            <v xml:space="preserve"> </v>
          </cell>
          <cell r="V68" t="str">
            <v xml:space="preserve"> </v>
          </cell>
          <cell r="W68" t="str">
            <v xml:space="preserve"> </v>
          </cell>
          <cell r="X68" t="str">
            <v xml:space="preserve"> </v>
          </cell>
          <cell r="Y68" t="str">
            <v xml:space="preserve"> </v>
          </cell>
          <cell r="AA68">
            <v>0</v>
          </cell>
          <cell r="AB68">
            <v>238118.99999999997</v>
          </cell>
        </row>
        <row r="69">
          <cell r="A69">
            <v>10065</v>
          </cell>
          <cell r="B69">
            <v>204</v>
          </cell>
          <cell r="C69" t="str">
            <v>Cruceta de madera de  1.5m x 9cm x 11.5 cm.</v>
          </cell>
          <cell r="D69" t="str">
            <v>U</v>
          </cell>
          <cell r="E69" t="str">
            <v xml:space="preserve"> </v>
          </cell>
          <cell r="F69" t="str">
            <v xml:space="preserve"> </v>
          </cell>
          <cell r="G69" t="str">
            <v xml:space="preserve"> </v>
          </cell>
          <cell r="H69" t="str">
            <v xml:space="preserve"> </v>
          </cell>
          <cell r="I69" t="str">
            <v xml:space="preserve"> </v>
          </cell>
          <cell r="J69" t="str">
            <v xml:space="preserve"> </v>
          </cell>
          <cell r="K69" t="str">
            <v xml:space="preserve"> </v>
          </cell>
          <cell r="L69" t="str">
            <v xml:space="preserve"> </v>
          </cell>
          <cell r="M69" t="str">
            <v xml:space="preserve"> </v>
          </cell>
          <cell r="N69" t="str">
            <v xml:space="preserve"> </v>
          </cell>
          <cell r="O69" t="str">
            <v xml:space="preserve"> </v>
          </cell>
          <cell r="P69" t="str">
            <v xml:space="preserve"> </v>
          </cell>
          <cell r="Q69" t="str">
            <v xml:space="preserve"> </v>
          </cell>
          <cell r="R69" t="str">
            <v xml:space="preserve"> </v>
          </cell>
          <cell r="S69" t="str">
            <v xml:space="preserve"> </v>
          </cell>
          <cell r="T69" t="str">
            <v xml:space="preserve"> </v>
          </cell>
          <cell r="U69" t="str">
            <v xml:space="preserve"> </v>
          </cell>
          <cell r="V69" t="str">
            <v xml:space="preserve"> </v>
          </cell>
          <cell r="W69" t="str">
            <v xml:space="preserve"> </v>
          </cell>
          <cell r="X69" t="str">
            <v xml:space="preserve"> </v>
          </cell>
          <cell r="Y69" t="str">
            <v xml:space="preserve"> </v>
          </cell>
          <cell r="AA69">
            <v>0</v>
          </cell>
          <cell r="AB69">
            <v>0</v>
          </cell>
        </row>
        <row r="70">
          <cell r="A70">
            <v>10066</v>
          </cell>
          <cell r="B70">
            <v>218</v>
          </cell>
          <cell r="C70" t="str">
            <v>Cruceta de madera de  2m x 9,5cm x 12 cm.</v>
          </cell>
          <cell r="D70" t="str">
            <v>U</v>
          </cell>
          <cell r="E70" t="str">
            <v xml:space="preserve"> </v>
          </cell>
          <cell r="F70" t="str">
            <v xml:space="preserve"> </v>
          </cell>
          <cell r="G70" t="str">
            <v xml:space="preserve"> </v>
          </cell>
          <cell r="H70" t="str">
            <v xml:space="preserve"> </v>
          </cell>
          <cell r="I70" t="str">
            <v xml:space="preserve"> </v>
          </cell>
          <cell r="J70" t="str">
            <v xml:space="preserve"> </v>
          </cell>
          <cell r="K70" t="str">
            <v xml:space="preserve"> </v>
          </cell>
          <cell r="L70" t="str">
            <v xml:space="preserve"> </v>
          </cell>
          <cell r="M70" t="str">
            <v xml:space="preserve"> </v>
          </cell>
          <cell r="N70" t="str">
            <v xml:space="preserve"> </v>
          </cell>
          <cell r="O70" t="str">
            <v xml:space="preserve"> </v>
          </cell>
          <cell r="P70" t="str">
            <v xml:space="preserve"> </v>
          </cell>
          <cell r="Q70" t="str">
            <v xml:space="preserve"> </v>
          </cell>
          <cell r="R70" t="str">
            <v xml:space="preserve"> </v>
          </cell>
          <cell r="S70" t="str">
            <v xml:space="preserve"> </v>
          </cell>
          <cell r="T70" t="str">
            <v xml:space="preserve"> </v>
          </cell>
          <cell r="U70" t="str">
            <v xml:space="preserve"> </v>
          </cell>
          <cell r="V70" t="str">
            <v xml:space="preserve"> </v>
          </cell>
          <cell r="W70" t="str">
            <v xml:space="preserve"> </v>
          </cell>
          <cell r="X70" t="str">
            <v xml:space="preserve"> </v>
          </cell>
          <cell r="Y70" t="str">
            <v xml:space="preserve"> </v>
          </cell>
          <cell r="AA70">
            <v>0</v>
          </cell>
          <cell r="AB70">
            <v>0</v>
          </cell>
        </row>
        <row r="71">
          <cell r="A71">
            <v>10067</v>
          </cell>
          <cell r="B71">
            <v>201</v>
          </cell>
          <cell r="C71" t="str">
            <v>Cruceta de madera de  2m x 9cm x 11.5 cm.</v>
          </cell>
          <cell r="D71" t="str">
            <v>U</v>
          </cell>
          <cell r="E71" t="str">
            <v xml:space="preserve"> </v>
          </cell>
          <cell r="F71" t="str">
            <v xml:space="preserve"> </v>
          </cell>
          <cell r="G71" t="str">
            <v xml:space="preserve"> </v>
          </cell>
          <cell r="H71" t="str">
            <v xml:space="preserve"> </v>
          </cell>
          <cell r="I71" t="str">
            <v xml:space="preserve"> </v>
          </cell>
          <cell r="J71" t="str">
            <v xml:space="preserve"> </v>
          </cell>
          <cell r="K71" t="str">
            <v xml:space="preserve"> </v>
          </cell>
          <cell r="L71" t="str">
            <v xml:space="preserve"> </v>
          </cell>
          <cell r="M71" t="str">
            <v xml:space="preserve"> </v>
          </cell>
          <cell r="N71" t="str">
            <v xml:space="preserve"> </v>
          </cell>
          <cell r="O71" t="str">
            <v xml:space="preserve"> </v>
          </cell>
          <cell r="P71" t="str">
            <v xml:space="preserve"> </v>
          </cell>
          <cell r="Q71" t="str">
            <v xml:space="preserve"> </v>
          </cell>
          <cell r="R71" t="str">
            <v xml:space="preserve"> </v>
          </cell>
          <cell r="S71" t="str">
            <v xml:space="preserve"> </v>
          </cell>
          <cell r="T71" t="str">
            <v xml:space="preserve"> </v>
          </cell>
          <cell r="U71" t="str">
            <v xml:space="preserve"> </v>
          </cell>
          <cell r="V71" t="str">
            <v xml:space="preserve"> </v>
          </cell>
          <cell r="W71" t="str">
            <v xml:space="preserve"> </v>
          </cell>
          <cell r="X71" t="str">
            <v xml:space="preserve"> </v>
          </cell>
          <cell r="Y71" t="str">
            <v xml:space="preserve"> </v>
          </cell>
          <cell r="AA71">
            <v>0</v>
          </cell>
          <cell r="AB71">
            <v>0</v>
          </cell>
        </row>
        <row r="72">
          <cell r="A72">
            <v>10068</v>
          </cell>
          <cell r="B72">
            <v>202</v>
          </cell>
          <cell r="C72" t="str">
            <v>Cruceta de madera de  2m x 9cm x 11.5 cm.</v>
          </cell>
          <cell r="D72" t="str">
            <v>U</v>
          </cell>
          <cell r="E72" t="str">
            <v xml:space="preserve"> </v>
          </cell>
          <cell r="F72" t="str">
            <v xml:space="preserve"> </v>
          </cell>
          <cell r="G72" t="str">
            <v xml:space="preserve"> </v>
          </cell>
          <cell r="H72" t="str">
            <v xml:space="preserve"> </v>
          </cell>
          <cell r="I72" t="str">
            <v xml:space="preserve"> </v>
          </cell>
          <cell r="J72" t="str">
            <v xml:space="preserve"> </v>
          </cell>
          <cell r="K72" t="str">
            <v xml:space="preserve"> </v>
          </cell>
          <cell r="L72" t="str">
            <v xml:space="preserve"> </v>
          </cell>
          <cell r="M72" t="str">
            <v xml:space="preserve"> </v>
          </cell>
          <cell r="N72" t="str">
            <v xml:space="preserve"> </v>
          </cell>
          <cell r="O72" t="str">
            <v xml:space="preserve"> </v>
          </cell>
          <cell r="P72" t="str">
            <v xml:space="preserve"> </v>
          </cell>
          <cell r="Q72" t="str">
            <v xml:space="preserve"> </v>
          </cell>
          <cell r="R72" t="str">
            <v xml:space="preserve"> </v>
          </cell>
          <cell r="S72" t="str">
            <v xml:space="preserve"> </v>
          </cell>
          <cell r="T72" t="str">
            <v xml:space="preserve"> </v>
          </cell>
          <cell r="U72" t="str">
            <v xml:space="preserve"> </v>
          </cell>
          <cell r="V72" t="str">
            <v xml:space="preserve"> </v>
          </cell>
          <cell r="W72" t="str">
            <v xml:space="preserve"> </v>
          </cell>
          <cell r="X72" t="str">
            <v xml:space="preserve"> </v>
          </cell>
          <cell r="Y72" t="str">
            <v xml:space="preserve"> </v>
          </cell>
          <cell r="AA72">
            <v>0</v>
          </cell>
          <cell r="AB72">
            <v>0</v>
          </cell>
        </row>
        <row r="73">
          <cell r="A73">
            <v>10069</v>
          </cell>
          <cell r="B73">
            <v>265</v>
          </cell>
          <cell r="C73" t="str">
            <v>Cruceta metálica de 2 m en ángulo de 2,5"x2,5"x1/4"</v>
          </cell>
          <cell r="D73" t="str">
            <v>U</v>
          </cell>
          <cell r="E73" t="str">
            <v xml:space="preserve"> </v>
          </cell>
          <cell r="F73" t="str">
            <v xml:space="preserve"> </v>
          </cell>
          <cell r="G73" t="str">
            <v xml:space="preserve"> </v>
          </cell>
          <cell r="H73" t="str">
            <v xml:space="preserve"> </v>
          </cell>
          <cell r="I73" t="str">
            <v xml:space="preserve"> </v>
          </cell>
          <cell r="J73">
            <v>4</v>
          </cell>
          <cell r="K73">
            <v>14</v>
          </cell>
          <cell r="L73">
            <v>12</v>
          </cell>
          <cell r="M73" t="str">
            <v xml:space="preserve"> </v>
          </cell>
          <cell r="N73" t="str">
            <v xml:space="preserve"> </v>
          </cell>
          <cell r="O73" t="str">
            <v xml:space="preserve"> </v>
          </cell>
          <cell r="P73">
            <v>66</v>
          </cell>
          <cell r="Q73">
            <v>4</v>
          </cell>
          <cell r="R73">
            <v>6</v>
          </cell>
          <cell r="S73" t="str">
            <v xml:space="preserve"> </v>
          </cell>
          <cell r="T73" t="str">
            <v xml:space="preserve"> </v>
          </cell>
          <cell r="U73" t="str">
            <v xml:space="preserve"> </v>
          </cell>
          <cell r="V73" t="str">
            <v xml:space="preserve"> </v>
          </cell>
          <cell r="W73">
            <v>2</v>
          </cell>
          <cell r="X73">
            <v>4</v>
          </cell>
          <cell r="Y73" t="str">
            <v xml:space="preserve"> </v>
          </cell>
          <cell r="AA73">
            <v>112</v>
          </cell>
          <cell r="AB73">
            <v>43941.959999999992</v>
          </cell>
        </row>
        <row r="74">
          <cell r="A74">
            <v>10070</v>
          </cell>
          <cell r="B74">
            <v>267</v>
          </cell>
          <cell r="C74" t="str">
            <v>Cruceta metálica de 2 m en ángulo de 2,5"x2,5"x1/4"</v>
          </cell>
          <cell r="D74" t="str">
            <v>U</v>
          </cell>
          <cell r="E74" t="str">
            <v xml:space="preserve"> </v>
          </cell>
          <cell r="F74" t="str">
            <v xml:space="preserve"> </v>
          </cell>
          <cell r="G74" t="str">
            <v xml:space="preserve"> </v>
          </cell>
          <cell r="H74" t="str">
            <v xml:space="preserve"> </v>
          </cell>
          <cell r="I74" t="str">
            <v xml:space="preserve"> </v>
          </cell>
          <cell r="J74" t="str">
            <v xml:space="preserve"> </v>
          </cell>
          <cell r="K74" t="str">
            <v xml:space="preserve"> </v>
          </cell>
          <cell r="L74" t="str">
            <v xml:space="preserve"> </v>
          </cell>
          <cell r="M74" t="str">
            <v xml:space="preserve"> </v>
          </cell>
          <cell r="N74" t="str">
            <v xml:space="preserve"> </v>
          </cell>
          <cell r="O74" t="str">
            <v xml:space="preserve"> </v>
          </cell>
          <cell r="P74" t="str">
            <v xml:space="preserve"> </v>
          </cell>
          <cell r="Q74" t="str">
            <v xml:space="preserve"> </v>
          </cell>
          <cell r="R74" t="str">
            <v xml:space="preserve"> </v>
          </cell>
          <cell r="S74" t="str">
            <v xml:space="preserve"> </v>
          </cell>
          <cell r="T74" t="str">
            <v xml:space="preserve"> </v>
          </cell>
          <cell r="U74" t="str">
            <v xml:space="preserve"> </v>
          </cell>
          <cell r="V74" t="str">
            <v xml:space="preserve"> </v>
          </cell>
          <cell r="W74" t="str">
            <v xml:space="preserve"> </v>
          </cell>
          <cell r="X74" t="str">
            <v xml:space="preserve"> </v>
          </cell>
          <cell r="Y74" t="str">
            <v xml:space="preserve"> </v>
          </cell>
          <cell r="AA74">
            <v>0</v>
          </cell>
          <cell r="AB74">
            <v>43941.959999999992</v>
          </cell>
        </row>
        <row r="75">
          <cell r="A75">
            <v>10071</v>
          </cell>
          <cell r="B75">
            <v>313</v>
          </cell>
          <cell r="C75" t="str">
            <v>Diagonal de 0.64 m en ángulo de 1.5x1.5x3/16"</v>
          </cell>
          <cell r="D75" t="str">
            <v>U</v>
          </cell>
          <cell r="E75" t="str">
            <v xml:space="preserve"> </v>
          </cell>
          <cell r="F75" t="str">
            <v xml:space="preserve"> </v>
          </cell>
          <cell r="G75" t="str">
            <v xml:space="preserve"> </v>
          </cell>
          <cell r="H75" t="str">
            <v xml:space="preserve"> </v>
          </cell>
          <cell r="I75" t="str">
            <v xml:space="preserve"> </v>
          </cell>
          <cell r="J75">
            <v>4</v>
          </cell>
          <cell r="K75">
            <v>28</v>
          </cell>
          <cell r="L75">
            <v>24</v>
          </cell>
          <cell r="M75" t="str">
            <v xml:space="preserve"> </v>
          </cell>
          <cell r="N75" t="str">
            <v xml:space="preserve"> </v>
          </cell>
          <cell r="O75" t="str">
            <v xml:space="preserve"> </v>
          </cell>
          <cell r="P75" t="str">
            <v xml:space="preserve"> </v>
          </cell>
          <cell r="Q75" t="str">
            <v xml:space="preserve"> </v>
          </cell>
          <cell r="R75" t="str">
            <v xml:space="preserve"> </v>
          </cell>
          <cell r="S75" t="str">
            <v xml:space="preserve"> </v>
          </cell>
          <cell r="T75" t="str">
            <v xml:space="preserve"> </v>
          </cell>
          <cell r="U75" t="str">
            <v xml:space="preserve"> </v>
          </cell>
          <cell r="V75" t="str">
            <v xml:space="preserve"> </v>
          </cell>
          <cell r="W75" t="str">
            <v xml:space="preserve"> </v>
          </cell>
          <cell r="X75">
            <v>4</v>
          </cell>
          <cell r="Y75" t="str">
            <v xml:space="preserve"> </v>
          </cell>
          <cell r="AA75">
            <v>60</v>
          </cell>
          <cell r="AB75">
            <v>12806.4</v>
          </cell>
        </row>
        <row r="76">
          <cell r="A76">
            <v>10072</v>
          </cell>
          <cell r="B76">
            <v>333</v>
          </cell>
          <cell r="C76" t="str">
            <v>Diagonal de 0.68 m en ángulo de 1.5x1.5x3/16"</v>
          </cell>
          <cell r="D76" t="str">
            <v>U</v>
          </cell>
          <cell r="E76" t="str">
            <v xml:space="preserve"> </v>
          </cell>
          <cell r="F76" t="str">
            <v xml:space="preserve"> </v>
          </cell>
          <cell r="G76" t="str">
            <v xml:space="preserve"> </v>
          </cell>
          <cell r="H76" t="str">
            <v xml:space="preserve"> </v>
          </cell>
          <cell r="I76" t="str">
            <v xml:space="preserve"> </v>
          </cell>
          <cell r="J76" t="str">
            <v xml:space="preserve"> </v>
          </cell>
          <cell r="K76" t="str">
            <v xml:space="preserve"> </v>
          </cell>
          <cell r="L76" t="str">
            <v xml:space="preserve"> </v>
          </cell>
          <cell r="M76" t="str">
            <v xml:space="preserve"> </v>
          </cell>
          <cell r="N76" t="str">
            <v xml:space="preserve"> </v>
          </cell>
          <cell r="O76" t="str">
            <v xml:space="preserve"> </v>
          </cell>
          <cell r="P76" t="str">
            <v xml:space="preserve"> </v>
          </cell>
          <cell r="Q76" t="str">
            <v xml:space="preserve"> </v>
          </cell>
          <cell r="R76" t="str">
            <v xml:space="preserve"> </v>
          </cell>
          <cell r="S76" t="str">
            <v xml:space="preserve"> </v>
          </cell>
          <cell r="T76" t="str">
            <v xml:space="preserve"> </v>
          </cell>
          <cell r="U76" t="str">
            <v xml:space="preserve"> </v>
          </cell>
          <cell r="V76" t="str">
            <v xml:space="preserve"> </v>
          </cell>
          <cell r="W76">
            <v>2</v>
          </cell>
          <cell r="X76" t="str">
            <v xml:space="preserve"> </v>
          </cell>
          <cell r="Y76" t="str">
            <v xml:space="preserve"> </v>
          </cell>
          <cell r="AA76">
            <v>2</v>
          </cell>
          <cell r="AB76">
            <v>14007</v>
          </cell>
        </row>
        <row r="77">
          <cell r="A77">
            <v>10073</v>
          </cell>
          <cell r="B77">
            <v>312</v>
          </cell>
          <cell r="C77" t="str">
            <v>Diagonal de 1,03 m en ángulo de 1.5x1.5x3/16"</v>
          </cell>
          <cell r="D77" t="str">
            <v>U</v>
          </cell>
          <cell r="E77" t="str">
            <v xml:space="preserve"> </v>
          </cell>
          <cell r="F77" t="str">
            <v xml:space="preserve"> </v>
          </cell>
          <cell r="G77" t="str">
            <v xml:space="preserve"> </v>
          </cell>
          <cell r="H77" t="str">
            <v xml:space="preserve"> </v>
          </cell>
          <cell r="I77" t="str">
            <v xml:space="preserve"> </v>
          </cell>
          <cell r="J77" t="str">
            <v xml:space="preserve"> </v>
          </cell>
          <cell r="K77" t="str">
            <v xml:space="preserve"> </v>
          </cell>
          <cell r="L77" t="str">
            <v xml:space="preserve"> </v>
          </cell>
          <cell r="M77" t="str">
            <v xml:space="preserve"> </v>
          </cell>
          <cell r="N77" t="str">
            <v xml:space="preserve"> </v>
          </cell>
          <cell r="O77" t="str">
            <v xml:space="preserve"> </v>
          </cell>
          <cell r="P77" t="str">
            <v xml:space="preserve"> </v>
          </cell>
          <cell r="Q77" t="str">
            <v xml:space="preserve"> </v>
          </cell>
          <cell r="R77" t="str">
            <v xml:space="preserve"> </v>
          </cell>
          <cell r="S77" t="str">
            <v xml:space="preserve"> </v>
          </cell>
          <cell r="T77" t="str">
            <v xml:space="preserve"> </v>
          </cell>
          <cell r="U77" t="str">
            <v xml:space="preserve"> </v>
          </cell>
          <cell r="V77" t="str">
            <v xml:space="preserve"> </v>
          </cell>
          <cell r="W77" t="str">
            <v xml:space="preserve"> </v>
          </cell>
          <cell r="X77" t="str">
            <v xml:space="preserve"> </v>
          </cell>
          <cell r="Y77" t="str">
            <v xml:space="preserve"> </v>
          </cell>
          <cell r="AA77">
            <v>0</v>
          </cell>
          <cell r="AB77">
            <v>18035.679999999997</v>
          </cell>
        </row>
        <row r="78">
          <cell r="A78">
            <v>10074</v>
          </cell>
          <cell r="B78" t="str">
            <v>0232</v>
          </cell>
          <cell r="C78" t="str">
            <v>Diagonal de 1,16m en ángulo de 1,5"x1,5"x3/16"</v>
          </cell>
          <cell r="D78" t="str">
            <v>U</v>
          </cell>
          <cell r="E78" t="str">
            <v xml:space="preserve"> </v>
          </cell>
          <cell r="F78" t="str">
            <v xml:space="preserve"> </v>
          </cell>
          <cell r="G78" t="str">
            <v xml:space="preserve"> </v>
          </cell>
          <cell r="H78" t="str">
            <v xml:space="preserve"> </v>
          </cell>
          <cell r="I78" t="str">
            <v xml:space="preserve"> </v>
          </cell>
          <cell r="J78" t="str">
            <v xml:space="preserve"> </v>
          </cell>
          <cell r="K78" t="str">
            <v xml:space="preserve"> </v>
          </cell>
          <cell r="L78" t="str">
            <v xml:space="preserve"> </v>
          </cell>
          <cell r="M78" t="str">
            <v xml:space="preserve"> </v>
          </cell>
          <cell r="N78" t="str">
            <v xml:space="preserve"> </v>
          </cell>
          <cell r="O78" t="str">
            <v xml:space="preserve"> </v>
          </cell>
          <cell r="P78" t="str">
            <v xml:space="preserve"> </v>
          </cell>
          <cell r="Q78" t="str">
            <v xml:space="preserve"> </v>
          </cell>
          <cell r="R78" t="str">
            <v xml:space="preserve"> </v>
          </cell>
          <cell r="S78" t="str">
            <v xml:space="preserve"> </v>
          </cell>
          <cell r="T78" t="str">
            <v xml:space="preserve"> </v>
          </cell>
          <cell r="U78" t="str">
            <v xml:space="preserve"> </v>
          </cell>
          <cell r="V78" t="str">
            <v xml:space="preserve"> </v>
          </cell>
          <cell r="W78" t="str">
            <v xml:space="preserve"> </v>
          </cell>
          <cell r="X78" t="str">
            <v xml:space="preserve"> </v>
          </cell>
          <cell r="Y78" t="str">
            <v xml:space="preserve"> </v>
          </cell>
          <cell r="AA78">
            <v>0</v>
          </cell>
          <cell r="AB78">
            <v>12104.075679999996</v>
          </cell>
        </row>
        <row r="79">
          <cell r="A79">
            <v>10075</v>
          </cell>
          <cell r="B79" t="str">
            <v>0321</v>
          </cell>
          <cell r="C79" t="str">
            <v>Diagonal en V de 1,1m en ángulo de 1,5"x1,5"x3/16"</v>
          </cell>
          <cell r="D79" t="str">
            <v>U</v>
          </cell>
          <cell r="E79" t="str">
            <v xml:space="preserve"> </v>
          </cell>
          <cell r="F79" t="str">
            <v xml:space="preserve"> </v>
          </cell>
          <cell r="G79" t="str">
            <v xml:space="preserve"> </v>
          </cell>
          <cell r="H79" t="str">
            <v xml:space="preserve"> </v>
          </cell>
          <cell r="I79" t="str">
            <v xml:space="preserve"> </v>
          </cell>
          <cell r="J79" t="str">
            <v xml:space="preserve"> </v>
          </cell>
          <cell r="K79" t="str">
            <v xml:space="preserve"> </v>
          </cell>
          <cell r="L79" t="str">
            <v xml:space="preserve"> </v>
          </cell>
          <cell r="M79" t="str">
            <v xml:space="preserve"> </v>
          </cell>
          <cell r="N79" t="str">
            <v xml:space="preserve"> </v>
          </cell>
          <cell r="O79" t="str">
            <v xml:space="preserve"> </v>
          </cell>
          <cell r="P79" t="str">
            <v xml:space="preserve"> </v>
          </cell>
          <cell r="Q79" t="str">
            <v xml:space="preserve"> </v>
          </cell>
          <cell r="R79" t="str">
            <v xml:space="preserve"> </v>
          </cell>
          <cell r="S79" t="str">
            <v xml:space="preserve"> </v>
          </cell>
          <cell r="T79" t="str">
            <v xml:space="preserve"> </v>
          </cell>
          <cell r="U79" t="str">
            <v xml:space="preserve"> </v>
          </cell>
          <cell r="V79" t="str">
            <v xml:space="preserve"> </v>
          </cell>
          <cell r="W79" t="str">
            <v xml:space="preserve"> </v>
          </cell>
          <cell r="X79" t="str">
            <v xml:space="preserve"> </v>
          </cell>
          <cell r="Y79" t="str">
            <v xml:space="preserve"> </v>
          </cell>
          <cell r="AA79">
            <v>0</v>
          </cell>
          <cell r="AB79">
            <v>20347.368599999994</v>
          </cell>
        </row>
        <row r="80">
          <cell r="A80">
            <v>10076</v>
          </cell>
          <cell r="B80">
            <v>321</v>
          </cell>
          <cell r="C80" t="str">
            <v>Diagonal en V de 1,1m en ángulo de 1.5"x1.5"x3/16"</v>
          </cell>
          <cell r="D80" t="str">
            <v>U</v>
          </cell>
          <cell r="E80" t="str">
            <v xml:space="preserve"> </v>
          </cell>
          <cell r="F80" t="str">
            <v xml:space="preserve"> </v>
          </cell>
          <cell r="G80" t="str">
            <v xml:space="preserve"> </v>
          </cell>
          <cell r="H80" t="str">
            <v xml:space="preserve"> </v>
          </cell>
          <cell r="I80" t="str">
            <v xml:space="preserve"> </v>
          </cell>
          <cell r="J80" t="str">
            <v xml:space="preserve"> </v>
          </cell>
          <cell r="K80" t="str">
            <v xml:space="preserve"> </v>
          </cell>
          <cell r="L80" t="str">
            <v xml:space="preserve"> </v>
          </cell>
          <cell r="M80" t="str">
            <v xml:space="preserve"> </v>
          </cell>
          <cell r="N80" t="str">
            <v xml:space="preserve"> </v>
          </cell>
          <cell r="O80" t="str">
            <v xml:space="preserve"> </v>
          </cell>
          <cell r="P80">
            <v>66</v>
          </cell>
          <cell r="Q80">
            <v>4</v>
          </cell>
          <cell r="R80">
            <v>6</v>
          </cell>
          <cell r="S80" t="str">
            <v xml:space="preserve"> </v>
          </cell>
          <cell r="T80" t="str">
            <v xml:space="preserve"> </v>
          </cell>
          <cell r="U80" t="str">
            <v xml:space="preserve"> </v>
          </cell>
          <cell r="V80" t="str">
            <v xml:space="preserve"> </v>
          </cell>
          <cell r="W80" t="str">
            <v xml:space="preserve"> </v>
          </cell>
          <cell r="X80" t="str">
            <v xml:space="preserve"> </v>
          </cell>
          <cell r="Y80" t="str">
            <v xml:space="preserve"> </v>
          </cell>
          <cell r="AA80">
            <v>76</v>
          </cell>
          <cell r="AB80">
            <v>20869.095999999994</v>
          </cell>
        </row>
        <row r="81">
          <cell r="A81">
            <v>10077</v>
          </cell>
          <cell r="B81">
            <v>2102</v>
          </cell>
          <cell r="C81" t="str">
            <v>Espárrago de 16x305mm (5/8 x 12")</v>
          </cell>
          <cell r="D81" t="str">
            <v>U</v>
          </cell>
          <cell r="E81" t="str">
            <v xml:space="preserve"> </v>
          </cell>
          <cell r="F81" t="str">
            <v xml:space="preserve"> </v>
          </cell>
          <cell r="G81" t="str">
            <v xml:space="preserve"> </v>
          </cell>
          <cell r="H81" t="str">
            <v xml:space="preserve"> </v>
          </cell>
          <cell r="I81" t="str">
            <v xml:space="preserve"> </v>
          </cell>
          <cell r="J81" t="str">
            <v xml:space="preserve"> </v>
          </cell>
          <cell r="K81" t="str">
            <v xml:space="preserve"> </v>
          </cell>
          <cell r="L81" t="str">
            <v xml:space="preserve"> </v>
          </cell>
          <cell r="M81" t="str">
            <v xml:space="preserve"> </v>
          </cell>
          <cell r="N81" t="str">
            <v xml:space="preserve"> </v>
          </cell>
          <cell r="O81" t="str">
            <v xml:space="preserve"> </v>
          </cell>
          <cell r="P81" t="str">
            <v xml:space="preserve"> </v>
          </cell>
          <cell r="Q81">
            <v>4</v>
          </cell>
          <cell r="R81">
            <v>3</v>
          </cell>
          <cell r="S81" t="str">
            <v xml:space="preserve"> </v>
          </cell>
          <cell r="T81" t="str">
            <v xml:space="preserve"> </v>
          </cell>
          <cell r="U81" t="str">
            <v xml:space="preserve"> </v>
          </cell>
          <cell r="V81" t="str">
            <v xml:space="preserve"> </v>
          </cell>
          <cell r="W81" t="str">
            <v xml:space="preserve"> </v>
          </cell>
          <cell r="X81" t="str">
            <v xml:space="preserve"> </v>
          </cell>
          <cell r="Y81" t="str">
            <v xml:space="preserve"> </v>
          </cell>
          <cell r="AA81">
            <v>7</v>
          </cell>
          <cell r="AB81">
            <v>4202.0999999999995</v>
          </cell>
        </row>
        <row r="82">
          <cell r="A82">
            <v>10078</v>
          </cell>
          <cell r="B82">
            <v>2105</v>
          </cell>
          <cell r="C82" t="str">
            <v>Espárrago de 16x457mm (5/8 x 18")</v>
          </cell>
          <cell r="D82" t="str">
            <v>U</v>
          </cell>
          <cell r="E82" t="str">
            <v xml:space="preserve"> </v>
          </cell>
          <cell r="F82" t="str">
            <v xml:space="preserve"> </v>
          </cell>
          <cell r="G82" t="str">
            <v xml:space="preserve"> </v>
          </cell>
          <cell r="H82" t="str">
            <v xml:space="preserve"> </v>
          </cell>
          <cell r="I82" t="str">
            <v xml:space="preserve"> </v>
          </cell>
          <cell r="J82" t="str">
            <v xml:space="preserve"> </v>
          </cell>
          <cell r="K82" t="str">
            <v xml:space="preserve"> </v>
          </cell>
          <cell r="L82" t="str">
            <v xml:space="preserve"> </v>
          </cell>
          <cell r="M82" t="str">
            <v xml:space="preserve"> </v>
          </cell>
          <cell r="N82" t="str">
            <v xml:space="preserve"> </v>
          </cell>
          <cell r="O82" t="str">
            <v xml:space="preserve"> </v>
          </cell>
          <cell r="P82" t="str">
            <v xml:space="preserve"> </v>
          </cell>
          <cell r="Q82" t="str">
            <v xml:space="preserve"> </v>
          </cell>
          <cell r="R82" t="str">
            <v xml:space="preserve"> </v>
          </cell>
          <cell r="S82" t="str">
            <v xml:space="preserve"> </v>
          </cell>
          <cell r="T82" t="str">
            <v xml:space="preserve"> </v>
          </cell>
          <cell r="U82" t="str">
            <v xml:space="preserve"> </v>
          </cell>
          <cell r="V82" t="str">
            <v xml:space="preserve"> </v>
          </cell>
          <cell r="W82" t="str">
            <v xml:space="preserve"> </v>
          </cell>
          <cell r="X82" t="str">
            <v xml:space="preserve"> </v>
          </cell>
          <cell r="Y82" t="str">
            <v xml:space="preserve"> </v>
          </cell>
          <cell r="AA82">
            <v>0</v>
          </cell>
          <cell r="AB82">
            <v>5577.4539999999997</v>
          </cell>
        </row>
        <row r="83">
          <cell r="A83">
            <v>10079</v>
          </cell>
          <cell r="B83">
            <v>2103</v>
          </cell>
          <cell r="C83" t="str">
            <v>Esparrago de 5/8"x14"</v>
          </cell>
          <cell r="D83" t="str">
            <v>U</v>
          </cell>
          <cell r="E83" t="str">
            <v xml:space="preserve"> </v>
          </cell>
          <cell r="F83" t="str">
            <v xml:space="preserve"> </v>
          </cell>
          <cell r="G83" t="str">
            <v xml:space="preserve"> </v>
          </cell>
          <cell r="H83" t="str">
            <v xml:space="preserve"> </v>
          </cell>
          <cell r="I83" t="str">
            <v xml:space="preserve"> </v>
          </cell>
          <cell r="J83" t="str">
            <v xml:space="preserve"> </v>
          </cell>
          <cell r="K83" t="str">
            <v xml:space="preserve"> </v>
          </cell>
          <cell r="L83" t="str">
            <v xml:space="preserve"> </v>
          </cell>
          <cell r="M83" t="str">
            <v xml:space="preserve"> </v>
          </cell>
          <cell r="N83" t="str">
            <v xml:space="preserve"> </v>
          </cell>
          <cell r="O83" t="str">
            <v xml:space="preserve"> </v>
          </cell>
          <cell r="P83" t="str">
            <v xml:space="preserve"> </v>
          </cell>
          <cell r="Q83" t="str">
            <v xml:space="preserve"> </v>
          </cell>
          <cell r="R83" t="str">
            <v xml:space="preserve"> </v>
          </cell>
          <cell r="S83" t="str">
            <v xml:space="preserve"> </v>
          </cell>
          <cell r="T83" t="str">
            <v xml:space="preserve"> </v>
          </cell>
          <cell r="U83" t="str">
            <v xml:space="preserve"> </v>
          </cell>
          <cell r="V83" t="str">
            <v xml:space="preserve"> </v>
          </cell>
          <cell r="W83" t="str">
            <v xml:space="preserve"> </v>
          </cell>
          <cell r="X83" t="str">
            <v xml:space="preserve"> </v>
          </cell>
          <cell r="Y83" t="str">
            <v xml:space="preserve"> </v>
          </cell>
          <cell r="AA83">
            <v>0</v>
          </cell>
          <cell r="AB83">
            <v>4659.6619999999994</v>
          </cell>
        </row>
        <row r="84">
          <cell r="A84">
            <v>10080</v>
          </cell>
          <cell r="B84">
            <v>2101</v>
          </cell>
          <cell r="C84" t="str">
            <v>Espárrago de16x254mm (5/8"x10")</v>
          </cell>
          <cell r="D84" t="str">
            <v>U</v>
          </cell>
          <cell r="E84" t="str">
            <v xml:space="preserve"> </v>
          </cell>
          <cell r="F84" t="str">
            <v xml:space="preserve"> </v>
          </cell>
          <cell r="G84" t="str">
            <v xml:space="preserve"> </v>
          </cell>
          <cell r="H84" t="str">
            <v xml:space="preserve"> </v>
          </cell>
          <cell r="I84" t="str">
            <v xml:space="preserve"> </v>
          </cell>
          <cell r="J84" t="str">
            <v xml:space="preserve"> </v>
          </cell>
          <cell r="K84" t="str">
            <v xml:space="preserve"> </v>
          </cell>
          <cell r="L84" t="str">
            <v xml:space="preserve"> </v>
          </cell>
          <cell r="M84" t="str">
            <v xml:space="preserve"> </v>
          </cell>
          <cell r="N84" t="str">
            <v xml:space="preserve"> </v>
          </cell>
          <cell r="O84" t="str">
            <v xml:space="preserve"> </v>
          </cell>
          <cell r="P84" t="str">
            <v xml:space="preserve"> </v>
          </cell>
          <cell r="Q84" t="str">
            <v xml:space="preserve"> </v>
          </cell>
          <cell r="R84">
            <v>6</v>
          </cell>
          <cell r="S84" t="str">
            <v xml:space="preserve"> </v>
          </cell>
          <cell r="T84" t="str">
            <v xml:space="preserve"> </v>
          </cell>
          <cell r="U84" t="str">
            <v xml:space="preserve"> </v>
          </cell>
          <cell r="V84" t="str">
            <v xml:space="preserve"> </v>
          </cell>
          <cell r="W84" t="str">
            <v xml:space="preserve"> </v>
          </cell>
          <cell r="X84" t="str">
            <v xml:space="preserve"> </v>
          </cell>
          <cell r="Y84" t="str">
            <v xml:space="preserve"> </v>
          </cell>
          <cell r="AA84">
            <v>6</v>
          </cell>
          <cell r="AB84">
            <v>3734.9865599999994</v>
          </cell>
        </row>
        <row r="85">
          <cell r="A85">
            <v>10081</v>
          </cell>
          <cell r="B85" t="str">
            <v>SR-19</v>
          </cell>
          <cell r="C85" t="str">
            <v>Espigo para aislador line post</v>
          </cell>
          <cell r="D85" t="str">
            <v>U</v>
          </cell>
          <cell r="E85" t="str">
            <v xml:space="preserve"> </v>
          </cell>
          <cell r="F85" t="str">
            <v xml:space="preserve"> </v>
          </cell>
          <cell r="G85" t="str">
            <v xml:space="preserve"> </v>
          </cell>
          <cell r="H85" t="str">
            <v xml:space="preserve"> </v>
          </cell>
          <cell r="I85" t="str">
            <v xml:space="preserve"> </v>
          </cell>
          <cell r="J85" t="str">
            <v xml:space="preserve"> </v>
          </cell>
          <cell r="K85" t="str">
            <v xml:space="preserve"> </v>
          </cell>
          <cell r="L85" t="str">
            <v xml:space="preserve"> </v>
          </cell>
          <cell r="M85" t="str">
            <v xml:space="preserve"> </v>
          </cell>
          <cell r="N85" t="str">
            <v xml:space="preserve"> </v>
          </cell>
          <cell r="O85" t="str">
            <v xml:space="preserve"> </v>
          </cell>
          <cell r="P85" t="str">
            <v xml:space="preserve"> </v>
          </cell>
          <cell r="Q85" t="str">
            <v xml:space="preserve"> </v>
          </cell>
          <cell r="R85" t="str">
            <v xml:space="preserve"> </v>
          </cell>
          <cell r="S85" t="str">
            <v xml:space="preserve"> </v>
          </cell>
          <cell r="T85" t="str">
            <v xml:space="preserve"> </v>
          </cell>
          <cell r="U85" t="str">
            <v xml:space="preserve"> </v>
          </cell>
          <cell r="V85" t="str">
            <v xml:space="preserve"> </v>
          </cell>
          <cell r="W85" t="str">
            <v xml:space="preserve"> </v>
          </cell>
          <cell r="X85" t="str">
            <v xml:space="preserve"> </v>
          </cell>
          <cell r="Y85" t="str">
            <v xml:space="preserve"> </v>
          </cell>
          <cell r="AA85">
            <v>0</v>
          </cell>
          <cell r="AB85">
            <v>0</v>
          </cell>
        </row>
        <row r="86">
          <cell r="A86">
            <v>10082</v>
          </cell>
          <cell r="B86">
            <v>502</v>
          </cell>
          <cell r="C86" t="str">
            <v>Espigo para cruceta de madera - 36000 psi</v>
          </cell>
          <cell r="D86" t="str">
            <v>U</v>
          </cell>
          <cell r="E86" t="str">
            <v xml:space="preserve"> </v>
          </cell>
          <cell r="F86" t="str">
            <v xml:space="preserve"> </v>
          </cell>
          <cell r="G86" t="str">
            <v xml:space="preserve"> </v>
          </cell>
          <cell r="H86" t="str">
            <v xml:space="preserve"> </v>
          </cell>
          <cell r="I86" t="str">
            <v xml:space="preserve"> </v>
          </cell>
          <cell r="J86" t="str">
            <v xml:space="preserve"> </v>
          </cell>
          <cell r="K86" t="str">
            <v xml:space="preserve"> </v>
          </cell>
          <cell r="L86" t="str">
            <v xml:space="preserve"> </v>
          </cell>
          <cell r="M86" t="str">
            <v xml:space="preserve"> </v>
          </cell>
          <cell r="N86" t="str">
            <v xml:space="preserve"> </v>
          </cell>
          <cell r="O86" t="str">
            <v xml:space="preserve"> </v>
          </cell>
          <cell r="P86" t="str">
            <v xml:space="preserve"> </v>
          </cell>
          <cell r="Q86" t="str">
            <v xml:space="preserve"> </v>
          </cell>
          <cell r="R86" t="str">
            <v xml:space="preserve"> </v>
          </cell>
          <cell r="S86" t="str">
            <v xml:space="preserve"> </v>
          </cell>
          <cell r="T86" t="str">
            <v xml:space="preserve"> </v>
          </cell>
          <cell r="U86" t="str">
            <v xml:space="preserve"> </v>
          </cell>
          <cell r="V86" t="str">
            <v xml:space="preserve"> </v>
          </cell>
          <cell r="W86" t="str">
            <v xml:space="preserve"> </v>
          </cell>
          <cell r="X86" t="str">
            <v xml:space="preserve"> </v>
          </cell>
          <cell r="Y86" t="str">
            <v xml:space="preserve"> </v>
          </cell>
          <cell r="AA86">
            <v>0</v>
          </cell>
          <cell r="AB86">
            <v>0</v>
          </cell>
        </row>
        <row r="87">
          <cell r="A87">
            <v>10083</v>
          </cell>
          <cell r="B87" t="str">
            <v>SR-20</v>
          </cell>
          <cell r="C87" t="str">
            <v>Espigo para cruceta metálica</v>
          </cell>
          <cell r="D87" t="str">
            <v>U</v>
          </cell>
          <cell r="E87" t="str">
            <v xml:space="preserve"> </v>
          </cell>
          <cell r="F87" t="str">
            <v xml:space="preserve"> </v>
          </cell>
          <cell r="G87" t="str">
            <v xml:space="preserve"> </v>
          </cell>
          <cell r="H87" t="str">
            <v xml:space="preserve"> </v>
          </cell>
          <cell r="I87" t="str">
            <v xml:space="preserve"> </v>
          </cell>
          <cell r="J87" t="str">
            <v xml:space="preserve"> </v>
          </cell>
          <cell r="K87" t="str">
            <v xml:space="preserve"> </v>
          </cell>
          <cell r="L87" t="str">
            <v xml:space="preserve"> </v>
          </cell>
          <cell r="M87" t="str">
            <v xml:space="preserve"> </v>
          </cell>
          <cell r="N87" t="str">
            <v xml:space="preserve"> </v>
          </cell>
          <cell r="O87" t="str">
            <v xml:space="preserve"> </v>
          </cell>
          <cell r="P87" t="str">
            <v xml:space="preserve"> </v>
          </cell>
          <cell r="Q87" t="str">
            <v xml:space="preserve"> </v>
          </cell>
          <cell r="R87" t="str">
            <v xml:space="preserve"> </v>
          </cell>
          <cell r="S87" t="str">
            <v xml:space="preserve"> </v>
          </cell>
          <cell r="T87" t="str">
            <v xml:space="preserve"> </v>
          </cell>
          <cell r="U87" t="str">
            <v xml:space="preserve"> </v>
          </cell>
          <cell r="V87" t="str">
            <v xml:space="preserve"> </v>
          </cell>
          <cell r="W87" t="str">
            <v xml:space="preserve"> </v>
          </cell>
          <cell r="X87" t="str">
            <v xml:space="preserve"> </v>
          </cell>
          <cell r="Y87" t="str">
            <v xml:space="preserve"> </v>
          </cell>
          <cell r="AA87">
            <v>0</v>
          </cell>
          <cell r="AB87">
            <v>0</v>
          </cell>
        </row>
        <row r="88">
          <cell r="A88">
            <v>10084</v>
          </cell>
          <cell r="B88" t="str">
            <v>SR-21</v>
          </cell>
          <cell r="C88" t="str">
            <v>Espigo para extremo de poste</v>
          </cell>
          <cell r="D88" t="str">
            <v>U</v>
          </cell>
          <cell r="E88" t="str">
            <v xml:space="preserve"> </v>
          </cell>
          <cell r="F88" t="str">
            <v xml:space="preserve"> </v>
          </cell>
          <cell r="G88" t="str">
            <v xml:space="preserve"> </v>
          </cell>
          <cell r="H88" t="str">
            <v xml:space="preserve"> </v>
          </cell>
          <cell r="I88" t="str">
            <v xml:space="preserve"> </v>
          </cell>
          <cell r="J88" t="str">
            <v xml:space="preserve"> </v>
          </cell>
          <cell r="K88" t="str">
            <v xml:space="preserve"> </v>
          </cell>
          <cell r="L88" t="str">
            <v xml:space="preserve"> </v>
          </cell>
          <cell r="M88" t="str">
            <v xml:space="preserve"> </v>
          </cell>
          <cell r="N88" t="str">
            <v xml:space="preserve"> </v>
          </cell>
          <cell r="O88" t="str">
            <v xml:space="preserve"> </v>
          </cell>
          <cell r="P88" t="str">
            <v xml:space="preserve"> </v>
          </cell>
          <cell r="Q88" t="str">
            <v xml:space="preserve"> </v>
          </cell>
          <cell r="R88" t="str">
            <v xml:space="preserve"> </v>
          </cell>
          <cell r="S88" t="str">
            <v xml:space="preserve"> </v>
          </cell>
          <cell r="T88" t="str">
            <v xml:space="preserve"> </v>
          </cell>
          <cell r="U88" t="str">
            <v xml:space="preserve"> </v>
          </cell>
          <cell r="V88" t="str">
            <v xml:space="preserve"> </v>
          </cell>
          <cell r="W88" t="str">
            <v xml:space="preserve"> </v>
          </cell>
          <cell r="X88" t="str">
            <v xml:space="preserve"> </v>
          </cell>
          <cell r="Y88" t="str">
            <v xml:space="preserve"> </v>
          </cell>
          <cell r="AA88">
            <v>0</v>
          </cell>
          <cell r="AB88">
            <v>19809.899999999998</v>
          </cell>
        </row>
        <row r="89">
          <cell r="A89">
            <v>10085</v>
          </cell>
          <cell r="B89" t="str">
            <v>SR-22</v>
          </cell>
          <cell r="C89" t="str">
            <v>Espigo para Line post cruceta metálica</v>
          </cell>
          <cell r="D89" t="str">
            <v>U</v>
          </cell>
          <cell r="E89" t="str">
            <v xml:space="preserve"> </v>
          </cell>
          <cell r="F89" t="str">
            <v xml:space="preserve"> </v>
          </cell>
          <cell r="G89" t="str">
            <v xml:space="preserve"> </v>
          </cell>
          <cell r="H89" t="str">
            <v xml:space="preserve"> </v>
          </cell>
          <cell r="I89" t="str">
            <v xml:space="preserve"> </v>
          </cell>
          <cell r="J89" t="str">
            <v xml:space="preserve"> </v>
          </cell>
          <cell r="K89" t="str">
            <v xml:space="preserve"> </v>
          </cell>
          <cell r="L89">
            <v>6</v>
          </cell>
          <cell r="M89" t="str">
            <v xml:space="preserve"> </v>
          </cell>
          <cell r="N89" t="str">
            <v xml:space="preserve"> </v>
          </cell>
          <cell r="O89" t="str">
            <v xml:space="preserve"> </v>
          </cell>
          <cell r="P89">
            <v>132</v>
          </cell>
          <cell r="Q89">
            <v>8</v>
          </cell>
          <cell r="R89" t="str">
            <v xml:space="preserve"> </v>
          </cell>
          <cell r="S89" t="str">
            <v xml:space="preserve"> </v>
          </cell>
          <cell r="T89" t="str">
            <v xml:space="preserve"> </v>
          </cell>
          <cell r="U89" t="str">
            <v xml:space="preserve"> </v>
          </cell>
          <cell r="V89" t="str">
            <v xml:space="preserve"> </v>
          </cell>
          <cell r="W89" t="str">
            <v xml:space="preserve"> </v>
          </cell>
          <cell r="X89" t="str">
            <v xml:space="preserve"> </v>
          </cell>
          <cell r="Y89" t="str">
            <v xml:space="preserve"> </v>
          </cell>
          <cell r="AA89">
            <v>146</v>
          </cell>
          <cell r="AB89">
            <v>3496.8779999999997</v>
          </cell>
        </row>
        <row r="90">
          <cell r="A90">
            <v>10086</v>
          </cell>
          <cell r="B90" t="str">
            <v>SR-27</v>
          </cell>
          <cell r="C90" t="str">
            <v>Fotocelda</v>
          </cell>
          <cell r="D90" t="str">
            <v>U</v>
          </cell>
          <cell r="E90" t="str">
            <v xml:space="preserve"> </v>
          </cell>
          <cell r="F90" t="str">
            <v xml:space="preserve"> </v>
          </cell>
          <cell r="G90" t="str">
            <v xml:space="preserve"> </v>
          </cell>
          <cell r="H90" t="str">
            <v xml:space="preserve"> </v>
          </cell>
          <cell r="I90" t="str">
            <v xml:space="preserve"> </v>
          </cell>
          <cell r="J90" t="str">
            <v xml:space="preserve"> </v>
          </cell>
          <cell r="K90" t="str">
            <v xml:space="preserve"> </v>
          </cell>
          <cell r="L90" t="str">
            <v xml:space="preserve"> </v>
          </cell>
          <cell r="M90" t="str">
            <v xml:space="preserve"> </v>
          </cell>
          <cell r="N90" t="str">
            <v xml:space="preserve"> </v>
          </cell>
          <cell r="O90" t="str">
            <v xml:space="preserve"> </v>
          </cell>
          <cell r="P90" t="str">
            <v xml:space="preserve"> </v>
          </cell>
          <cell r="Q90" t="str">
            <v xml:space="preserve"> </v>
          </cell>
          <cell r="R90" t="str">
            <v xml:space="preserve"> </v>
          </cell>
          <cell r="S90" t="str">
            <v xml:space="preserve"> </v>
          </cell>
          <cell r="T90" t="str">
            <v xml:space="preserve"> </v>
          </cell>
          <cell r="U90" t="str">
            <v xml:space="preserve"> </v>
          </cell>
          <cell r="V90" t="str">
            <v xml:space="preserve"> </v>
          </cell>
          <cell r="W90" t="str">
            <v xml:space="preserve"> </v>
          </cell>
          <cell r="X90" t="str">
            <v xml:space="preserve"> </v>
          </cell>
          <cell r="Y90" t="str">
            <v xml:space="preserve"> </v>
          </cell>
          <cell r="AA90">
            <v>0</v>
          </cell>
          <cell r="AB90">
            <v>15175.583999999999</v>
          </cell>
        </row>
        <row r="91">
          <cell r="A91">
            <v>10087</v>
          </cell>
          <cell r="B91">
            <v>5508</v>
          </cell>
          <cell r="C91" t="str">
            <v>Fusible tipo H de 2 A.</v>
          </cell>
          <cell r="D91" t="str">
            <v>U</v>
          </cell>
          <cell r="E91" t="str">
            <v xml:space="preserve"> </v>
          </cell>
          <cell r="F91" t="str">
            <v xml:space="preserve"> </v>
          </cell>
          <cell r="G91" t="str">
            <v xml:space="preserve"> </v>
          </cell>
          <cell r="H91" t="str">
            <v xml:space="preserve"> </v>
          </cell>
          <cell r="I91" t="str">
            <v xml:space="preserve"> </v>
          </cell>
          <cell r="J91" t="str">
            <v xml:space="preserve"> </v>
          </cell>
          <cell r="K91" t="str">
            <v xml:space="preserve"> </v>
          </cell>
          <cell r="L91" t="str">
            <v xml:space="preserve"> </v>
          </cell>
          <cell r="M91" t="str">
            <v xml:space="preserve"> </v>
          </cell>
          <cell r="N91" t="str">
            <v xml:space="preserve"> </v>
          </cell>
          <cell r="O91" t="str">
            <v xml:space="preserve"> </v>
          </cell>
          <cell r="P91" t="str">
            <v xml:space="preserve"> </v>
          </cell>
          <cell r="Q91" t="str">
            <v xml:space="preserve"> </v>
          </cell>
          <cell r="R91" t="str">
            <v xml:space="preserve"> </v>
          </cell>
          <cell r="S91" t="str">
            <v xml:space="preserve"> </v>
          </cell>
          <cell r="T91" t="str">
            <v xml:space="preserve"> </v>
          </cell>
          <cell r="U91" t="str">
            <v xml:space="preserve"> </v>
          </cell>
          <cell r="V91">
            <v>8</v>
          </cell>
          <cell r="W91" t="str">
            <v xml:space="preserve"> </v>
          </cell>
          <cell r="X91" t="str">
            <v xml:space="preserve"> </v>
          </cell>
          <cell r="Y91" t="str">
            <v xml:space="preserve"> </v>
          </cell>
          <cell r="AA91">
            <v>8</v>
          </cell>
          <cell r="AB91">
            <v>2401.2000000000003</v>
          </cell>
        </row>
        <row r="92">
          <cell r="A92">
            <v>10088</v>
          </cell>
          <cell r="B92">
            <v>5521</v>
          </cell>
          <cell r="C92" t="str">
            <v>Fusible tipo T</v>
          </cell>
          <cell r="D92" t="str">
            <v>U</v>
          </cell>
          <cell r="E92" t="str">
            <v xml:space="preserve"> </v>
          </cell>
          <cell r="F92" t="str">
            <v xml:space="preserve"> </v>
          </cell>
          <cell r="G92" t="str">
            <v xml:space="preserve"> </v>
          </cell>
          <cell r="H92" t="str">
            <v xml:space="preserve"> </v>
          </cell>
          <cell r="I92" t="str">
            <v xml:space="preserve"> </v>
          </cell>
          <cell r="J92" t="str">
            <v xml:space="preserve"> </v>
          </cell>
          <cell r="K92" t="str">
            <v xml:space="preserve"> </v>
          </cell>
          <cell r="L92" t="str">
            <v xml:space="preserve"> </v>
          </cell>
          <cell r="M92" t="str">
            <v xml:space="preserve"> </v>
          </cell>
          <cell r="N92" t="str">
            <v xml:space="preserve"> </v>
          </cell>
          <cell r="O92" t="str">
            <v xml:space="preserve"> </v>
          </cell>
          <cell r="P92" t="str">
            <v xml:space="preserve"> </v>
          </cell>
          <cell r="Q92" t="str">
            <v xml:space="preserve"> </v>
          </cell>
          <cell r="R92" t="str">
            <v xml:space="preserve"> </v>
          </cell>
          <cell r="S92" t="str">
            <v xml:space="preserve"> </v>
          </cell>
          <cell r="T92" t="str">
            <v xml:space="preserve"> </v>
          </cell>
          <cell r="U92" t="str">
            <v xml:space="preserve"> </v>
          </cell>
          <cell r="V92" t="str">
            <v xml:space="preserve"> </v>
          </cell>
          <cell r="W92">
            <v>4</v>
          </cell>
          <cell r="X92" t="str">
            <v xml:space="preserve"> </v>
          </cell>
          <cell r="Y92" t="str">
            <v xml:space="preserve"> </v>
          </cell>
          <cell r="AA92">
            <v>4</v>
          </cell>
          <cell r="AB92">
            <v>2494.58</v>
          </cell>
        </row>
        <row r="93">
          <cell r="A93">
            <v>10089</v>
          </cell>
          <cell r="B93">
            <v>5513</v>
          </cell>
          <cell r="C93" t="str">
            <v>Fusibles de tipo K - 10 A.</v>
          </cell>
          <cell r="D93" t="str">
            <v>U</v>
          </cell>
          <cell r="E93" t="str">
            <v xml:space="preserve"> </v>
          </cell>
          <cell r="F93" t="str">
            <v xml:space="preserve"> </v>
          </cell>
          <cell r="G93" t="str">
            <v xml:space="preserve"> </v>
          </cell>
          <cell r="H93" t="str">
            <v xml:space="preserve"> </v>
          </cell>
          <cell r="I93" t="str">
            <v xml:space="preserve"> </v>
          </cell>
          <cell r="J93" t="str">
            <v xml:space="preserve"> </v>
          </cell>
          <cell r="K93" t="str">
            <v xml:space="preserve"> </v>
          </cell>
          <cell r="L93" t="str">
            <v xml:space="preserve"> </v>
          </cell>
          <cell r="M93" t="str">
            <v xml:space="preserve"> </v>
          </cell>
          <cell r="N93" t="str">
            <v xml:space="preserve"> </v>
          </cell>
          <cell r="O93" t="str">
            <v xml:space="preserve"> </v>
          </cell>
          <cell r="P93" t="str">
            <v xml:space="preserve"> </v>
          </cell>
          <cell r="Q93" t="str">
            <v xml:space="preserve"> </v>
          </cell>
          <cell r="R93" t="str">
            <v xml:space="preserve"> </v>
          </cell>
          <cell r="S93" t="str">
            <v xml:space="preserve"> </v>
          </cell>
          <cell r="T93" t="str">
            <v xml:space="preserve"> </v>
          </cell>
          <cell r="U93" t="str">
            <v xml:space="preserve"> </v>
          </cell>
          <cell r="V93" t="str">
            <v xml:space="preserve"> </v>
          </cell>
          <cell r="W93" t="str">
            <v xml:space="preserve"> </v>
          </cell>
          <cell r="X93" t="str">
            <v xml:space="preserve"> </v>
          </cell>
          <cell r="Y93" t="str">
            <v xml:space="preserve"> </v>
          </cell>
          <cell r="AA93">
            <v>0</v>
          </cell>
          <cell r="AB93">
            <v>2401.1999999999998</v>
          </cell>
        </row>
        <row r="94">
          <cell r="A94">
            <v>10090</v>
          </cell>
          <cell r="B94">
            <v>5510</v>
          </cell>
          <cell r="C94" t="str">
            <v>Fusibles de tipo K - 3 A.</v>
          </cell>
          <cell r="D94" t="str">
            <v>U</v>
          </cell>
          <cell r="E94" t="str">
            <v xml:space="preserve"> </v>
          </cell>
          <cell r="F94" t="str">
            <v xml:space="preserve"> </v>
          </cell>
          <cell r="G94" t="str">
            <v xml:space="preserve"> </v>
          </cell>
          <cell r="H94" t="str">
            <v xml:space="preserve"> </v>
          </cell>
          <cell r="I94" t="str">
            <v xml:space="preserve"> </v>
          </cell>
          <cell r="J94" t="str">
            <v xml:space="preserve"> </v>
          </cell>
          <cell r="K94" t="str">
            <v xml:space="preserve"> </v>
          </cell>
          <cell r="L94" t="str">
            <v xml:space="preserve"> </v>
          </cell>
          <cell r="M94" t="str">
            <v xml:space="preserve"> </v>
          </cell>
          <cell r="N94" t="str">
            <v xml:space="preserve"> </v>
          </cell>
          <cell r="O94" t="str">
            <v xml:space="preserve"> </v>
          </cell>
          <cell r="P94" t="str">
            <v xml:space="preserve"> </v>
          </cell>
          <cell r="Q94" t="str">
            <v xml:space="preserve"> </v>
          </cell>
          <cell r="R94" t="str">
            <v xml:space="preserve"> </v>
          </cell>
          <cell r="S94" t="str">
            <v xml:space="preserve"> </v>
          </cell>
          <cell r="T94" t="str">
            <v xml:space="preserve"> </v>
          </cell>
          <cell r="U94" t="str">
            <v xml:space="preserve"> </v>
          </cell>
          <cell r="V94" t="str">
            <v xml:space="preserve"> </v>
          </cell>
          <cell r="W94" t="str">
            <v xml:space="preserve"> </v>
          </cell>
          <cell r="X94" t="str">
            <v xml:space="preserve"> </v>
          </cell>
          <cell r="Y94" t="str">
            <v xml:space="preserve"> </v>
          </cell>
          <cell r="AA94">
            <v>0</v>
          </cell>
          <cell r="AB94">
            <v>2401.1999999999998</v>
          </cell>
        </row>
        <row r="95">
          <cell r="A95">
            <v>10091</v>
          </cell>
          <cell r="B95">
            <v>701</v>
          </cell>
          <cell r="C95" t="str">
            <v>Grapa de retención tipo pasante en aleación de aluminio</v>
          </cell>
          <cell r="D95" t="str">
            <v>U</v>
          </cell>
          <cell r="E95" t="str">
            <v xml:space="preserve"> </v>
          </cell>
          <cell r="F95" t="str">
            <v xml:space="preserve"> </v>
          </cell>
          <cell r="G95" t="str">
            <v xml:space="preserve"> </v>
          </cell>
          <cell r="H95" t="str">
            <v xml:space="preserve"> </v>
          </cell>
          <cell r="I95" t="str">
            <v xml:space="preserve"> </v>
          </cell>
          <cell r="J95" t="str">
            <v xml:space="preserve"> </v>
          </cell>
          <cell r="K95">
            <v>14</v>
          </cell>
          <cell r="L95">
            <v>12</v>
          </cell>
          <cell r="M95" t="str">
            <v xml:space="preserve"> </v>
          </cell>
          <cell r="N95" t="str">
            <v xml:space="preserve"> </v>
          </cell>
          <cell r="O95" t="str">
            <v xml:space="preserve"> </v>
          </cell>
          <cell r="P95" t="str">
            <v xml:space="preserve"> </v>
          </cell>
          <cell r="Q95" t="str">
            <v xml:space="preserve"> </v>
          </cell>
          <cell r="R95" t="str">
            <v xml:space="preserve"> </v>
          </cell>
          <cell r="S95" t="str">
            <v xml:space="preserve"> </v>
          </cell>
          <cell r="T95" t="str">
            <v xml:space="preserve"> </v>
          </cell>
          <cell r="U95" t="str">
            <v xml:space="preserve"> </v>
          </cell>
          <cell r="V95" t="str">
            <v xml:space="preserve"> </v>
          </cell>
          <cell r="W95" t="str">
            <v xml:space="preserve"> </v>
          </cell>
          <cell r="X95" t="str">
            <v xml:space="preserve"> </v>
          </cell>
          <cell r="Y95" t="str">
            <v xml:space="preserve"> </v>
          </cell>
          <cell r="AA95">
            <v>26</v>
          </cell>
          <cell r="AB95">
            <v>10295</v>
          </cell>
        </row>
        <row r="96">
          <cell r="A96">
            <v>10092</v>
          </cell>
          <cell r="B96">
            <v>703</v>
          </cell>
          <cell r="C96" t="str">
            <v>Grapa de retención tipo pasante en aleación de aluminio. ACSR # 2</v>
          </cell>
          <cell r="D96" t="str">
            <v>U</v>
          </cell>
          <cell r="E96" t="str">
            <v xml:space="preserve"> </v>
          </cell>
          <cell r="F96" t="str">
            <v xml:space="preserve"> </v>
          </cell>
          <cell r="G96" t="str">
            <v xml:space="preserve"> </v>
          </cell>
          <cell r="H96" t="str">
            <v xml:space="preserve"> </v>
          </cell>
          <cell r="I96" t="str">
            <v xml:space="preserve"> </v>
          </cell>
          <cell r="J96" t="str">
            <v xml:space="preserve"> </v>
          </cell>
          <cell r="K96" t="str">
            <v xml:space="preserve"> </v>
          </cell>
          <cell r="L96" t="str">
            <v xml:space="preserve"> </v>
          </cell>
          <cell r="M96" t="str">
            <v xml:space="preserve"> </v>
          </cell>
          <cell r="N96" t="str">
            <v xml:space="preserve"> </v>
          </cell>
          <cell r="O96" t="str">
            <v xml:space="preserve"> </v>
          </cell>
          <cell r="P96" t="str">
            <v xml:space="preserve"> </v>
          </cell>
          <cell r="Q96" t="str">
            <v xml:space="preserve"> </v>
          </cell>
          <cell r="R96">
            <v>12</v>
          </cell>
          <cell r="S96" t="str">
            <v xml:space="preserve"> </v>
          </cell>
          <cell r="T96" t="str">
            <v xml:space="preserve"> </v>
          </cell>
          <cell r="U96" t="str">
            <v xml:space="preserve"> </v>
          </cell>
          <cell r="V96" t="str">
            <v xml:space="preserve"> </v>
          </cell>
          <cell r="W96" t="str">
            <v xml:space="preserve"> </v>
          </cell>
          <cell r="X96" t="str">
            <v xml:space="preserve"> </v>
          </cell>
          <cell r="Y96" t="str">
            <v xml:space="preserve"> </v>
          </cell>
          <cell r="AA96">
            <v>12</v>
          </cell>
          <cell r="AB96">
            <v>10295</v>
          </cell>
        </row>
        <row r="97">
          <cell r="A97">
            <v>10093</v>
          </cell>
          <cell r="B97">
            <v>772</v>
          </cell>
          <cell r="C97" t="str">
            <v>Grapa prensora de tres pernos</v>
          </cell>
          <cell r="D97" t="str">
            <v>U</v>
          </cell>
          <cell r="E97" t="str">
            <v xml:space="preserve"> </v>
          </cell>
          <cell r="F97" t="str">
            <v xml:space="preserve"> </v>
          </cell>
          <cell r="G97" t="str">
            <v xml:space="preserve"> </v>
          </cell>
          <cell r="H97" t="str">
            <v xml:space="preserve"> </v>
          </cell>
          <cell r="I97" t="str">
            <v xml:space="preserve"> </v>
          </cell>
          <cell r="J97" t="str">
            <v xml:space="preserve"> </v>
          </cell>
          <cell r="K97" t="str">
            <v xml:space="preserve"> </v>
          </cell>
          <cell r="L97" t="str">
            <v xml:space="preserve"> </v>
          </cell>
          <cell r="M97">
            <v>30</v>
          </cell>
          <cell r="N97" t="str">
            <v xml:space="preserve"> </v>
          </cell>
          <cell r="O97" t="str">
            <v xml:space="preserve"> </v>
          </cell>
          <cell r="P97" t="str">
            <v xml:space="preserve"> </v>
          </cell>
          <cell r="Q97" t="str">
            <v xml:space="preserve"> </v>
          </cell>
          <cell r="R97" t="str">
            <v xml:space="preserve"> </v>
          </cell>
          <cell r="S97" t="str">
            <v xml:space="preserve"> </v>
          </cell>
          <cell r="T97" t="str">
            <v xml:space="preserve"> </v>
          </cell>
          <cell r="U97" t="str">
            <v xml:space="preserve"> </v>
          </cell>
          <cell r="V97" t="str">
            <v xml:space="preserve"> </v>
          </cell>
          <cell r="W97" t="str">
            <v xml:space="preserve"> </v>
          </cell>
          <cell r="X97" t="str">
            <v xml:space="preserve"> </v>
          </cell>
          <cell r="Y97" t="str">
            <v xml:space="preserve"> </v>
          </cell>
          <cell r="AA97">
            <v>30</v>
          </cell>
          <cell r="AB97">
            <v>13360.676999999998</v>
          </cell>
        </row>
        <row r="98">
          <cell r="A98">
            <v>10094</v>
          </cell>
          <cell r="B98">
            <v>771</v>
          </cell>
          <cell r="C98" t="str">
            <v>Grapa prensora de tres pernos de 3/8"x 1 1/2"x6"-Perno de 1/2"</v>
          </cell>
          <cell r="D98" t="str">
            <v>U</v>
          </cell>
          <cell r="E98" t="str">
            <v xml:space="preserve"> </v>
          </cell>
          <cell r="F98" t="str">
            <v xml:space="preserve"> </v>
          </cell>
          <cell r="G98" t="str">
            <v xml:space="preserve"> </v>
          </cell>
          <cell r="H98" t="str">
            <v xml:space="preserve"> </v>
          </cell>
          <cell r="I98" t="str">
            <v xml:space="preserve"> </v>
          </cell>
          <cell r="J98" t="str">
            <v xml:space="preserve"> </v>
          </cell>
          <cell r="K98" t="str">
            <v xml:space="preserve"> </v>
          </cell>
          <cell r="L98" t="str">
            <v xml:space="preserve"> </v>
          </cell>
          <cell r="M98" t="str">
            <v xml:space="preserve"> </v>
          </cell>
          <cell r="N98">
            <v>140</v>
          </cell>
          <cell r="O98" t="str">
            <v xml:space="preserve"> </v>
          </cell>
          <cell r="P98" t="str">
            <v xml:space="preserve"> </v>
          </cell>
          <cell r="Q98" t="str">
            <v xml:space="preserve"> </v>
          </cell>
          <cell r="R98" t="str">
            <v xml:space="preserve"> </v>
          </cell>
          <cell r="S98" t="str">
            <v xml:space="preserve"> </v>
          </cell>
          <cell r="T98" t="str">
            <v xml:space="preserve"> </v>
          </cell>
          <cell r="U98" t="str">
            <v xml:space="preserve"> </v>
          </cell>
          <cell r="V98" t="str">
            <v xml:space="preserve"> </v>
          </cell>
          <cell r="W98" t="str">
            <v xml:space="preserve"> </v>
          </cell>
          <cell r="X98" t="str">
            <v xml:space="preserve"> </v>
          </cell>
          <cell r="Y98" t="str">
            <v xml:space="preserve"> </v>
          </cell>
          <cell r="AA98">
            <v>140</v>
          </cell>
          <cell r="AB98">
            <v>8619.2639999999992</v>
          </cell>
        </row>
        <row r="99">
          <cell r="A99">
            <v>10095</v>
          </cell>
          <cell r="B99">
            <v>1103</v>
          </cell>
          <cell r="C99" t="str">
            <v>Guardacabo en acero 3/8"</v>
          </cell>
          <cell r="D99" t="str">
            <v>U</v>
          </cell>
          <cell r="E99" t="str">
            <v xml:space="preserve"> </v>
          </cell>
          <cell r="F99" t="str">
            <v xml:space="preserve"> </v>
          </cell>
          <cell r="G99" t="str">
            <v xml:space="preserve"> </v>
          </cell>
          <cell r="H99" t="str">
            <v xml:space="preserve"> </v>
          </cell>
          <cell r="I99" t="str">
            <v xml:space="preserve"> </v>
          </cell>
          <cell r="J99" t="str">
            <v xml:space="preserve"> </v>
          </cell>
          <cell r="K99" t="str">
            <v xml:space="preserve"> </v>
          </cell>
          <cell r="L99" t="str">
            <v xml:space="preserve"> </v>
          </cell>
          <cell r="M99" t="str">
            <v xml:space="preserve"> </v>
          </cell>
          <cell r="N99">
            <v>35</v>
          </cell>
          <cell r="O99" t="str">
            <v xml:space="preserve"> </v>
          </cell>
          <cell r="P99" t="str">
            <v xml:space="preserve"> </v>
          </cell>
          <cell r="Q99" t="str">
            <v xml:space="preserve"> </v>
          </cell>
          <cell r="R99" t="str">
            <v xml:space="preserve"> </v>
          </cell>
          <cell r="S99" t="str">
            <v xml:space="preserve"> </v>
          </cell>
          <cell r="T99" t="str">
            <v xml:space="preserve"> </v>
          </cell>
          <cell r="U99" t="str">
            <v xml:space="preserve"> </v>
          </cell>
          <cell r="V99" t="str">
            <v xml:space="preserve"> </v>
          </cell>
          <cell r="W99" t="str">
            <v xml:space="preserve"> </v>
          </cell>
          <cell r="X99" t="str">
            <v xml:space="preserve"> </v>
          </cell>
          <cell r="Y99" t="str">
            <v xml:space="preserve"> </v>
          </cell>
          <cell r="AA99">
            <v>35</v>
          </cell>
          <cell r="AB99">
            <v>1305.6959999999999</v>
          </cell>
        </row>
        <row r="100">
          <cell r="A100">
            <v>10096</v>
          </cell>
          <cell r="B100">
            <v>1102</v>
          </cell>
          <cell r="C100" t="str">
            <v>Guardacabo en acero para 1/4"</v>
          </cell>
          <cell r="D100" t="str">
            <v>U</v>
          </cell>
          <cell r="E100" t="str">
            <v xml:space="preserve"> </v>
          </cell>
          <cell r="F100" t="str">
            <v xml:space="preserve"> </v>
          </cell>
          <cell r="G100" t="str">
            <v xml:space="preserve"> </v>
          </cell>
          <cell r="H100" t="str">
            <v xml:space="preserve"> </v>
          </cell>
          <cell r="I100" t="str">
            <v xml:space="preserve"> </v>
          </cell>
          <cell r="J100" t="str">
            <v xml:space="preserve"> </v>
          </cell>
          <cell r="K100" t="str">
            <v xml:space="preserve"> </v>
          </cell>
          <cell r="L100" t="str">
            <v xml:space="preserve"> </v>
          </cell>
          <cell r="M100">
            <v>15</v>
          </cell>
          <cell r="N100" t="str">
            <v xml:space="preserve"> </v>
          </cell>
          <cell r="O100" t="str">
            <v xml:space="preserve"> </v>
          </cell>
          <cell r="P100" t="str">
            <v xml:space="preserve"> </v>
          </cell>
          <cell r="Q100" t="str">
            <v xml:space="preserve"> </v>
          </cell>
          <cell r="R100" t="str">
            <v xml:space="preserve"> </v>
          </cell>
          <cell r="S100" t="str">
            <v xml:space="preserve"> </v>
          </cell>
          <cell r="T100" t="str">
            <v xml:space="preserve"> </v>
          </cell>
          <cell r="U100" t="str">
            <v xml:space="preserve"> </v>
          </cell>
          <cell r="V100" t="str">
            <v xml:space="preserve"> </v>
          </cell>
          <cell r="W100" t="str">
            <v xml:space="preserve"> </v>
          </cell>
          <cell r="X100" t="str">
            <v xml:space="preserve"> </v>
          </cell>
          <cell r="Y100" t="str">
            <v xml:space="preserve"> </v>
          </cell>
          <cell r="AA100">
            <v>15</v>
          </cell>
          <cell r="AB100">
            <v>1067.1999999999998</v>
          </cell>
        </row>
        <row r="101">
          <cell r="A101">
            <v>10097</v>
          </cell>
          <cell r="B101">
            <v>1292</v>
          </cell>
          <cell r="C101" t="str">
            <v>Hebilla para cinta Band-it de 5/8"</v>
          </cell>
          <cell r="D101" t="str">
            <v>U</v>
          </cell>
          <cell r="E101" t="str">
            <v xml:space="preserve"> </v>
          </cell>
          <cell r="F101" t="str">
            <v xml:space="preserve"> </v>
          </cell>
          <cell r="G101" t="str">
            <v xml:space="preserve"> </v>
          </cell>
          <cell r="H101" t="str">
            <v xml:space="preserve"> </v>
          </cell>
          <cell r="I101">
            <v>56</v>
          </cell>
          <cell r="J101" t="str">
            <v xml:space="preserve"> </v>
          </cell>
          <cell r="K101" t="str">
            <v xml:space="preserve"> </v>
          </cell>
          <cell r="L101" t="str">
            <v xml:space="preserve"> </v>
          </cell>
          <cell r="M101" t="str">
            <v xml:space="preserve"> </v>
          </cell>
          <cell r="N101" t="str">
            <v xml:space="preserve"> </v>
          </cell>
          <cell r="O101" t="str">
            <v xml:space="preserve"> </v>
          </cell>
          <cell r="P101" t="str">
            <v xml:space="preserve"> </v>
          </cell>
          <cell r="Q101" t="str">
            <v xml:space="preserve"> </v>
          </cell>
          <cell r="R101" t="str">
            <v xml:space="preserve"> </v>
          </cell>
          <cell r="S101">
            <v>24</v>
          </cell>
          <cell r="T101" t="str">
            <v xml:space="preserve"> </v>
          </cell>
          <cell r="U101" t="str">
            <v xml:space="preserve"> </v>
          </cell>
          <cell r="V101">
            <v>8</v>
          </cell>
          <cell r="W101" t="str">
            <v xml:space="preserve"> </v>
          </cell>
          <cell r="X101" t="str">
            <v xml:space="preserve"> </v>
          </cell>
          <cell r="Y101" t="str">
            <v xml:space="preserve"> </v>
          </cell>
          <cell r="AA101">
            <v>88</v>
          </cell>
          <cell r="AB101">
            <v>830.41499999999985</v>
          </cell>
        </row>
        <row r="102">
          <cell r="A102">
            <v>10098</v>
          </cell>
          <cell r="B102">
            <v>1332</v>
          </cell>
          <cell r="C102" t="str">
            <v>Herraje para templete en guitarra</v>
          </cell>
          <cell r="D102" t="str">
            <v>U</v>
          </cell>
          <cell r="E102" t="str">
            <v xml:space="preserve"> </v>
          </cell>
          <cell r="F102" t="str">
            <v xml:space="preserve"> </v>
          </cell>
          <cell r="G102" t="str">
            <v xml:space="preserve"> </v>
          </cell>
          <cell r="H102" t="str">
            <v xml:space="preserve"> </v>
          </cell>
          <cell r="I102" t="str">
            <v xml:space="preserve"> </v>
          </cell>
          <cell r="J102" t="str">
            <v xml:space="preserve"> </v>
          </cell>
          <cell r="K102" t="str">
            <v xml:space="preserve"> </v>
          </cell>
          <cell r="L102" t="str">
            <v xml:space="preserve"> </v>
          </cell>
          <cell r="M102" t="str">
            <v xml:space="preserve"> </v>
          </cell>
          <cell r="N102" t="str">
            <v xml:space="preserve"> </v>
          </cell>
          <cell r="O102" t="str">
            <v xml:space="preserve"> </v>
          </cell>
          <cell r="P102" t="str">
            <v xml:space="preserve"> </v>
          </cell>
          <cell r="Q102" t="str">
            <v xml:space="preserve"> </v>
          </cell>
          <cell r="R102" t="str">
            <v xml:space="preserve"> </v>
          </cell>
          <cell r="S102" t="str">
            <v xml:space="preserve"> </v>
          </cell>
          <cell r="T102" t="str">
            <v xml:space="preserve"> </v>
          </cell>
          <cell r="U102" t="str">
            <v xml:space="preserve"> </v>
          </cell>
          <cell r="V102" t="str">
            <v xml:space="preserve"> </v>
          </cell>
          <cell r="W102" t="str">
            <v xml:space="preserve"> </v>
          </cell>
          <cell r="X102" t="str">
            <v xml:space="preserve"> </v>
          </cell>
          <cell r="Y102" t="str">
            <v xml:space="preserve"> </v>
          </cell>
          <cell r="AA102">
            <v>0</v>
          </cell>
          <cell r="AB102">
            <v>74437.199999999983</v>
          </cell>
        </row>
        <row r="103">
          <cell r="A103">
            <v>10099</v>
          </cell>
          <cell r="B103" t="str">
            <v>SR-24</v>
          </cell>
          <cell r="C103" t="str">
            <v>Luminaria  de Sodio 70 vatios, CBF 208/240 V</v>
          </cell>
          <cell r="D103" t="str">
            <v>U</v>
          </cell>
          <cell r="E103" t="str">
            <v xml:space="preserve"> </v>
          </cell>
          <cell r="F103" t="str">
            <v xml:space="preserve"> </v>
          </cell>
          <cell r="G103" t="str">
            <v xml:space="preserve"> </v>
          </cell>
          <cell r="H103" t="str">
            <v xml:space="preserve"> </v>
          </cell>
          <cell r="I103" t="str">
            <v xml:space="preserve"> </v>
          </cell>
          <cell r="J103" t="str">
            <v xml:space="preserve"> </v>
          </cell>
          <cell r="K103" t="str">
            <v xml:space="preserve"> </v>
          </cell>
          <cell r="L103" t="str">
            <v xml:space="preserve"> </v>
          </cell>
          <cell r="M103" t="str">
            <v xml:space="preserve"> </v>
          </cell>
          <cell r="N103" t="str">
            <v xml:space="preserve"> </v>
          </cell>
          <cell r="O103" t="str">
            <v xml:space="preserve"> </v>
          </cell>
          <cell r="P103" t="str">
            <v xml:space="preserve"> </v>
          </cell>
          <cell r="Q103" t="str">
            <v xml:space="preserve"> </v>
          </cell>
          <cell r="R103" t="str">
            <v xml:space="preserve"> </v>
          </cell>
          <cell r="S103" t="str">
            <v xml:space="preserve"> </v>
          </cell>
          <cell r="T103" t="str">
            <v xml:space="preserve"> </v>
          </cell>
          <cell r="U103" t="str">
            <v xml:space="preserve"> </v>
          </cell>
          <cell r="V103" t="str">
            <v xml:space="preserve"> </v>
          </cell>
          <cell r="W103" t="str">
            <v xml:space="preserve"> </v>
          </cell>
          <cell r="X103" t="str">
            <v xml:space="preserve"> </v>
          </cell>
          <cell r="Y103" t="str">
            <v xml:space="preserve"> </v>
          </cell>
          <cell r="AA103">
            <v>0</v>
          </cell>
          <cell r="AB103">
            <v>104318.79999999999</v>
          </cell>
        </row>
        <row r="104">
          <cell r="A104">
            <v>10100</v>
          </cell>
          <cell r="B104">
            <v>5505</v>
          </cell>
          <cell r="C104" t="str">
            <v>Pararrayos distribución 12 KV, 10 KA, Ref: 55489</v>
          </cell>
          <cell r="D104" t="str">
            <v>U</v>
          </cell>
          <cell r="E104" t="str">
            <v xml:space="preserve"> </v>
          </cell>
          <cell r="F104" t="str">
            <v xml:space="preserve"> </v>
          </cell>
          <cell r="G104" t="str">
            <v xml:space="preserve"> </v>
          </cell>
          <cell r="H104" t="str">
            <v xml:space="preserve"> </v>
          </cell>
          <cell r="I104" t="str">
            <v xml:space="preserve"> </v>
          </cell>
          <cell r="J104" t="str">
            <v xml:space="preserve"> </v>
          </cell>
          <cell r="K104" t="str">
            <v xml:space="preserve"> </v>
          </cell>
          <cell r="L104" t="str">
            <v xml:space="preserve"> </v>
          </cell>
          <cell r="M104" t="str">
            <v xml:space="preserve"> </v>
          </cell>
          <cell r="N104" t="str">
            <v xml:space="preserve"> </v>
          </cell>
          <cell r="O104" t="str">
            <v xml:space="preserve"> </v>
          </cell>
          <cell r="P104" t="str">
            <v xml:space="preserve"> </v>
          </cell>
          <cell r="Q104" t="str">
            <v xml:space="preserve"> </v>
          </cell>
          <cell r="R104" t="str">
            <v xml:space="preserve"> </v>
          </cell>
          <cell r="S104" t="str">
            <v xml:space="preserve"> </v>
          </cell>
          <cell r="T104" t="str">
            <v xml:space="preserve"> </v>
          </cell>
          <cell r="U104" t="str">
            <v xml:space="preserve"> </v>
          </cell>
          <cell r="V104">
            <v>8</v>
          </cell>
          <cell r="W104" t="str">
            <v xml:space="preserve"> </v>
          </cell>
          <cell r="X104" t="str">
            <v xml:space="preserve"> </v>
          </cell>
          <cell r="Y104" t="str">
            <v xml:space="preserve"> </v>
          </cell>
          <cell r="AA104">
            <v>8</v>
          </cell>
          <cell r="AB104">
            <v>155904.00000000003</v>
          </cell>
        </row>
        <row r="105">
          <cell r="A105">
            <v>10101</v>
          </cell>
          <cell r="B105">
            <v>0</v>
          </cell>
          <cell r="C105" t="str">
            <v>Pararrayos polimérico 30 KV, 10 KA, Ref: S1301</v>
          </cell>
          <cell r="D105" t="str">
            <v>U</v>
          </cell>
          <cell r="E105" t="str">
            <v xml:space="preserve"> </v>
          </cell>
          <cell r="F105" t="str">
            <v xml:space="preserve"> </v>
          </cell>
          <cell r="G105" t="str">
            <v xml:space="preserve"> </v>
          </cell>
          <cell r="H105" t="str">
            <v xml:space="preserve"> </v>
          </cell>
          <cell r="I105" t="str">
            <v xml:space="preserve"> </v>
          </cell>
          <cell r="J105" t="str">
            <v xml:space="preserve"> </v>
          </cell>
          <cell r="K105" t="str">
            <v xml:space="preserve"> </v>
          </cell>
          <cell r="L105" t="str">
            <v xml:space="preserve"> </v>
          </cell>
          <cell r="M105" t="str">
            <v xml:space="preserve"> </v>
          </cell>
          <cell r="N105" t="str">
            <v xml:space="preserve"> </v>
          </cell>
          <cell r="O105" t="str">
            <v xml:space="preserve"> </v>
          </cell>
          <cell r="P105" t="str">
            <v xml:space="preserve"> </v>
          </cell>
          <cell r="Q105" t="str">
            <v xml:space="preserve"> </v>
          </cell>
          <cell r="R105" t="str">
            <v xml:space="preserve"> </v>
          </cell>
          <cell r="S105" t="str">
            <v xml:space="preserve"> </v>
          </cell>
          <cell r="T105" t="str">
            <v xml:space="preserve"> </v>
          </cell>
          <cell r="U105" t="str">
            <v xml:space="preserve"> </v>
          </cell>
          <cell r="V105" t="str">
            <v xml:space="preserve"> </v>
          </cell>
          <cell r="W105" t="str">
            <v xml:space="preserve"> </v>
          </cell>
          <cell r="X105" t="str">
            <v xml:space="preserve"> </v>
          </cell>
          <cell r="Y105" t="str">
            <v xml:space="preserve"> </v>
          </cell>
          <cell r="AA105">
            <v>0</v>
          </cell>
          <cell r="AB105">
            <v>337502</v>
          </cell>
        </row>
        <row r="106">
          <cell r="A106">
            <v>10102</v>
          </cell>
          <cell r="B106">
            <v>1805</v>
          </cell>
          <cell r="C106" t="str">
            <v>Percha de cinco puestos</v>
          </cell>
          <cell r="D106" t="str">
            <v>U</v>
          </cell>
          <cell r="E106" t="str">
            <v xml:space="preserve"> </v>
          </cell>
          <cell r="F106" t="str">
            <v xml:space="preserve"> </v>
          </cell>
          <cell r="G106" t="str">
            <v xml:space="preserve"> </v>
          </cell>
          <cell r="H106" t="str">
            <v xml:space="preserve"> </v>
          </cell>
          <cell r="I106" t="str">
            <v xml:space="preserve"> </v>
          </cell>
          <cell r="J106" t="str">
            <v xml:space="preserve"> </v>
          </cell>
          <cell r="K106" t="str">
            <v xml:space="preserve"> </v>
          </cell>
          <cell r="L106" t="str">
            <v xml:space="preserve"> </v>
          </cell>
          <cell r="M106" t="str">
            <v xml:space="preserve"> </v>
          </cell>
          <cell r="N106" t="str">
            <v xml:space="preserve"> </v>
          </cell>
          <cell r="O106" t="str">
            <v xml:space="preserve"> </v>
          </cell>
          <cell r="P106" t="str">
            <v xml:space="preserve"> </v>
          </cell>
          <cell r="Q106" t="str">
            <v xml:space="preserve"> </v>
          </cell>
          <cell r="R106" t="str">
            <v xml:space="preserve"> </v>
          </cell>
          <cell r="S106" t="str">
            <v xml:space="preserve"> </v>
          </cell>
          <cell r="T106" t="str">
            <v xml:space="preserve"> </v>
          </cell>
          <cell r="U106" t="str">
            <v xml:space="preserve"> </v>
          </cell>
          <cell r="V106" t="str">
            <v xml:space="preserve"> </v>
          </cell>
          <cell r="W106" t="str">
            <v xml:space="preserve"> </v>
          </cell>
          <cell r="X106" t="str">
            <v xml:space="preserve"> </v>
          </cell>
          <cell r="Y106" t="str">
            <v xml:space="preserve"> </v>
          </cell>
          <cell r="AA106">
            <v>0</v>
          </cell>
          <cell r="AB106">
            <v>37596.255399999995</v>
          </cell>
        </row>
        <row r="107">
          <cell r="A107">
            <v>10103</v>
          </cell>
          <cell r="B107">
            <v>1804</v>
          </cell>
          <cell r="C107" t="str">
            <v>Percha de cuatro puestos</v>
          </cell>
          <cell r="D107" t="str">
            <v>U</v>
          </cell>
          <cell r="E107" t="str">
            <v xml:space="preserve"> </v>
          </cell>
          <cell r="F107" t="str">
            <v xml:space="preserve"> </v>
          </cell>
          <cell r="G107" t="str">
            <v xml:space="preserve"> </v>
          </cell>
          <cell r="H107" t="str">
            <v xml:space="preserve"> </v>
          </cell>
          <cell r="I107" t="str">
            <v xml:space="preserve"> </v>
          </cell>
          <cell r="J107" t="str">
            <v xml:space="preserve"> </v>
          </cell>
          <cell r="K107" t="str">
            <v xml:space="preserve"> </v>
          </cell>
          <cell r="L107" t="str">
            <v xml:space="preserve"> </v>
          </cell>
          <cell r="M107" t="str">
            <v xml:space="preserve"> </v>
          </cell>
          <cell r="N107" t="str">
            <v xml:space="preserve"> </v>
          </cell>
          <cell r="O107" t="str">
            <v xml:space="preserve"> </v>
          </cell>
          <cell r="P107" t="str">
            <v xml:space="preserve"> </v>
          </cell>
          <cell r="Q107" t="str">
            <v xml:space="preserve"> </v>
          </cell>
          <cell r="R107" t="str">
            <v xml:space="preserve"> </v>
          </cell>
          <cell r="S107" t="str">
            <v xml:space="preserve"> </v>
          </cell>
          <cell r="T107" t="str">
            <v xml:space="preserve"> </v>
          </cell>
          <cell r="U107" t="str">
            <v xml:space="preserve"> </v>
          </cell>
          <cell r="V107" t="str">
            <v xml:space="preserve"> </v>
          </cell>
          <cell r="W107" t="str">
            <v xml:space="preserve"> </v>
          </cell>
          <cell r="X107" t="str">
            <v xml:space="preserve"> </v>
          </cell>
          <cell r="Y107" t="str">
            <v xml:space="preserve"> </v>
          </cell>
          <cell r="AA107">
            <v>0</v>
          </cell>
          <cell r="AB107">
            <v>29955.503599999996</v>
          </cell>
        </row>
        <row r="108">
          <cell r="A108">
            <v>10104</v>
          </cell>
          <cell r="B108">
            <v>1802</v>
          </cell>
          <cell r="C108" t="str">
            <v>Percha de dos puestos</v>
          </cell>
          <cell r="D108" t="str">
            <v>U</v>
          </cell>
          <cell r="E108" t="str">
            <v xml:space="preserve"> </v>
          </cell>
          <cell r="F108" t="str">
            <v xml:space="preserve"> </v>
          </cell>
          <cell r="G108" t="str">
            <v xml:space="preserve"> </v>
          </cell>
          <cell r="H108" t="str">
            <v xml:space="preserve"> </v>
          </cell>
          <cell r="I108" t="str">
            <v xml:space="preserve"> </v>
          </cell>
          <cell r="J108" t="str">
            <v xml:space="preserve"> </v>
          </cell>
          <cell r="K108" t="str">
            <v xml:space="preserve"> </v>
          </cell>
          <cell r="L108" t="str">
            <v xml:space="preserve"> </v>
          </cell>
          <cell r="M108" t="str">
            <v xml:space="preserve"> </v>
          </cell>
          <cell r="N108" t="str">
            <v xml:space="preserve"> </v>
          </cell>
          <cell r="O108" t="str">
            <v xml:space="preserve"> </v>
          </cell>
          <cell r="P108" t="str">
            <v xml:space="preserve"> </v>
          </cell>
          <cell r="Q108" t="str">
            <v xml:space="preserve"> </v>
          </cell>
          <cell r="R108" t="str">
            <v xml:space="preserve"> </v>
          </cell>
          <cell r="S108" t="str">
            <v xml:space="preserve"> </v>
          </cell>
          <cell r="T108" t="str">
            <v xml:space="preserve"> </v>
          </cell>
          <cell r="U108" t="str">
            <v xml:space="preserve"> </v>
          </cell>
          <cell r="V108" t="str">
            <v xml:space="preserve"> </v>
          </cell>
          <cell r="W108" t="str">
            <v xml:space="preserve"> </v>
          </cell>
          <cell r="X108" t="str">
            <v xml:space="preserve"> </v>
          </cell>
          <cell r="Y108" t="str">
            <v xml:space="preserve"> </v>
          </cell>
          <cell r="AA108">
            <v>0</v>
          </cell>
          <cell r="AB108">
            <v>14153.072999999997</v>
          </cell>
        </row>
        <row r="109">
          <cell r="A109">
            <v>10105</v>
          </cell>
          <cell r="B109">
            <v>2022</v>
          </cell>
          <cell r="C109" t="str">
            <v>Perno de máquina de 13x152mm (1/2 x 6")</v>
          </cell>
          <cell r="D109" t="str">
            <v>U</v>
          </cell>
          <cell r="E109" t="str">
            <v xml:space="preserve"> </v>
          </cell>
          <cell r="F109" t="str">
            <v xml:space="preserve"> </v>
          </cell>
          <cell r="G109" t="str">
            <v xml:space="preserve"> </v>
          </cell>
          <cell r="H109" t="str">
            <v xml:space="preserve"> </v>
          </cell>
          <cell r="I109" t="str">
            <v xml:space="preserve"> </v>
          </cell>
          <cell r="J109">
            <v>4</v>
          </cell>
          <cell r="K109">
            <v>28</v>
          </cell>
          <cell r="L109">
            <v>24</v>
          </cell>
          <cell r="M109" t="str">
            <v xml:space="preserve"> </v>
          </cell>
          <cell r="N109" t="str">
            <v xml:space="preserve"> </v>
          </cell>
          <cell r="O109" t="str">
            <v xml:space="preserve"> </v>
          </cell>
          <cell r="P109" t="str">
            <v xml:space="preserve"> </v>
          </cell>
          <cell r="Q109" t="str">
            <v xml:space="preserve"> </v>
          </cell>
          <cell r="R109" t="str">
            <v xml:space="preserve"> </v>
          </cell>
          <cell r="S109" t="str">
            <v xml:space="preserve"> </v>
          </cell>
          <cell r="T109" t="str">
            <v xml:space="preserve"> </v>
          </cell>
          <cell r="U109" t="str">
            <v xml:space="preserve"> </v>
          </cell>
          <cell r="V109" t="str">
            <v xml:space="preserve"> </v>
          </cell>
          <cell r="W109">
            <v>2</v>
          </cell>
          <cell r="X109">
            <v>4</v>
          </cell>
          <cell r="Y109" t="str">
            <v xml:space="preserve"> </v>
          </cell>
          <cell r="AA109">
            <v>62</v>
          </cell>
          <cell r="AB109">
            <v>1332.3991999999998</v>
          </cell>
        </row>
        <row r="110">
          <cell r="A110">
            <v>10106</v>
          </cell>
          <cell r="B110">
            <v>2041</v>
          </cell>
          <cell r="C110" t="str">
            <v>Perno de máquina de 13x50,8mm (1/2 x 2")</v>
          </cell>
          <cell r="D110" t="str">
            <v>U</v>
          </cell>
          <cell r="E110" t="str">
            <v xml:space="preserve"> </v>
          </cell>
          <cell r="F110" t="str">
            <v xml:space="preserve"> </v>
          </cell>
          <cell r="G110" t="str">
            <v xml:space="preserve"> </v>
          </cell>
          <cell r="H110" t="str">
            <v xml:space="preserve"> </v>
          </cell>
          <cell r="I110" t="str">
            <v xml:space="preserve"> </v>
          </cell>
          <cell r="J110" t="str">
            <v xml:space="preserve"> </v>
          </cell>
          <cell r="K110" t="str">
            <v xml:space="preserve"> </v>
          </cell>
          <cell r="L110" t="str">
            <v xml:space="preserve"> </v>
          </cell>
          <cell r="M110" t="str">
            <v xml:space="preserve"> </v>
          </cell>
          <cell r="N110" t="str">
            <v xml:space="preserve"> </v>
          </cell>
          <cell r="O110" t="str">
            <v xml:space="preserve"> </v>
          </cell>
          <cell r="P110">
            <v>132</v>
          </cell>
          <cell r="Q110">
            <v>8</v>
          </cell>
          <cell r="R110">
            <v>12</v>
          </cell>
          <cell r="S110" t="str">
            <v xml:space="preserve"> </v>
          </cell>
          <cell r="T110" t="str">
            <v xml:space="preserve"> </v>
          </cell>
          <cell r="U110" t="str">
            <v xml:space="preserve"> </v>
          </cell>
          <cell r="V110" t="str">
            <v xml:space="preserve"> </v>
          </cell>
          <cell r="W110" t="str">
            <v xml:space="preserve"> </v>
          </cell>
          <cell r="X110" t="str">
            <v xml:space="preserve"> </v>
          </cell>
          <cell r="Y110" t="str">
            <v xml:space="preserve"> </v>
          </cell>
          <cell r="AA110">
            <v>152</v>
          </cell>
          <cell r="AB110">
            <v>1040.5199999999998</v>
          </cell>
        </row>
        <row r="111">
          <cell r="A111">
            <v>10107</v>
          </cell>
          <cell r="B111">
            <v>2031</v>
          </cell>
          <cell r="C111" t="str">
            <v>Perno de máquina de 16 x 152mm (5/8 x6")</v>
          </cell>
          <cell r="D111" t="str">
            <v>U</v>
          </cell>
          <cell r="E111" t="str">
            <v xml:space="preserve"> </v>
          </cell>
          <cell r="F111" t="str">
            <v xml:space="preserve"> </v>
          </cell>
          <cell r="G111" t="str">
            <v xml:space="preserve"> </v>
          </cell>
          <cell r="H111" t="str">
            <v xml:space="preserve"> </v>
          </cell>
          <cell r="I111" t="str">
            <v xml:space="preserve"> </v>
          </cell>
          <cell r="J111" t="str">
            <v xml:space="preserve"> </v>
          </cell>
          <cell r="K111" t="str">
            <v xml:space="preserve"> </v>
          </cell>
          <cell r="L111">
            <v>12</v>
          </cell>
          <cell r="M111" t="str">
            <v xml:space="preserve"> </v>
          </cell>
          <cell r="N111" t="str">
            <v xml:space="preserve"> </v>
          </cell>
          <cell r="O111" t="str">
            <v xml:space="preserve"> </v>
          </cell>
          <cell r="P111" t="str">
            <v xml:space="preserve"> </v>
          </cell>
          <cell r="Q111" t="str">
            <v xml:space="preserve"> </v>
          </cell>
          <cell r="R111" t="str">
            <v xml:space="preserve"> </v>
          </cell>
          <cell r="S111" t="str">
            <v xml:space="preserve"> </v>
          </cell>
          <cell r="T111" t="str">
            <v xml:space="preserve"> </v>
          </cell>
          <cell r="U111" t="str">
            <v xml:space="preserve"> </v>
          </cell>
          <cell r="V111" t="str">
            <v xml:space="preserve"> </v>
          </cell>
          <cell r="W111" t="str">
            <v xml:space="preserve"> </v>
          </cell>
          <cell r="X111">
            <v>4</v>
          </cell>
          <cell r="Y111" t="str">
            <v xml:space="preserve"> </v>
          </cell>
          <cell r="AA111">
            <v>16</v>
          </cell>
          <cell r="AB111">
            <v>2501.9169999999999</v>
          </cell>
        </row>
        <row r="112">
          <cell r="A112">
            <v>10108</v>
          </cell>
          <cell r="B112">
            <v>2032</v>
          </cell>
          <cell r="C112" t="str">
            <v>Perno de máquina de 16 x 203mm (5/8 x 8")</v>
          </cell>
          <cell r="D112" t="str">
            <v>U</v>
          </cell>
          <cell r="E112" t="str">
            <v xml:space="preserve"> </v>
          </cell>
          <cell r="F112">
            <v>3</v>
          </cell>
          <cell r="G112">
            <v>18</v>
          </cell>
          <cell r="H112" t="str">
            <v xml:space="preserve"> </v>
          </cell>
          <cell r="I112" t="str">
            <v xml:space="preserve"> </v>
          </cell>
          <cell r="J112" t="str">
            <v xml:space="preserve"> </v>
          </cell>
          <cell r="K112">
            <v>7</v>
          </cell>
          <cell r="L112" t="str">
            <v xml:space="preserve"> </v>
          </cell>
          <cell r="M112" t="str">
            <v xml:space="preserve"> </v>
          </cell>
          <cell r="N112" t="str">
            <v xml:space="preserve"> </v>
          </cell>
          <cell r="O112" t="str">
            <v xml:space="preserve"> </v>
          </cell>
          <cell r="P112">
            <v>66</v>
          </cell>
          <cell r="Q112" t="str">
            <v xml:space="preserve"> </v>
          </cell>
          <cell r="R112" t="str">
            <v xml:space="preserve"> </v>
          </cell>
          <cell r="S112" t="str">
            <v xml:space="preserve"> </v>
          </cell>
          <cell r="T112" t="str">
            <v xml:space="preserve"> </v>
          </cell>
          <cell r="U112" t="str">
            <v xml:space="preserve"> </v>
          </cell>
          <cell r="V112" t="str">
            <v xml:space="preserve"> </v>
          </cell>
          <cell r="W112">
            <v>2</v>
          </cell>
          <cell r="X112" t="str">
            <v xml:space="preserve"> </v>
          </cell>
          <cell r="Y112" t="str">
            <v xml:space="preserve"> </v>
          </cell>
          <cell r="AA112">
            <v>96</v>
          </cell>
          <cell r="AB112">
            <v>3201.8667999999998</v>
          </cell>
        </row>
        <row r="113">
          <cell r="A113">
            <v>10109</v>
          </cell>
          <cell r="B113">
            <v>2033</v>
          </cell>
          <cell r="C113" t="str">
            <v>Perno de máquina de 16 x 229mm (5/8 x 9")</v>
          </cell>
          <cell r="D113" t="str">
            <v>U</v>
          </cell>
          <cell r="E113" t="str">
            <v xml:space="preserve"> </v>
          </cell>
          <cell r="F113" t="str">
            <v xml:space="preserve"> </v>
          </cell>
          <cell r="G113" t="str">
            <v xml:space="preserve"> </v>
          </cell>
          <cell r="H113" t="str">
            <v xml:space="preserve"> </v>
          </cell>
          <cell r="I113" t="str">
            <v xml:space="preserve"> </v>
          </cell>
          <cell r="J113" t="str">
            <v xml:space="preserve"> </v>
          </cell>
          <cell r="K113" t="str">
            <v xml:space="preserve"> </v>
          </cell>
          <cell r="L113" t="str">
            <v xml:space="preserve"> </v>
          </cell>
          <cell r="M113" t="str">
            <v xml:space="preserve"> </v>
          </cell>
          <cell r="N113" t="str">
            <v xml:space="preserve"> </v>
          </cell>
          <cell r="O113" t="str">
            <v xml:space="preserve"> </v>
          </cell>
          <cell r="P113" t="str">
            <v xml:space="preserve"> </v>
          </cell>
          <cell r="Q113">
            <v>2</v>
          </cell>
          <cell r="R113">
            <v>3</v>
          </cell>
          <cell r="S113" t="str">
            <v xml:space="preserve"> </v>
          </cell>
          <cell r="T113" t="str">
            <v xml:space="preserve"> </v>
          </cell>
          <cell r="U113" t="str">
            <v xml:space="preserve"> </v>
          </cell>
          <cell r="V113" t="str">
            <v xml:space="preserve"> </v>
          </cell>
          <cell r="W113" t="str">
            <v xml:space="preserve"> </v>
          </cell>
          <cell r="X113" t="str">
            <v xml:space="preserve"> </v>
          </cell>
          <cell r="Y113" t="str">
            <v xml:space="preserve"> </v>
          </cell>
          <cell r="AA113">
            <v>5</v>
          </cell>
          <cell r="AB113">
            <v>3375.0199999999995</v>
          </cell>
        </row>
        <row r="114">
          <cell r="A114">
            <v>10110</v>
          </cell>
          <cell r="B114">
            <v>2034</v>
          </cell>
          <cell r="C114" t="str">
            <v>Perno de máquina de 16 x 254 mm (5/8" x 10")</v>
          </cell>
          <cell r="D114" t="str">
            <v>U</v>
          </cell>
          <cell r="E114" t="str">
            <v xml:space="preserve"> </v>
          </cell>
          <cell r="F114" t="str">
            <v xml:space="preserve"> </v>
          </cell>
          <cell r="G114" t="str">
            <v xml:space="preserve"> </v>
          </cell>
          <cell r="H114">
            <v>1</v>
          </cell>
          <cell r="I114" t="str">
            <v xml:space="preserve"> </v>
          </cell>
          <cell r="J114">
            <v>4</v>
          </cell>
          <cell r="K114" t="str">
            <v xml:space="preserve"> </v>
          </cell>
          <cell r="L114" t="str">
            <v xml:space="preserve"> </v>
          </cell>
          <cell r="M114" t="str">
            <v xml:space="preserve"> </v>
          </cell>
          <cell r="N114" t="str">
            <v xml:space="preserve"> </v>
          </cell>
          <cell r="O114" t="str">
            <v xml:space="preserve"> </v>
          </cell>
          <cell r="P114">
            <v>66</v>
          </cell>
          <cell r="Q114">
            <v>2</v>
          </cell>
          <cell r="R114" t="str">
            <v xml:space="preserve"> </v>
          </cell>
          <cell r="S114" t="str">
            <v xml:space="preserve"> </v>
          </cell>
          <cell r="T114" t="str">
            <v xml:space="preserve"> </v>
          </cell>
          <cell r="U114" t="str">
            <v xml:space="preserve"> </v>
          </cell>
          <cell r="V114" t="str">
            <v xml:space="preserve"> </v>
          </cell>
          <cell r="W114" t="str">
            <v xml:space="preserve"> </v>
          </cell>
          <cell r="X114" t="str">
            <v xml:space="preserve"> </v>
          </cell>
          <cell r="Y114" t="str">
            <v xml:space="preserve"> </v>
          </cell>
          <cell r="AA114">
            <v>73</v>
          </cell>
          <cell r="AB114">
            <v>3565.7819999999997</v>
          </cell>
        </row>
        <row r="115">
          <cell r="A115">
            <v>10111</v>
          </cell>
          <cell r="B115">
            <v>2035</v>
          </cell>
          <cell r="C115" t="str">
            <v>Perno de máquina de 16 x 305mm (5/8 x12")</v>
          </cell>
          <cell r="D115" t="str">
            <v>U</v>
          </cell>
          <cell r="E115">
            <v>44</v>
          </cell>
          <cell r="F115" t="str">
            <v xml:space="preserve"> </v>
          </cell>
          <cell r="G115" t="str">
            <v xml:space="preserve"> </v>
          </cell>
          <cell r="H115" t="str">
            <v xml:space="preserve"> </v>
          </cell>
          <cell r="I115" t="str">
            <v xml:space="preserve"> </v>
          </cell>
          <cell r="J115">
            <v>4</v>
          </cell>
          <cell r="K115" t="str">
            <v xml:space="preserve"> </v>
          </cell>
          <cell r="L115" t="str">
            <v xml:space="preserve"> </v>
          </cell>
          <cell r="M115" t="str">
            <v xml:space="preserve"> </v>
          </cell>
          <cell r="N115" t="str">
            <v xml:space="preserve"> </v>
          </cell>
          <cell r="O115" t="str">
            <v xml:space="preserve"> </v>
          </cell>
          <cell r="P115" t="str">
            <v xml:space="preserve"> </v>
          </cell>
          <cell r="Q115" t="str">
            <v xml:space="preserve"> </v>
          </cell>
          <cell r="R115" t="str">
            <v xml:space="preserve"> </v>
          </cell>
          <cell r="S115" t="str">
            <v xml:space="preserve"> </v>
          </cell>
          <cell r="T115" t="str">
            <v xml:space="preserve"> </v>
          </cell>
          <cell r="U115" t="str">
            <v xml:space="preserve"> </v>
          </cell>
          <cell r="V115" t="str">
            <v xml:space="preserve"> </v>
          </cell>
          <cell r="W115" t="str">
            <v xml:space="preserve"> </v>
          </cell>
          <cell r="X115" t="str">
            <v xml:space="preserve"> </v>
          </cell>
          <cell r="Y115" t="str">
            <v xml:space="preserve"> </v>
          </cell>
          <cell r="AA115">
            <v>48</v>
          </cell>
          <cell r="AB115">
            <v>4146.8724000000002</v>
          </cell>
        </row>
        <row r="116">
          <cell r="A116">
            <v>10112</v>
          </cell>
          <cell r="B116">
            <v>2036</v>
          </cell>
          <cell r="C116" t="str">
            <v>Perno de máquina de 16 x 356mm (5/8 x14")</v>
          </cell>
          <cell r="D116" t="str">
            <v>U</v>
          </cell>
          <cell r="E116" t="str">
            <v xml:space="preserve"> </v>
          </cell>
          <cell r="F116" t="str">
            <v xml:space="preserve"> </v>
          </cell>
          <cell r="G116" t="str">
            <v xml:space="preserve"> </v>
          </cell>
          <cell r="H116" t="str">
            <v xml:space="preserve"> </v>
          </cell>
          <cell r="I116" t="str">
            <v xml:space="preserve"> </v>
          </cell>
          <cell r="J116" t="str">
            <v xml:space="preserve"> </v>
          </cell>
          <cell r="K116" t="str">
            <v xml:space="preserve"> </v>
          </cell>
          <cell r="L116" t="str">
            <v xml:space="preserve"> </v>
          </cell>
          <cell r="M116" t="str">
            <v xml:space="preserve"> </v>
          </cell>
          <cell r="N116" t="str">
            <v xml:space="preserve"> </v>
          </cell>
          <cell r="O116" t="str">
            <v xml:space="preserve"> </v>
          </cell>
          <cell r="P116" t="str">
            <v xml:space="preserve"> </v>
          </cell>
          <cell r="Q116" t="str">
            <v xml:space="preserve"> </v>
          </cell>
          <cell r="R116" t="str">
            <v xml:space="preserve"> </v>
          </cell>
          <cell r="S116" t="str">
            <v xml:space="preserve"> </v>
          </cell>
          <cell r="T116" t="str">
            <v xml:space="preserve"> </v>
          </cell>
          <cell r="U116" t="str">
            <v xml:space="preserve"> </v>
          </cell>
          <cell r="V116" t="str">
            <v xml:space="preserve"> </v>
          </cell>
          <cell r="W116" t="str">
            <v xml:space="preserve"> </v>
          </cell>
          <cell r="X116" t="str">
            <v xml:space="preserve"> </v>
          </cell>
          <cell r="Y116" t="str">
            <v xml:space="preserve"> </v>
          </cell>
          <cell r="AA116">
            <v>0</v>
          </cell>
          <cell r="AB116">
            <v>4739.7019999999993</v>
          </cell>
        </row>
        <row r="117">
          <cell r="A117">
            <v>10113</v>
          </cell>
          <cell r="B117">
            <v>2037</v>
          </cell>
          <cell r="C117" t="str">
            <v>Perno de máquina de 16 x 407mm (5/8 x16")</v>
          </cell>
          <cell r="D117" t="str">
            <v>U</v>
          </cell>
          <cell r="E117" t="str">
            <v xml:space="preserve"> </v>
          </cell>
          <cell r="F117" t="str">
            <v xml:space="preserve"> </v>
          </cell>
          <cell r="G117" t="str">
            <v xml:space="preserve"> </v>
          </cell>
          <cell r="H117" t="str">
            <v xml:space="preserve"> </v>
          </cell>
          <cell r="I117" t="str">
            <v xml:space="preserve"> </v>
          </cell>
          <cell r="J117" t="str">
            <v xml:space="preserve"> </v>
          </cell>
          <cell r="K117">
            <v>7</v>
          </cell>
          <cell r="L117" t="str">
            <v xml:space="preserve"> </v>
          </cell>
          <cell r="M117" t="str">
            <v xml:space="preserve"> </v>
          </cell>
          <cell r="N117" t="str">
            <v xml:space="preserve"> </v>
          </cell>
          <cell r="O117" t="str">
            <v xml:space="preserve"> </v>
          </cell>
          <cell r="P117" t="str">
            <v xml:space="preserve"> </v>
          </cell>
          <cell r="Q117" t="str">
            <v xml:space="preserve"> </v>
          </cell>
          <cell r="R117" t="str">
            <v xml:space="preserve"> </v>
          </cell>
          <cell r="S117" t="str">
            <v xml:space="preserve"> </v>
          </cell>
          <cell r="T117" t="str">
            <v xml:space="preserve"> </v>
          </cell>
          <cell r="U117" t="str">
            <v xml:space="preserve"> </v>
          </cell>
          <cell r="V117" t="str">
            <v xml:space="preserve"> </v>
          </cell>
          <cell r="W117" t="str">
            <v xml:space="preserve"> </v>
          </cell>
          <cell r="X117" t="str">
            <v xml:space="preserve"> </v>
          </cell>
          <cell r="Y117" t="str">
            <v xml:space="preserve"> </v>
          </cell>
          <cell r="AA117">
            <v>7</v>
          </cell>
          <cell r="AB117">
            <v>5348.6729999999998</v>
          </cell>
        </row>
        <row r="118">
          <cell r="A118">
            <v>10114</v>
          </cell>
          <cell r="B118">
            <v>2038</v>
          </cell>
          <cell r="C118" t="str">
            <v>Perno de máquina de 16 x 457mm (5/8 x18")</v>
          </cell>
          <cell r="D118" t="str">
            <v>U</v>
          </cell>
          <cell r="E118" t="str">
            <v xml:space="preserve"> </v>
          </cell>
          <cell r="F118" t="str">
            <v xml:space="preserve"> </v>
          </cell>
          <cell r="G118" t="str">
            <v xml:space="preserve"> </v>
          </cell>
          <cell r="H118" t="str">
            <v xml:space="preserve"> </v>
          </cell>
          <cell r="I118" t="str">
            <v xml:space="preserve"> </v>
          </cell>
          <cell r="J118" t="str">
            <v xml:space="preserve"> </v>
          </cell>
          <cell r="K118" t="str">
            <v xml:space="preserve"> </v>
          </cell>
          <cell r="L118" t="str">
            <v xml:space="preserve"> </v>
          </cell>
          <cell r="M118" t="str">
            <v xml:space="preserve"> </v>
          </cell>
          <cell r="N118" t="str">
            <v xml:space="preserve"> </v>
          </cell>
          <cell r="O118" t="str">
            <v xml:space="preserve"> </v>
          </cell>
          <cell r="P118" t="str">
            <v xml:space="preserve"> </v>
          </cell>
          <cell r="Q118" t="str">
            <v xml:space="preserve"> </v>
          </cell>
          <cell r="R118" t="str">
            <v xml:space="preserve"> </v>
          </cell>
          <cell r="S118" t="str">
            <v xml:space="preserve"> </v>
          </cell>
          <cell r="T118" t="str">
            <v xml:space="preserve"> </v>
          </cell>
          <cell r="U118" t="str">
            <v xml:space="preserve"> </v>
          </cell>
          <cell r="V118" t="str">
            <v xml:space="preserve"> </v>
          </cell>
          <cell r="W118" t="str">
            <v xml:space="preserve"> </v>
          </cell>
          <cell r="X118" t="str">
            <v xml:space="preserve"> </v>
          </cell>
          <cell r="Y118" t="str">
            <v xml:space="preserve"> </v>
          </cell>
          <cell r="AA118">
            <v>0</v>
          </cell>
          <cell r="AB118">
            <v>5953.2418000000007</v>
          </cell>
        </row>
        <row r="119">
          <cell r="A119">
            <v>10115</v>
          </cell>
          <cell r="B119">
            <v>2201</v>
          </cell>
          <cell r="C119" t="str">
            <v>Perno de ojo de 16 x 102 mm (5/8 x 4")</v>
          </cell>
          <cell r="D119" t="str">
            <v>U</v>
          </cell>
          <cell r="E119" t="str">
            <v xml:space="preserve"> </v>
          </cell>
          <cell r="F119" t="str">
            <v xml:space="preserve"> </v>
          </cell>
          <cell r="G119" t="str">
            <v xml:space="preserve"> </v>
          </cell>
          <cell r="H119" t="str">
            <v xml:space="preserve"> </v>
          </cell>
          <cell r="I119" t="str">
            <v xml:space="preserve"> </v>
          </cell>
          <cell r="J119" t="str">
            <v xml:space="preserve"> </v>
          </cell>
          <cell r="K119" t="str">
            <v xml:space="preserve"> </v>
          </cell>
          <cell r="L119" t="str">
            <v xml:space="preserve"> </v>
          </cell>
          <cell r="M119" t="str">
            <v xml:space="preserve"> </v>
          </cell>
          <cell r="N119" t="str">
            <v xml:space="preserve"> </v>
          </cell>
          <cell r="O119" t="str">
            <v xml:space="preserve"> </v>
          </cell>
          <cell r="P119" t="str">
            <v xml:space="preserve"> </v>
          </cell>
          <cell r="Q119" t="str">
            <v xml:space="preserve"> </v>
          </cell>
          <cell r="R119" t="str">
            <v xml:space="preserve"> </v>
          </cell>
          <cell r="S119" t="str">
            <v xml:space="preserve"> </v>
          </cell>
          <cell r="T119" t="str">
            <v xml:space="preserve"> </v>
          </cell>
          <cell r="U119" t="str">
            <v xml:space="preserve"> </v>
          </cell>
          <cell r="V119" t="str">
            <v xml:space="preserve"> </v>
          </cell>
          <cell r="W119" t="str">
            <v xml:space="preserve"> </v>
          </cell>
          <cell r="X119" t="str">
            <v xml:space="preserve"> </v>
          </cell>
          <cell r="Y119" t="str">
            <v xml:space="preserve"> </v>
          </cell>
          <cell r="AA119">
            <v>0</v>
          </cell>
          <cell r="AB119">
            <v>3988.3932</v>
          </cell>
        </row>
        <row r="120">
          <cell r="A120">
            <v>10116</v>
          </cell>
          <cell r="B120">
            <v>2203</v>
          </cell>
          <cell r="C120" t="str">
            <v>Perno de ojo de 16 x 203 mm (5/8 x 8")</v>
          </cell>
          <cell r="D120" t="str">
            <v>U</v>
          </cell>
          <cell r="E120" t="str">
            <v xml:space="preserve"> </v>
          </cell>
          <cell r="F120" t="str">
            <v xml:space="preserve"> </v>
          </cell>
          <cell r="G120" t="str">
            <v xml:space="preserve"> </v>
          </cell>
          <cell r="H120" t="str">
            <v xml:space="preserve"> </v>
          </cell>
          <cell r="I120" t="str">
            <v xml:space="preserve"> </v>
          </cell>
          <cell r="J120" t="str">
            <v xml:space="preserve"> </v>
          </cell>
          <cell r="K120" t="str">
            <v xml:space="preserve"> </v>
          </cell>
          <cell r="L120" t="str">
            <v xml:space="preserve"> </v>
          </cell>
          <cell r="M120" t="str">
            <v xml:space="preserve"> </v>
          </cell>
          <cell r="N120" t="str">
            <v xml:space="preserve"> </v>
          </cell>
          <cell r="O120" t="str">
            <v xml:space="preserve"> </v>
          </cell>
          <cell r="P120" t="str">
            <v xml:space="preserve"> </v>
          </cell>
          <cell r="Q120" t="str">
            <v xml:space="preserve"> </v>
          </cell>
          <cell r="R120" t="str">
            <v xml:space="preserve"> </v>
          </cell>
          <cell r="S120" t="str">
            <v xml:space="preserve"> </v>
          </cell>
          <cell r="T120" t="str">
            <v xml:space="preserve"> </v>
          </cell>
          <cell r="U120" t="str">
            <v xml:space="preserve"> </v>
          </cell>
          <cell r="V120" t="str">
            <v xml:space="preserve"> </v>
          </cell>
          <cell r="W120" t="str">
            <v xml:space="preserve"> </v>
          </cell>
          <cell r="X120" t="str">
            <v xml:space="preserve"> </v>
          </cell>
          <cell r="Y120" t="str">
            <v xml:space="preserve"> </v>
          </cell>
          <cell r="AA120">
            <v>0</v>
          </cell>
          <cell r="AB120">
            <v>4551.8747999999996</v>
          </cell>
        </row>
        <row r="121">
          <cell r="A121">
            <v>10117</v>
          </cell>
          <cell r="B121">
            <v>2023</v>
          </cell>
          <cell r="C121" t="str">
            <v>Perno de ojo de 16 x 457mm (5/8 x 18")</v>
          </cell>
          <cell r="D121" t="str">
            <v>U</v>
          </cell>
          <cell r="E121" t="str">
            <v xml:space="preserve"> </v>
          </cell>
          <cell r="F121" t="str">
            <v xml:space="preserve"> </v>
          </cell>
          <cell r="G121" t="str">
            <v xml:space="preserve"> </v>
          </cell>
          <cell r="H121" t="str">
            <v xml:space="preserve"> </v>
          </cell>
          <cell r="I121" t="str">
            <v xml:space="preserve"> </v>
          </cell>
          <cell r="J121" t="str">
            <v xml:space="preserve"> </v>
          </cell>
          <cell r="K121" t="str">
            <v xml:space="preserve"> </v>
          </cell>
          <cell r="L121">
            <v>12</v>
          </cell>
          <cell r="M121" t="str">
            <v xml:space="preserve"> </v>
          </cell>
          <cell r="N121" t="str">
            <v xml:space="preserve"> </v>
          </cell>
          <cell r="O121" t="str">
            <v xml:space="preserve"> </v>
          </cell>
          <cell r="P121" t="str">
            <v xml:space="preserve"> </v>
          </cell>
          <cell r="Q121" t="str">
            <v xml:space="preserve"> </v>
          </cell>
          <cell r="R121" t="str">
            <v xml:space="preserve"> </v>
          </cell>
          <cell r="S121" t="str">
            <v xml:space="preserve"> </v>
          </cell>
          <cell r="T121" t="str">
            <v xml:space="preserve"> </v>
          </cell>
          <cell r="U121" t="str">
            <v xml:space="preserve"> </v>
          </cell>
          <cell r="V121" t="str">
            <v xml:space="preserve"> </v>
          </cell>
          <cell r="W121" t="str">
            <v xml:space="preserve"> </v>
          </cell>
          <cell r="X121" t="str">
            <v xml:space="preserve"> </v>
          </cell>
          <cell r="Y121" t="str">
            <v xml:space="preserve"> </v>
          </cell>
          <cell r="AA121">
            <v>12</v>
          </cell>
          <cell r="AB121">
            <v>7862.3291999999992</v>
          </cell>
        </row>
        <row r="122">
          <cell r="A122">
            <v>10118</v>
          </cell>
          <cell r="B122">
            <v>2223</v>
          </cell>
          <cell r="C122" t="str">
            <v>Perno de ojo de 16 x 457mm (5/8 x 18")</v>
          </cell>
          <cell r="D122" t="str">
            <v>U</v>
          </cell>
          <cell r="E122" t="str">
            <v xml:space="preserve"> </v>
          </cell>
          <cell r="F122" t="str">
            <v xml:space="preserve"> </v>
          </cell>
          <cell r="G122" t="str">
            <v xml:space="preserve"> </v>
          </cell>
          <cell r="H122" t="str">
            <v xml:space="preserve"> </v>
          </cell>
          <cell r="I122" t="str">
            <v xml:space="preserve"> </v>
          </cell>
          <cell r="J122" t="str">
            <v xml:space="preserve"> </v>
          </cell>
          <cell r="K122">
            <v>14</v>
          </cell>
          <cell r="L122" t="str">
            <v xml:space="preserve"> </v>
          </cell>
          <cell r="M122" t="str">
            <v xml:space="preserve"> </v>
          </cell>
          <cell r="N122" t="str">
            <v xml:space="preserve"> </v>
          </cell>
          <cell r="O122" t="str">
            <v xml:space="preserve"> </v>
          </cell>
          <cell r="P122" t="str">
            <v xml:space="preserve"> </v>
          </cell>
          <cell r="Q122" t="str">
            <v xml:space="preserve"> </v>
          </cell>
          <cell r="R122" t="str">
            <v xml:space="preserve"> </v>
          </cell>
          <cell r="S122" t="str">
            <v xml:space="preserve"> </v>
          </cell>
          <cell r="T122" t="str">
            <v xml:space="preserve"> </v>
          </cell>
          <cell r="U122" t="str">
            <v xml:space="preserve"> </v>
          </cell>
          <cell r="V122" t="str">
            <v xml:space="preserve"> </v>
          </cell>
          <cell r="W122" t="str">
            <v xml:space="preserve"> </v>
          </cell>
          <cell r="X122" t="str">
            <v xml:space="preserve"> </v>
          </cell>
          <cell r="Y122" t="str">
            <v xml:space="preserve"> </v>
          </cell>
          <cell r="AA122">
            <v>14</v>
          </cell>
          <cell r="AB122">
            <v>7862.3291999999992</v>
          </cell>
        </row>
        <row r="123">
          <cell r="A123">
            <v>10119</v>
          </cell>
          <cell r="B123">
            <v>109</v>
          </cell>
          <cell r="C123" t="str">
            <v>Poste de concreto de 12 m.  510 Kg</v>
          </cell>
          <cell r="D123" t="str">
            <v>U</v>
          </cell>
          <cell r="E123" t="str">
            <v xml:space="preserve"> </v>
          </cell>
          <cell r="F123" t="str">
            <v xml:space="preserve"> </v>
          </cell>
          <cell r="G123" t="str">
            <v xml:space="preserve"> </v>
          </cell>
          <cell r="H123" t="str">
            <v xml:space="preserve"> </v>
          </cell>
          <cell r="I123" t="str">
            <v xml:space="preserve"> </v>
          </cell>
          <cell r="J123" t="str">
            <v xml:space="preserve"> </v>
          </cell>
          <cell r="K123" t="str">
            <v xml:space="preserve"> </v>
          </cell>
          <cell r="L123" t="str">
            <v xml:space="preserve"> </v>
          </cell>
          <cell r="M123" t="str">
            <v xml:space="preserve"> </v>
          </cell>
          <cell r="N123" t="str">
            <v xml:space="preserve"> </v>
          </cell>
          <cell r="O123" t="str">
            <v xml:space="preserve"> </v>
          </cell>
          <cell r="P123" t="str">
            <v xml:space="preserve"> </v>
          </cell>
          <cell r="Q123" t="str">
            <v xml:space="preserve"> </v>
          </cell>
          <cell r="R123" t="str">
            <v xml:space="preserve"> </v>
          </cell>
          <cell r="S123" t="str">
            <v xml:space="preserve"> </v>
          </cell>
          <cell r="T123" t="str">
            <v xml:space="preserve"> </v>
          </cell>
          <cell r="U123">
            <v>68</v>
          </cell>
          <cell r="V123" t="str">
            <v xml:space="preserve"> </v>
          </cell>
          <cell r="W123" t="str">
            <v xml:space="preserve"> </v>
          </cell>
          <cell r="X123" t="str">
            <v xml:space="preserve"> </v>
          </cell>
          <cell r="Y123" t="str">
            <v xml:space="preserve"> </v>
          </cell>
          <cell r="AA123">
            <v>68</v>
          </cell>
          <cell r="AB123">
            <v>551237.56799999985</v>
          </cell>
        </row>
        <row r="124">
          <cell r="A124">
            <v>10120</v>
          </cell>
          <cell r="B124">
            <v>110</v>
          </cell>
          <cell r="C124" t="str">
            <v>Poste de concreto de 12 m.  750 Kg</v>
          </cell>
          <cell r="D124" t="str">
            <v>U</v>
          </cell>
          <cell r="E124" t="str">
            <v xml:space="preserve"> </v>
          </cell>
          <cell r="F124" t="str">
            <v xml:space="preserve"> </v>
          </cell>
          <cell r="G124" t="str">
            <v xml:space="preserve"> </v>
          </cell>
          <cell r="H124" t="str">
            <v xml:space="preserve"> </v>
          </cell>
          <cell r="I124" t="str">
            <v xml:space="preserve"> </v>
          </cell>
          <cell r="J124" t="str">
            <v xml:space="preserve"> </v>
          </cell>
          <cell r="K124" t="str">
            <v xml:space="preserve"> </v>
          </cell>
          <cell r="L124" t="str">
            <v xml:space="preserve"> </v>
          </cell>
          <cell r="M124" t="str">
            <v xml:space="preserve"> </v>
          </cell>
          <cell r="N124" t="str">
            <v xml:space="preserve"> </v>
          </cell>
          <cell r="O124" t="str">
            <v xml:space="preserve"> </v>
          </cell>
          <cell r="P124" t="str">
            <v xml:space="preserve"> </v>
          </cell>
          <cell r="Q124" t="str">
            <v xml:space="preserve"> </v>
          </cell>
          <cell r="R124" t="str">
            <v xml:space="preserve"> </v>
          </cell>
          <cell r="S124" t="str">
            <v xml:space="preserve"> </v>
          </cell>
          <cell r="T124" t="str">
            <v xml:space="preserve"> </v>
          </cell>
          <cell r="U124">
            <v>12</v>
          </cell>
          <cell r="V124" t="str">
            <v xml:space="preserve"> </v>
          </cell>
          <cell r="W124" t="str">
            <v xml:space="preserve"> </v>
          </cell>
          <cell r="X124" t="str">
            <v xml:space="preserve"> </v>
          </cell>
          <cell r="Y124" t="str">
            <v xml:space="preserve"> </v>
          </cell>
          <cell r="AA124">
            <v>12</v>
          </cell>
          <cell r="AB124">
            <v>585159.09999999986</v>
          </cell>
        </row>
        <row r="125">
          <cell r="A125">
            <v>10121</v>
          </cell>
          <cell r="B125" t="str">
            <v>0114</v>
          </cell>
          <cell r="C125" t="str">
            <v>Poste de concreto de 14 metros 750 Kg.</v>
          </cell>
          <cell r="D125" t="str">
            <v>U</v>
          </cell>
          <cell r="E125" t="str">
            <v xml:space="preserve"> </v>
          </cell>
          <cell r="F125" t="str">
            <v xml:space="preserve"> </v>
          </cell>
          <cell r="G125" t="str">
            <v xml:space="preserve"> </v>
          </cell>
          <cell r="H125" t="str">
            <v xml:space="preserve"> </v>
          </cell>
          <cell r="I125" t="str">
            <v xml:space="preserve"> </v>
          </cell>
          <cell r="J125" t="str">
            <v xml:space="preserve"> </v>
          </cell>
          <cell r="K125" t="str">
            <v xml:space="preserve"> </v>
          </cell>
          <cell r="L125" t="str">
            <v xml:space="preserve"> </v>
          </cell>
          <cell r="M125" t="str">
            <v xml:space="preserve"> </v>
          </cell>
          <cell r="N125" t="str">
            <v xml:space="preserve"> </v>
          </cell>
          <cell r="O125" t="str">
            <v xml:space="preserve"> </v>
          </cell>
          <cell r="P125" t="str">
            <v xml:space="preserve"> </v>
          </cell>
          <cell r="Q125" t="str">
            <v xml:space="preserve"> </v>
          </cell>
          <cell r="R125" t="str">
            <v xml:space="preserve"> </v>
          </cell>
          <cell r="S125" t="str">
            <v xml:space="preserve"> </v>
          </cell>
          <cell r="T125" t="str">
            <v xml:space="preserve"> </v>
          </cell>
          <cell r="U125" t="str">
            <v xml:space="preserve"> </v>
          </cell>
          <cell r="V125" t="str">
            <v xml:space="preserve"> </v>
          </cell>
          <cell r="W125" t="str">
            <v xml:space="preserve"> </v>
          </cell>
          <cell r="X125" t="str">
            <v xml:space="preserve"> </v>
          </cell>
          <cell r="Y125" t="str">
            <v xml:space="preserve"> </v>
          </cell>
          <cell r="AA125">
            <v>0</v>
          </cell>
          <cell r="AB125">
            <v>899232.05799999984</v>
          </cell>
        </row>
        <row r="126">
          <cell r="A126">
            <v>10122</v>
          </cell>
          <cell r="B126" t="str">
            <v>01</v>
          </cell>
          <cell r="C126" t="str">
            <v>Poste de concreto, longitud mínima 10m - 500 Kg.</v>
          </cell>
          <cell r="D126" t="str">
            <v>U</v>
          </cell>
          <cell r="E126" t="str">
            <v xml:space="preserve"> </v>
          </cell>
          <cell r="F126" t="str">
            <v xml:space="preserve"> </v>
          </cell>
          <cell r="G126" t="str">
            <v xml:space="preserve"> </v>
          </cell>
          <cell r="H126" t="str">
            <v xml:space="preserve"> </v>
          </cell>
          <cell r="I126" t="str">
            <v xml:space="preserve"> </v>
          </cell>
          <cell r="J126" t="str">
            <v xml:space="preserve"> </v>
          </cell>
          <cell r="K126" t="str">
            <v xml:space="preserve"> </v>
          </cell>
          <cell r="L126" t="str">
            <v xml:space="preserve"> </v>
          </cell>
          <cell r="M126" t="str">
            <v xml:space="preserve"> </v>
          </cell>
          <cell r="N126" t="str">
            <v xml:space="preserve"> </v>
          </cell>
          <cell r="O126" t="str">
            <v xml:space="preserve"> </v>
          </cell>
          <cell r="P126" t="str">
            <v xml:space="preserve"> </v>
          </cell>
          <cell r="Q126" t="str">
            <v xml:space="preserve"> </v>
          </cell>
          <cell r="R126" t="str">
            <v xml:space="preserve"> </v>
          </cell>
          <cell r="S126" t="str">
            <v xml:space="preserve"> </v>
          </cell>
          <cell r="T126" t="str">
            <v xml:space="preserve"> </v>
          </cell>
          <cell r="U126" t="str">
            <v xml:space="preserve"> </v>
          </cell>
          <cell r="V126" t="str">
            <v xml:space="preserve"> </v>
          </cell>
          <cell r="W126" t="str">
            <v xml:space="preserve"> </v>
          </cell>
          <cell r="X126" t="str">
            <v xml:space="preserve"> </v>
          </cell>
          <cell r="Y126" t="str">
            <v xml:space="preserve"> </v>
          </cell>
          <cell r="AA126">
            <v>0</v>
          </cell>
          <cell r="AB126">
            <v>0</v>
          </cell>
        </row>
        <row r="127">
          <cell r="A127">
            <v>10123</v>
          </cell>
          <cell r="B127">
            <v>101</v>
          </cell>
          <cell r="C127" t="str">
            <v>Postes de concreto de 8 m.</v>
          </cell>
          <cell r="D127" t="str">
            <v>U</v>
          </cell>
          <cell r="E127" t="str">
            <v xml:space="preserve"> </v>
          </cell>
          <cell r="F127" t="str">
            <v xml:space="preserve"> </v>
          </cell>
          <cell r="G127" t="str">
            <v xml:space="preserve"> </v>
          </cell>
          <cell r="H127" t="str">
            <v xml:space="preserve"> </v>
          </cell>
          <cell r="I127" t="str">
            <v xml:space="preserve"> </v>
          </cell>
          <cell r="J127" t="str">
            <v xml:space="preserve"> </v>
          </cell>
          <cell r="K127" t="str">
            <v xml:space="preserve"> </v>
          </cell>
          <cell r="L127" t="str">
            <v xml:space="preserve"> </v>
          </cell>
          <cell r="M127" t="str">
            <v xml:space="preserve"> </v>
          </cell>
          <cell r="N127" t="str">
            <v xml:space="preserve"> </v>
          </cell>
          <cell r="O127" t="str">
            <v xml:space="preserve"> </v>
          </cell>
          <cell r="P127" t="str">
            <v xml:space="preserve"> </v>
          </cell>
          <cell r="Q127" t="str">
            <v xml:space="preserve"> </v>
          </cell>
          <cell r="R127" t="str">
            <v xml:space="preserve"> </v>
          </cell>
          <cell r="S127" t="str">
            <v xml:space="preserve"> </v>
          </cell>
          <cell r="T127" t="str">
            <v xml:space="preserve"> </v>
          </cell>
          <cell r="U127">
            <v>44</v>
          </cell>
          <cell r="V127" t="str">
            <v xml:space="preserve"> </v>
          </cell>
          <cell r="W127" t="str">
            <v xml:space="preserve"> </v>
          </cell>
          <cell r="X127" t="str">
            <v xml:space="preserve"> </v>
          </cell>
          <cell r="Y127" t="str">
            <v xml:space="preserve"> </v>
          </cell>
          <cell r="AA127">
            <v>44</v>
          </cell>
          <cell r="AB127">
            <v>256127.99999999994</v>
          </cell>
        </row>
        <row r="128">
          <cell r="A128">
            <v>10124</v>
          </cell>
          <cell r="B128" t="str">
            <v>0401</v>
          </cell>
          <cell r="C128" t="str">
            <v>Silla para cruceta de madera</v>
          </cell>
          <cell r="D128" t="str">
            <v>U</v>
          </cell>
          <cell r="E128" t="str">
            <v xml:space="preserve"> </v>
          </cell>
          <cell r="F128" t="str">
            <v xml:space="preserve"> </v>
          </cell>
          <cell r="G128" t="str">
            <v xml:space="preserve"> </v>
          </cell>
          <cell r="H128" t="str">
            <v xml:space="preserve"> </v>
          </cell>
          <cell r="I128" t="str">
            <v xml:space="preserve"> </v>
          </cell>
          <cell r="J128" t="str">
            <v xml:space="preserve"> </v>
          </cell>
          <cell r="K128" t="str">
            <v xml:space="preserve"> </v>
          </cell>
          <cell r="L128" t="str">
            <v xml:space="preserve"> </v>
          </cell>
          <cell r="M128" t="str">
            <v xml:space="preserve"> </v>
          </cell>
          <cell r="N128" t="str">
            <v xml:space="preserve"> </v>
          </cell>
          <cell r="O128" t="str">
            <v xml:space="preserve"> </v>
          </cell>
          <cell r="P128" t="str">
            <v xml:space="preserve"> </v>
          </cell>
          <cell r="Q128" t="str">
            <v xml:space="preserve"> </v>
          </cell>
          <cell r="R128" t="str">
            <v xml:space="preserve"> </v>
          </cell>
          <cell r="S128" t="str">
            <v xml:space="preserve"> </v>
          </cell>
          <cell r="T128" t="str">
            <v xml:space="preserve"> </v>
          </cell>
          <cell r="U128" t="str">
            <v xml:space="preserve"> </v>
          </cell>
          <cell r="V128" t="str">
            <v xml:space="preserve"> </v>
          </cell>
          <cell r="W128" t="str">
            <v xml:space="preserve"> </v>
          </cell>
          <cell r="X128" t="str">
            <v xml:space="preserve"> </v>
          </cell>
          <cell r="Y128" t="str">
            <v xml:space="preserve"> </v>
          </cell>
          <cell r="AA128">
            <v>0</v>
          </cell>
          <cell r="AB128">
            <v>2742.5706</v>
          </cell>
        </row>
        <row r="129">
          <cell r="A129">
            <v>10125</v>
          </cell>
          <cell r="B129">
            <v>401</v>
          </cell>
          <cell r="C129" t="str">
            <v>Silleta para cruceta de madera.</v>
          </cell>
          <cell r="D129" t="str">
            <v>U</v>
          </cell>
          <cell r="E129" t="str">
            <v xml:space="preserve"> </v>
          </cell>
          <cell r="F129" t="str">
            <v xml:space="preserve"> </v>
          </cell>
          <cell r="G129" t="str">
            <v xml:space="preserve"> </v>
          </cell>
          <cell r="H129" t="str">
            <v xml:space="preserve"> </v>
          </cell>
          <cell r="I129" t="str">
            <v xml:space="preserve"> </v>
          </cell>
          <cell r="J129" t="str">
            <v xml:space="preserve"> </v>
          </cell>
          <cell r="K129" t="str">
            <v xml:space="preserve"> </v>
          </cell>
          <cell r="L129" t="str">
            <v xml:space="preserve"> </v>
          </cell>
          <cell r="M129" t="str">
            <v xml:space="preserve"> </v>
          </cell>
          <cell r="N129" t="str">
            <v xml:space="preserve"> </v>
          </cell>
          <cell r="O129" t="str">
            <v xml:space="preserve"> </v>
          </cell>
          <cell r="P129" t="str">
            <v xml:space="preserve"> </v>
          </cell>
          <cell r="Q129" t="str">
            <v xml:space="preserve"> </v>
          </cell>
          <cell r="R129" t="str">
            <v xml:space="preserve"> </v>
          </cell>
          <cell r="S129" t="str">
            <v xml:space="preserve"> </v>
          </cell>
          <cell r="T129" t="str">
            <v xml:space="preserve"> </v>
          </cell>
          <cell r="U129" t="str">
            <v xml:space="preserve"> </v>
          </cell>
          <cell r="V129" t="str">
            <v xml:space="preserve"> </v>
          </cell>
          <cell r="W129" t="str">
            <v xml:space="preserve"> </v>
          </cell>
          <cell r="X129" t="str">
            <v xml:space="preserve"> </v>
          </cell>
          <cell r="Y129" t="str">
            <v xml:space="preserve"> </v>
          </cell>
          <cell r="AA129">
            <v>0</v>
          </cell>
          <cell r="AB129">
            <v>5002.5</v>
          </cell>
        </row>
        <row r="130">
          <cell r="A130">
            <v>10126</v>
          </cell>
          <cell r="B130">
            <v>411</v>
          </cell>
          <cell r="C130" t="str">
            <v>Suplemento de madera para cruceta 9 x 12 x 2,5 cm</v>
          </cell>
          <cell r="D130" t="str">
            <v>U</v>
          </cell>
          <cell r="E130" t="str">
            <v xml:space="preserve"> </v>
          </cell>
          <cell r="F130" t="str">
            <v xml:space="preserve"> </v>
          </cell>
          <cell r="G130" t="str">
            <v xml:space="preserve"> </v>
          </cell>
          <cell r="H130" t="str">
            <v xml:space="preserve"> </v>
          </cell>
          <cell r="I130" t="str">
            <v xml:space="preserve"> </v>
          </cell>
          <cell r="J130" t="str">
            <v xml:space="preserve"> </v>
          </cell>
          <cell r="K130" t="str">
            <v xml:space="preserve"> </v>
          </cell>
          <cell r="L130" t="str">
            <v xml:space="preserve"> </v>
          </cell>
          <cell r="M130" t="str">
            <v xml:space="preserve"> </v>
          </cell>
          <cell r="N130" t="str">
            <v xml:space="preserve"> </v>
          </cell>
          <cell r="O130" t="str">
            <v xml:space="preserve"> </v>
          </cell>
          <cell r="P130" t="str">
            <v xml:space="preserve"> </v>
          </cell>
          <cell r="Q130" t="str">
            <v xml:space="preserve"> </v>
          </cell>
          <cell r="R130" t="str">
            <v xml:space="preserve"> </v>
          </cell>
          <cell r="S130" t="str">
            <v xml:space="preserve"> </v>
          </cell>
          <cell r="T130" t="str">
            <v xml:space="preserve"> </v>
          </cell>
          <cell r="U130" t="str">
            <v xml:space="preserve"> </v>
          </cell>
          <cell r="V130" t="str">
            <v xml:space="preserve"> </v>
          </cell>
          <cell r="W130" t="str">
            <v xml:space="preserve"> </v>
          </cell>
          <cell r="X130" t="str">
            <v xml:space="preserve"> </v>
          </cell>
          <cell r="Y130" t="str">
            <v xml:space="preserve"> </v>
          </cell>
          <cell r="AA130">
            <v>0</v>
          </cell>
          <cell r="AB130">
            <v>693.67999999999984</v>
          </cell>
        </row>
        <row r="131">
          <cell r="A131">
            <v>10127</v>
          </cell>
          <cell r="B131" t="str">
            <v>0411</v>
          </cell>
          <cell r="C131" t="str">
            <v>Suplemento de madera para cruceta 9x12x2,5cm.</v>
          </cell>
          <cell r="D131" t="str">
            <v>U</v>
          </cell>
          <cell r="E131" t="str">
            <v xml:space="preserve"> </v>
          </cell>
          <cell r="F131" t="str">
            <v xml:space="preserve"> </v>
          </cell>
          <cell r="G131" t="str">
            <v xml:space="preserve"> </v>
          </cell>
          <cell r="H131" t="str">
            <v xml:space="preserve"> </v>
          </cell>
          <cell r="I131" t="str">
            <v xml:space="preserve"> </v>
          </cell>
          <cell r="J131" t="str">
            <v xml:space="preserve"> </v>
          </cell>
          <cell r="K131" t="str">
            <v xml:space="preserve"> </v>
          </cell>
          <cell r="L131" t="str">
            <v xml:space="preserve"> </v>
          </cell>
          <cell r="M131" t="str">
            <v xml:space="preserve"> </v>
          </cell>
          <cell r="N131" t="str">
            <v xml:space="preserve"> </v>
          </cell>
          <cell r="O131" t="str">
            <v xml:space="preserve"> </v>
          </cell>
          <cell r="P131" t="str">
            <v xml:space="preserve"> </v>
          </cell>
          <cell r="Q131" t="str">
            <v xml:space="preserve"> </v>
          </cell>
          <cell r="R131" t="str">
            <v xml:space="preserve"> </v>
          </cell>
          <cell r="S131" t="str">
            <v xml:space="preserve"> </v>
          </cell>
          <cell r="T131" t="str">
            <v xml:space="preserve"> </v>
          </cell>
          <cell r="U131" t="str">
            <v xml:space="preserve"> </v>
          </cell>
          <cell r="V131" t="str">
            <v xml:space="preserve"> </v>
          </cell>
          <cell r="W131" t="str">
            <v xml:space="preserve"> </v>
          </cell>
          <cell r="X131" t="str">
            <v xml:space="preserve"> </v>
          </cell>
          <cell r="Y131" t="str">
            <v xml:space="preserve"> </v>
          </cell>
          <cell r="AA131">
            <v>0</v>
          </cell>
          <cell r="AB131">
            <v>800.4</v>
          </cell>
        </row>
        <row r="132">
          <cell r="A132">
            <v>10128</v>
          </cell>
          <cell r="B132" t="str">
            <v>0412</v>
          </cell>
          <cell r="C132" t="str">
            <v>Suplemento de madera para ext.  poste 30x10x4cm.</v>
          </cell>
          <cell r="D132" t="str">
            <v>U</v>
          </cell>
          <cell r="E132" t="str">
            <v xml:space="preserve"> </v>
          </cell>
          <cell r="F132" t="str">
            <v xml:space="preserve"> </v>
          </cell>
          <cell r="G132" t="str">
            <v xml:space="preserve"> </v>
          </cell>
          <cell r="H132" t="str">
            <v xml:space="preserve"> </v>
          </cell>
          <cell r="I132" t="str">
            <v xml:space="preserve"> </v>
          </cell>
          <cell r="J132" t="str">
            <v xml:space="preserve"> </v>
          </cell>
          <cell r="K132" t="str">
            <v xml:space="preserve"> </v>
          </cell>
          <cell r="L132" t="str">
            <v xml:space="preserve"> </v>
          </cell>
          <cell r="M132" t="str">
            <v xml:space="preserve"> </v>
          </cell>
          <cell r="N132" t="str">
            <v xml:space="preserve"> </v>
          </cell>
          <cell r="O132" t="str">
            <v xml:space="preserve"> </v>
          </cell>
          <cell r="P132" t="str">
            <v xml:space="preserve"> </v>
          </cell>
          <cell r="Q132" t="str">
            <v xml:space="preserve"> </v>
          </cell>
          <cell r="R132" t="str">
            <v xml:space="preserve"> </v>
          </cell>
          <cell r="S132" t="str">
            <v xml:space="preserve"> </v>
          </cell>
          <cell r="T132" t="str">
            <v xml:space="preserve"> </v>
          </cell>
          <cell r="U132" t="str">
            <v xml:space="preserve"> </v>
          </cell>
          <cell r="V132" t="str">
            <v xml:space="preserve"> </v>
          </cell>
          <cell r="W132" t="str">
            <v xml:space="preserve"> </v>
          </cell>
          <cell r="X132" t="str">
            <v xml:space="preserve"> </v>
          </cell>
          <cell r="Y132" t="str">
            <v xml:space="preserve"> </v>
          </cell>
          <cell r="AA132">
            <v>0</v>
          </cell>
          <cell r="AB132">
            <v>1760.8799999999997</v>
          </cell>
        </row>
        <row r="133">
          <cell r="A133">
            <v>10129</v>
          </cell>
          <cell r="B133">
            <v>412</v>
          </cell>
          <cell r="C133" t="str">
            <v>Suplemento de madera para ext. poste 30 x 10 x 4 cm</v>
          </cell>
          <cell r="D133" t="str">
            <v>U</v>
          </cell>
          <cell r="E133" t="str">
            <v xml:space="preserve"> </v>
          </cell>
          <cell r="F133" t="str">
            <v xml:space="preserve"> </v>
          </cell>
          <cell r="G133" t="str">
            <v xml:space="preserve"> </v>
          </cell>
          <cell r="H133" t="str">
            <v xml:space="preserve"> </v>
          </cell>
          <cell r="I133" t="str">
            <v xml:space="preserve"> </v>
          </cell>
          <cell r="J133" t="str">
            <v xml:space="preserve"> </v>
          </cell>
          <cell r="K133" t="str">
            <v xml:space="preserve"> </v>
          </cell>
          <cell r="L133" t="str">
            <v xml:space="preserve"> </v>
          </cell>
          <cell r="M133" t="str">
            <v xml:space="preserve"> </v>
          </cell>
          <cell r="N133" t="str">
            <v xml:space="preserve"> </v>
          </cell>
          <cell r="O133" t="str">
            <v xml:space="preserve"> </v>
          </cell>
          <cell r="P133" t="str">
            <v xml:space="preserve"> </v>
          </cell>
          <cell r="Q133" t="str">
            <v xml:space="preserve"> </v>
          </cell>
          <cell r="R133" t="str">
            <v xml:space="preserve"> </v>
          </cell>
          <cell r="S133" t="str">
            <v xml:space="preserve"> </v>
          </cell>
          <cell r="T133" t="str">
            <v xml:space="preserve"> </v>
          </cell>
          <cell r="U133" t="str">
            <v xml:space="preserve"> </v>
          </cell>
          <cell r="V133" t="str">
            <v xml:space="preserve"> </v>
          </cell>
          <cell r="W133" t="str">
            <v xml:space="preserve"> </v>
          </cell>
          <cell r="X133" t="str">
            <v xml:space="preserve"> </v>
          </cell>
          <cell r="Y133" t="str">
            <v xml:space="preserve"> </v>
          </cell>
          <cell r="AA133">
            <v>0</v>
          </cell>
          <cell r="AB133">
            <v>1360.6799999999996</v>
          </cell>
        </row>
        <row r="134">
          <cell r="A134">
            <v>10130</v>
          </cell>
          <cell r="B134" t="str">
            <v>SR-44</v>
          </cell>
          <cell r="C134" t="str">
            <v>Tensor de un puesto tipo cuña para cable antifraude. (2x8+8 y/o 1x8+8)</v>
          </cell>
          <cell r="D134" t="str">
            <v>U</v>
          </cell>
          <cell r="E134" t="str">
            <v xml:space="preserve"> </v>
          </cell>
          <cell r="F134" t="str">
            <v xml:space="preserve"> </v>
          </cell>
          <cell r="G134" t="str">
            <v xml:space="preserve"> </v>
          </cell>
          <cell r="H134" t="str">
            <v xml:space="preserve"> </v>
          </cell>
          <cell r="I134" t="str">
            <v xml:space="preserve"> </v>
          </cell>
          <cell r="J134" t="str">
            <v xml:space="preserve"> </v>
          </cell>
          <cell r="K134" t="str">
            <v xml:space="preserve"> </v>
          </cell>
          <cell r="L134" t="str">
            <v xml:space="preserve"> </v>
          </cell>
          <cell r="M134" t="str">
            <v xml:space="preserve"> </v>
          </cell>
          <cell r="N134" t="str">
            <v xml:space="preserve"> </v>
          </cell>
          <cell r="O134" t="str">
            <v xml:space="preserve"> </v>
          </cell>
          <cell r="P134" t="str">
            <v xml:space="preserve"> </v>
          </cell>
          <cell r="Q134" t="str">
            <v xml:space="preserve"> </v>
          </cell>
          <cell r="R134" t="str">
            <v xml:space="preserve"> </v>
          </cell>
          <cell r="S134" t="str">
            <v xml:space="preserve"> </v>
          </cell>
          <cell r="T134" t="str">
            <v xml:space="preserve"> </v>
          </cell>
          <cell r="U134" t="str">
            <v xml:space="preserve"> </v>
          </cell>
          <cell r="V134" t="str">
            <v xml:space="preserve"> </v>
          </cell>
          <cell r="W134" t="str">
            <v xml:space="preserve"> </v>
          </cell>
          <cell r="X134" t="str">
            <v xml:space="preserve"> </v>
          </cell>
          <cell r="Y134" t="str">
            <v xml:space="preserve"> </v>
          </cell>
          <cell r="AA134">
            <v>0</v>
          </cell>
          <cell r="AB134">
            <v>4502.2499999999991</v>
          </cell>
        </row>
        <row r="135">
          <cell r="A135">
            <v>10131</v>
          </cell>
          <cell r="B135" t="str">
            <v>SR-09</v>
          </cell>
          <cell r="C135" t="str">
            <v>Transformador monofásico de 10 KVA</v>
          </cell>
          <cell r="D135" t="str">
            <v>U</v>
          </cell>
          <cell r="E135" t="str">
            <v xml:space="preserve"> </v>
          </cell>
          <cell r="F135" t="str">
            <v xml:space="preserve"> </v>
          </cell>
          <cell r="G135" t="str">
            <v xml:space="preserve"> </v>
          </cell>
          <cell r="H135" t="str">
            <v xml:space="preserve"> </v>
          </cell>
          <cell r="I135" t="str">
            <v xml:space="preserve"> </v>
          </cell>
          <cell r="J135" t="str">
            <v xml:space="preserve"> </v>
          </cell>
          <cell r="K135" t="str">
            <v xml:space="preserve"> </v>
          </cell>
          <cell r="L135" t="str">
            <v xml:space="preserve"> </v>
          </cell>
          <cell r="M135" t="str">
            <v xml:space="preserve"> </v>
          </cell>
          <cell r="N135" t="str">
            <v xml:space="preserve"> </v>
          </cell>
          <cell r="O135" t="str">
            <v xml:space="preserve"> </v>
          </cell>
          <cell r="P135" t="str">
            <v xml:space="preserve"> </v>
          </cell>
          <cell r="Q135" t="str">
            <v xml:space="preserve"> </v>
          </cell>
          <cell r="R135" t="str">
            <v xml:space="preserve"> </v>
          </cell>
          <cell r="S135" t="str">
            <v xml:space="preserve"> </v>
          </cell>
          <cell r="T135" t="str">
            <v xml:space="preserve"> </v>
          </cell>
          <cell r="U135" t="str">
            <v xml:space="preserve"> </v>
          </cell>
          <cell r="V135" t="str">
            <v xml:space="preserve"> </v>
          </cell>
          <cell r="W135" t="str">
            <v xml:space="preserve"> </v>
          </cell>
          <cell r="X135" t="str">
            <v xml:space="preserve"> </v>
          </cell>
          <cell r="Y135" t="str">
            <v xml:space="preserve"> </v>
          </cell>
          <cell r="AA135">
            <v>0</v>
          </cell>
          <cell r="AB135">
            <v>1760879.9999999998</v>
          </cell>
        </row>
        <row r="136">
          <cell r="A136">
            <v>10132</v>
          </cell>
          <cell r="B136" t="str">
            <v>SR-13</v>
          </cell>
          <cell r="C136" t="str">
            <v>Transformador monofásico de 100 KVA</v>
          </cell>
          <cell r="D136" t="str">
            <v>U</v>
          </cell>
          <cell r="E136" t="str">
            <v xml:space="preserve"> </v>
          </cell>
          <cell r="F136" t="str">
            <v xml:space="preserve"> </v>
          </cell>
          <cell r="G136" t="str">
            <v xml:space="preserve"> </v>
          </cell>
          <cell r="H136" t="str">
            <v xml:space="preserve"> </v>
          </cell>
          <cell r="I136" t="str">
            <v xml:space="preserve"> </v>
          </cell>
          <cell r="J136" t="str">
            <v xml:space="preserve"> </v>
          </cell>
          <cell r="K136" t="str">
            <v xml:space="preserve"> </v>
          </cell>
          <cell r="L136" t="str">
            <v xml:space="preserve"> </v>
          </cell>
          <cell r="M136" t="str">
            <v xml:space="preserve"> </v>
          </cell>
          <cell r="N136" t="str">
            <v xml:space="preserve"> </v>
          </cell>
          <cell r="O136" t="str">
            <v xml:space="preserve"> </v>
          </cell>
          <cell r="P136" t="str">
            <v xml:space="preserve"> </v>
          </cell>
          <cell r="Q136" t="str">
            <v xml:space="preserve"> </v>
          </cell>
          <cell r="R136" t="str">
            <v xml:space="preserve"> </v>
          </cell>
          <cell r="S136" t="str">
            <v xml:space="preserve"> </v>
          </cell>
          <cell r="T136" t="str">
            <v xml:space="preserve"> </v>
          </cell>
          <cell r="U136" t="str">
            <v xml:space="preserve"> </v>
          </cell>
          <cell r="V136" t="str">
            <v xml:space="preserve"> </v>
          </cell>
          <cell r="W136" t="str">
            <v xml:space="preserve"> </v>
          </cell>
          <cell r="X136" t="str">
            <v xml:space="preserve"> </v>
          </cell>
          <cell r="Y136" t="str">
            <v xml:space="preserve"> </v>
          </cell>
          <cell r="AA136">
            <v>0</v>
          </cell>
          <cell r="AB136">
            <v>4613138.75</v>
          </cell>
        </row>
        <row r="137">
          <cell r="A137">
            <v>10133</v>
          </cell>
          <cell r="B137">
            <v>5823</v>
          </cell>
          <cell r="C137" t="str">
            <v>Transformador monofásico de 15 KVA</v>
          </cell>
          <cell r="D137" t="str">
            <v>U</v>
          </cell>
          <cell r="E137" t="str">
            <v xml:space="preserve"> </v>
          </cell>
          <cell r="F137" t="str">
            <v xml:space="preserve"> </v>
          </cell>
          <cell r="G137" t="str">
            <v xml:space="preserve"> </v>
          </cell>
          <cell r="H137" t="str">
            <v xml:space="preserve"> </v>
          </cell>
          <cell r="I137" t="str">
            <v xml:space="preserve"> </v>
          </cell>
          <cell r="J137" t="str">
            <v xml:space="preserve"> </v>
          </cell>
          <cell r="K137" t="str">
            <v xml:space="preserve"> </v>
          </cell>
          <cell r="L137" t="str">
            <v xml:space="preserve"> </v>
          </cell>
          <cell r="M137" t="str">
            <v xml:space="preserve"> </v>
          </cell>
          <cell r="N137" t="str">
            <v xml:space="preserve"> </v>
          </cell>
          <cell r="O137" t="str">
            <v xml:space="preserve"> </v>
          </cell>
          <cell r="P137" t="str">
            <v xml:space="preserve"> </v>
          </cell>
          <cell r="Q137" t="str">
            <v xml:space="preserve"> </v>
          </cell>
          <cell r="R137" t="str">
            <v xml:space="preserve"> </v>
          </cell>
          <cell r="S137" t="str">
            <v xml:space="preserve"> </v>
          </cell>
          <cell r="T137" t="str">
            <v xml:space="preserve"> </v>
          </cell>
          <cell r="U137" t="str">
            <v xml:space="preserve"> </v>
          </cell>
          <cell r="V137">
            <v>4</v>
          </cell>
          <cell r="W137" t="str">
            <v xml:space="preserve"> </v>
          </cell>
          <cell r="X137" t="str">
            <v xml:space="preserve"> </v>
          </cell>
          <cell r="Y137" t="str">
            <v xml:space="preserve"> </v>
          </cell>
          <cell r="AA137">
            <v>4</v>
          </cell>
          <cell r="AB137">
            <v>2777692.5</v>
          </cell>
        </row>
        <row r="138">
          <cell r="A138">
            <v>10134</v>
          </cell>
          <cell r="B138" t="str">
            <v>SR-14</v>
          </cell>
          <cell r="C138" t="str">
            <v>Transformador monofásico de 167 KVA</v>
          </cell>
          <cell r="D138" t="str">
            <v>U</v>
          </cell>
          <cell r="E138" t="str">
            <v xml:space="preserve"> </v>
          </cell>
          <cell r="F138" t="str">
            <v xml:space="preserve"> </v>
          </cell>
          <cell r="G138" t="str">
            <v xml:space="preserve"> </v>
          </cell>
          <cell r="H138" t="str">
            <v xml:space="preserve"> </v>
          </cell>
          <cell r="I138" t="str">
            <v xml:space="preserve"> </v>
          </cell>
          <cell r="J138" t="str">
            <v xml:space="preserve"> </v>
          </cell>
          <cell r="K138" t="str">
            <v xml:space="preserve"> </v>
          </cell>
          <cell r="L138" t="str">
            <v xml:space="preserve"> </v>
          </cell>
          <cell r="M138" t="str">
            <v xml:space="preserve"> </v>
          </cell>
          <cell r="N138" t="str">
            <v xml:space="preserve"> </v>
          </cell>
          <cell r="O138" t="str">
            <v xml:space="preserve"> </v>
          </cell>
          <cell r="P138" t="str">
            <v xml:space="preserve"> </v>
          </cell>
          <cell r="Q138" t="str">
            <v xml:space="preserve"> </v>
          </cell>
          <cell r="R138" t="str">
            <v xml:space="preserve"> </v>
          </cell>
          <cell r="S138" t="str">
            <v xml:space="preserve"> </v>
          </cell>
          <cell r="T138" t="str">
            <v xml:space="preserve"> </v>
          </cell>
          <cell r="U138" t="str">
            <v xml:space="preserve"> </v>
          </cell>
          <cell r="V138" t="str">
            <v xml:space="preserve"> </v>
          </cell>
          <cell r="W138" t="str">
            <v xml:space="preserve"> </v>
          </cell>
          <cell r="X138" t="str">
            <v xml:space="preserve"> </v>
          </cell>
          <cell r="Y138" t="str">
            <v xml:space="preserve"> </v>
          </cell>
          <cell r="AA138">
            <v>0</v>
          </cell>
          <cell r="AB138">
            <v>6594128.7499999991</v>
          </cell>
        </row>
        <row r="139">
          <cell r="A139">
            <v>10135</v>
          </cell>
          <cell r="B139">
            <v>5824</v>
          </cell>
          <cell r="C139" t="str">
            <v>Transformador monofásico de 25 KVA 13200 - 240/120 V.</v>
          </cell>
          <cell r="D139" t="str">
            <v>U</v>
          </cell>
          <cell r="E139" t="str">
            <v xml:space="preserve"> </v>
          </cell>
          <cell r="F139" t="str">
            <v xml:space="preserve"> </v>
          </cell>
          <cell r="G139" t="str">
            <v xml:space="preserve"> </v>
          </cell>
          <cell r="H139" t="str">
            <v xml:space="preserve"> </v>
          </cell>
          <cell r="I139" t="str">
            <v xml:space="preserve"> </v>
          </cell>
          <cell r="J139" t="str">
            <v xml:space="preserve"> </v>
          </cell>
          <cell r="K139" t="str">
            <v xml:space="preserve"> </v>
          </cell>
          <cell r="L139" t="str">
            <v xml:space="preserve"> </v>
          </cell>
          <cell r="M139" t="str">
            <v xml:space="preserve"> </v>
          </cell>
          <cell r="N139" t="str">
            <v xml:space="preserve"> </v>
          </cell>
          <cell r="O139" t="str">
            <v xml:space="preserve"> </v>
          </cell>
          <cell r="P139" t="str">
            <v xml:space="preserve"> </v>
          </cell>
          <cell r="Q139" t="str">
            <v xml:space="preserve"> </v>
          </cell>
          <cell r="R139" t="str">
            <v xml:space="preserve"> </v>
          </cell>
          <cell r="S139" t="str">
            <v xml:space="preserve"> </v>
          </cell>
          <cell r="T139" t="str">
            <v xml:space="preserve"> </v>
          </cell>
          <cell r="U139" t="str">
            <v xml:space="preserve"> </v>
          </cell>
          <cell r="V139" t="str">
            <v xml:space="preserve"> </v>
          </cell>
          <cell r="W139" t="str">
            <v xml:space="preserve"> </v>
          </cell>
          <cell r="X139" t="str">
            <v xml:space="preserve"> </v>
          </cell>
          <cell r="Y139" t="str">
            <v xml:space="preserve"> </v>
          </cell>
          <cell r="AA139">
            <v>0</v>
          </cell>
          <cell r="AB139">
            <v>3282727.5</v>
          </cell>
        </row>
        <row r="140">
          <cell r="A140">
            <v>10136</v>
          </cell>
          <cell r="B140" t="str">
            <v>SR-15</v>
          </cell>
          <cell r="C140" t="str">
            <v>Transformador monofásico de 250 KVA</v>
          </cell>
          <cell r="D140" t="str">
            <v>U</v>
          </cell>
          <cell r="E140" t="str">
            <v xml:space="preserve"> </v>
          </cell>
          <cell r="F140" t="str">
            <v xml:space="preserve"> </v>
          </cell>
          <cell r="G140" t="str">
            <v xml:space="preserve"> </v>
          </cell>
          <cell r="H140" t="str">
            <v xml:space="preserve"> </v>
          </cell>
          <cell r="I140" t="str">
            <v xml:space="preserve"> </v>
          </cell>
          <cell r="J140" t="str">
            <v xml:space="preserve"> </v>
          </cell>
          <cell r="K140" t="str">
            <v xml:space="preserve"> </v>
          </cell>
          <cell r="L140" t="str">
            <v xml:space="preserve"> </v>
          </cell>
          <cell r="M140" t="str">
            <v xml:space="preserve"> </v>
          </cell>
          <cell r="N140" t="str">
            <v xml:space="preserve"> </v>
          </cell>
          <cell r="O140" t="str">
            <v xml:space="preserve"> </v>
          </cell>
          <cell r="P140" t="str">
            <v xml:space="preserve"> </v>
          </cell>
          <cell r="Q140" t="str">
            <v xml:space="preserve"> </v>
          </cell>
          <cell r="R140" t="str">
            <v xml:space="preserve"> </v>
          </cell>
          <cell r="S140" t="str">
            <v xml:space="preserve"> </v>
          </cell>
          <cell r="T140" t="str">
            <v xml:space="preserve"> </v>
          </cell>
          <cell r="U140" t="str">
            <v xml:space="preserve"> </v>
          </cell>
          <cell r="V140" t="str">
            <v xml:space="preserve"> </v>
          </cell>
          <cell r="W140" t="str">
            <v xml:space="preserve"> </v>
          </cell>
          <cell r="X140" t="str">
            <v xml:space="preserve"> </v>
          </cell>
          <cell r="Y140" t="str">
            <v xml:space="preserve"> </v>
          </cell>
          <cell r="AA140">
            <v>0</v>
          </cell>
          <cell r="AB140">
            <v>7703850.0000000009</v>
          </cell>
        </row>
        <row r="141">
          <cell r="A141">
            <v>10137</v>
          </cell>
          <cell r="B141" t="str">
            <v>SR-16</v>
          </cell>
          <cell r="C141" t="str">
            <v>Transformador monofásico de 333 KVA</v>
          </cell>
          <cell r="D141" t="str">
            <v>U</v>
          </cell>
          <cell r="E141" t="str">
            <v xml:space="preserve"> </v>
          </cell>
          <cell r="F141" t="str">
            <v xml:space="preserve"> </v>
          </cell>
          <cell r="G141" t="str">
            <v xml:space="preserve"> </v>
          </cell>
          <cell r="H141" t="str">
            <v xml:space="preserve"> </v>
          </cell>
          <cell r="I141" t="str">
            <v xml:space="preserve"> </v>
          </cell>
          <cell r="J141" t="str">
            <v xml:space="preserve"> </v>
          </cell>
          <cell r="K141" t="str">
            <v xml:space="preserve"> </v>
          </cell>
          <cell r="L141" t="str">
            <v xml:space="preserve"> </v>
          </cell>
          <cell r="M141" t="str">
            <v xml:space="preserve"> </v>
          </cell>
          <cell r="N141" t="str">
            <v xml:space="preserve"> </v>
          </cell>
          <cell r="O141" t="str">
            <v xml:space="preserve"> </v>
          </cell>
          <cell r="P141" t="str">
            <v xml:space="preserve"> </v>
          </cell>
          <cell r="Q141" t="str">
            <v xml:space="preserve"> </v>
          </cell>
          <cell r="R141" t="str">
            <v xml:space="preserve"> </v>
          </cell>
          <cell r="S141" t="str">
            <v xml:space="preserve"> </v>
          </cell>
          <cell r="T141" t="str">
            <v xml:space="preserve"> </v>
          </cell>
          <cell r="U141" t="str">
            <v xml:space="preserve"> </v>
          </cell>
          <cell r="V141" t="str">
            <v xml:space="preserve"> </v>
          </cell>
          <cell r="W141" t="str">
            <v xml:space="preserve"> </v>
          </cell>
          <cell r="X141" t="str">
            <v xml:space="preserve"> </v>
          </cell>
          <cell r="Y141" t="str">
            <v xml:space="preserve"> </v>
          </cell>
          <cell r="AA141">
            <v>0</v>
          </cell>
          <cell r="AB141">
            <v>9904950</v>
          </cell>
        </row>
        <row r="142">
          <cell r="A142">
            <v>10138</v>
          </cell>
          <cell r="B142" t="str">
            <v>SR-11</v>
          </cell>
          <cell r="C142" t="str">
            <v>Transformador monofásico de 37,5 KVA</v>
          </cell>
          <cell r="D142" t="str">
            <v>U</v>
          </cell>
          <cell r="E142" t="str">
            <v xml:space="preserve"> </v>
          </cell>
          <cell r="F142" t="str">
            <v xml:space="preserve"> </v>
          </cell>
          <cell r="G142" t="str">
            <v xml:space="preserve"> </v>
          </cell>
          <cell r="H142" t="str">
            <v xml:space="preserve"> </v>
          </cell>
          <cell r="I142" t="str">
            <v xml:space="preserve"> </v>
          </cell>
          <cell r="J142" t="str">
            <v xml:space="preserve"> </v>
          </cell>
          <cell r="K142" t="str">
            <v xml:space="preserve"> </v>
          </cell>
          <cell r="L142" t="str">
            <v xml:space="preserve"> </v>
          </cell>
          <cell r="M142" t="str">
            <v xml:space="preserve"> </v>
          </cell>
          <cell r="N142" t="str">
            <v xml:space="preserve"> </v>
          </cell>
          <cell r="O142" t="str">
            <v xml:space="preserve"> </v>
          </cell>
          <cell r="P142" t="str">
            <v xml:space="preserve"> </v>
          </cell>
          <cell r="Q142" t="str">
            <v xml:space="preserve"> </v>
          </cell>
          <cell r="R142" t="str">
            <v xml:space="preserve"> </v>
          </cell>
          <cell r="S142" t="str">
            <v xml:space="preserve"> </v>
          </cell>
          <cell r="T142" t="str">
            <v xml:space="preserve"> </v>
          </cell>
          <cell r="U142" t="str">
            <v xml:space="preserve"> </v>
          </cell>
          <cell r="V142" t="str">
            <v xml:space="preserve"> </v>
          </cell>
          <cell r="W142" t="str">
            <v xml:space="preserve"> </v>
          </cell>
          <cell r="X142" t="str">
            <v xml:space="preserve"> </v>
          </cell>
          <cell r="Y142" t="str">
            <v xml:space="preserve"> </v>
          </cell>
          <cell r="AA142">
            <v>0</v>
          </cell>
          <cell r="AB142">
            <v>4180567.4999999995</v>
          </cell>
        </row>
        <row r="143">
          <cell r="A143">
            <v>10139</v>
          </cell>
          <cell r="B143" t="str">
            <v>SR-08</v>
          </cell>
          <cell r="C143" t="str">
            <v>Transformador monofásico de 5 KVA</v>
          </cell>
          <cell r="D143" t="str">
            <v>U</v>
          </cell>
          <cell r="E143" t="str">
            <v xml:space="preserve"> </v>
          </cell>
          <cell r="F143" t="str">
            <v xml:space="preserve"> </v>
          </cell>
          <cell r="G143" t="str">
            <v xml:space="preserve"> </v>
          </cell>
          <cell r="H143" t="str">
            <v xml:space="preserve"> </v>
          </cell>
          <cell r="I143" t="str">
            <v xml:space="preserve"> </v>
          </cell>
          <cell r="J143" t="str">
            <v xml:space="preserve"> </v>
          </cell>
          <cell r="K143" t="str">
            <v xml:space="preserve"> </v>
          </cell>
          <cell r="L143" t="str">
            <v xml:space="preserve"> </v>
          </cell>
          <cell r="M143" t="str">
            <v xml:space="preserve"> </v>
          </cell>
          <cell r="N143" t="str">
            <v xml:space="preserve"> </v>
          </cell>
          <cell r="O143" t="str">
            <v xml:space="preserve"> </v>
          </cell>
          <cell r="P143" t="str">
            <v xml:space="preserve"> </v>
          </cell>
          <cell r="Q143" t="str">
            <v xml:space="preserve"> </v>
          </cell>
          <cell r="R143" t="str">
            <v xml:space="preserve"> </v>
          </cell>
          <cell r="S143" t="str">
            <v xml:space="preserve"> </v>
          </cell>
          <cell r="T143" t="str">
            <v xml:space="preserve"> </v>
          </cell>
          <cell r="U143" t="str">
            <v xml:space="preserve"> </v>
          </cell>
          <cell r="V143" t="str">
            <v xml:space="preserve"> </v>
          </cell>
          <cell r="W143" t="str">
            <v xml:space="preserve"> </v>
          </cell>
          <cell r="X143" t="str">
            <v xml:space="preserve"> </v>
          </cell>
          <cell r="Y143" t="str">
            <v xml:space="preserve"> </v>
          </cell>
          <cell r="AA143">
            <v>0</v>
          </cell>
          <cell r="AB143">
            <v>1357345</v>
          </cell>
        </row>
        <row r="144">
          <cell r="A144">
            <v>10140</v>
          </cell>
          <cell r="B144" t="str">
            <v>SR-12</v>
          </cell>
          <cell r="C144" t="str">
            <v>Transformador monofásico de 50 KVA</v>
          </cell>
          <cell r="D144" t="str">
            <v>U</v>
          </cell>
          <cell r="E144" t="str">
            <v xml:space="preserve"> </v>
          </cell>
          <cell r="F144" t="str">
            <v xml:space="preserve"> </v>
          </cell>
          <cell r="G144" t="str">
            <v xml:space="preserve"> </v>
          </cell>
          <cell r="H144" t="str">
            <v xml:space="preserve"> </v>
          </cell>
          <cell r="I144" t="str">
            <v xml:space="preserve"> </v>
          </cell>
          <cell r="J144" t="str">
            <v xml:space="preserve"> </v>
          </cell>
          <cell r="K144" t="str">
            <v xml:space="preserve"> </v>
          </cell>
          <cell r="L144" t="str">
            <v xml:space="preserve"> </v>
          </cell>
          <cell r="M144" t="str">
            <v xml:space="preserve"> </v>
          </cell>
          <cell r="N144" t="str">
            <v xml:space="preserve"> </v>
          </cell>
          <cell r="O144" t="str">
            <v xml:space="preserve"> </v>
          </cell>
          <cell r="P144" t="str">
            <v xml:space="preserve"> </v>
          </cell>
          <cell r="Q144" t="str">
            <v xml:space="preserve"> </v>
          </cell>
          <cell r="R144" t="str">
            <v xml:space="preserve"> </v>
          </cell>
          <cell r="S144" t="str">
            <v xml:space="preserve"> </v>
          </cell>
          <cell r="T144" t="str">
            <v xml:space="preserve"> </v>
          </cell>
          <cell r="U144" t="str">
            <v xml:space="preserve"> </v>
          </cell>
          <cell r="V144" t="str">
            <v xml:space="preserve"> </v>
          </cell>
          <cell r="W144" t="str">
            <v xml:space="preserve"> </v>
          </cell>
          <cell r="X144" t="str">
            <v xml:space="preserve"> </v>
          </cell>
          <cell r="Y144" t="str">
            <v xml:space="preserve"> </v>
          </cell>
          <cell r="AA144">
            <v>0</v>
          </cell>
          <cell r="AB144">
            <v>4882005</v>
          </cell>
        </row>
        <row r="145">
          <cell r="A145">
            <v>10141</v>
          </cell>
          <cell r="B145">
            <v>5827</v>
          </cell>
          <cell r="C145" t="str">
            <v>Transformador monofásico de 75 KVA 13200 - 240/120 V.</v>
          </cell>
          <cell r="D145" t="str">
            <v>U</v>
          </cell>
          <cell r="E145" t="str">
            <v xml:space="preserve"> </v>
          </cell>
          <cell r="F145" t="str">
            <v xml:space="preserve"> </v>
          </cell>
          <cell r="G145" t="str">
            <v xml:space="preserve"> </v>
          </cell>
          <cell r="H145" t="str">
            <v xml:space="preserve"> </v>
          </cell>
          <cell r="I145" t="str">
            <v xml:space="preserve"> </v>
          </cell>
          <cell r="J145" t="str">
            <v xml:space="preserve"> </v>
          </cell>
          <cell r="K145" t="str">
            <v xml:space="preserve"> </v>
          </cell>
          <cell r="L145" t="str">
            <v xml:space="preserve"> </v>
          </cell>
          <cell r="M145" t="str">
            <v xml:space="preserve"> </v>
          </cell>
          <cell r="N145" t="str">
            <v xml:space="preserve"> </v>
          </cell>
          <cell r="O145" t="str">
            <v xml:space="preserve"> </v>
          </cell>
          <cell r="P145" t="str">
            <v xml:space="preserve"> </v>
          </cell>
          <cell r="Q145" t="str">
            <v xml:space="preserve"> </v>
          </cell>
          <cell r="R145" t="str">
            <v xml:space="preserve"> </v>
          </cell>
          <cell r="S145" t="str">
            <v xml:space="preserve"> </v>
          </cell>
          <cell r="T145" t="str">
            <v xml:space="preserve"> </v>
          </cell>
          <cell r="U145" t="str">
            <v xml:space="preserve"> </v>
          </cell>
          <cell r="V145" t="str">
            <v xml:space="preserve"> </v>
          </cell>
          <cell r="W145" t="str">
            <v xml:space="preserve"> </v>
          </cell>
          <cell r="X145" t="str">
            <v xml:space="preserve"> </v>
          </cell>
          <cell r="Y145" t="str">
            <v xml:space="preserve"> </v>
          </cell>
          <cell r="AA145">
            <v>0</v>
          </cell>
          <cell r="AB145">
            <v>6172650</v>
          </cell>
        </row>
        <row r="146">
          <cell r="A146">
            <v>10142</v>
          </cell>
          <cell r="B146" t="str">
            <v>SR-32</v>
          </cell>
          <cell r="C146" t="str">
            <v>Transformador trifásico de 112,5 KVA</v>
          </cell>
          <cell r="D146" t="str">
            <v>U</v>
          </cell>
          <cell r="E146" t="str">
            <v xml:space="preserve"> </v>
          </cell>
          <cell r="F146" t="str">
            <v xml:space="preserve"> </v>
          </cell>
          <cell r="G146" t="str">
            <v xml:space="preserve"> </v>
          </cell>
          <cell r="H146" t="str">
            <v xml:space="preserve"> </v>
          </cell>
          <cell r="I146" t="str">
            <v xml:space="preserve"> </v>
          </cell>
          <cell r="J146" t="str">
            <v xml:space="preserve"> </v>
          </cell>
          <cell r="K146" t="str">
            <v xml:space="preserve"> </v>
          </cell>
          <cell r="L146" t="str">
            <v xml:space="preserve"> </v>
          </cell>
          <cell r="M146" t="str">
            <v xml:space="preserve"> </v>
          </cell>
          <cell r="N146" t="str">
            <v xml:space="preserve"> </v>
          </cell>
          <cell r="O146" t="str">
            <v xml:space="preserve"> </v>
          </cell>
          <cell r="P146" t="str">
            <v xml:space="preserve"> </v>
          </cell>
          <cell r="Q146" t="str">
            <v xml:space="preserve"> </v>
          </cell>
          <cell r="R146" t="str">
            <v xml:space="preserve"> </v>
          </cell>
          <cell r="S146" t="str">
            <v xml:space="preserve"> </v>
          </cell>
          <cell r="T146" t="str">
            <v xml:space="preserve"> </v>
          </cell>
          <cell r="U146" t="str">
            <v xml:space="preserve"> </v>
          </cell>
          <cell r="V146" t="str">
            <v xml:space="preserve"> </v>
          </cell>
          <cell r="W146" t="str">
            <v xml:space="preserve"> </v>
          </cell>
          <cell r="X146" t="str">
            <v xml:space="preserve"> </v>
          </cell>
          <cell r="Y146" t="str">
            <v xml:space="preserve"> </v>
          </cell>
          <cell r="AA146">
            <v>0</v>
          </cell>
          <cell r="AB146">
            <v>10493505</v>
          </cell>
        </row>
        <row r="147">
          <cell r="A147">
            <v>10143</v>
          </cell>
          <cell r="B147" t="str">
            <v>SR-28</v>
          </cell>
          <cell r="C147" t="str">
            <v>Transformador trifásico de 15 KVA</v>
          </cell>
          <cell r="D147" t="str">
            <v>U</v>
          </cell>
          <cell r="E147" t="str">
            <v xml:space="preserve"> </v>
          </cell>
          <cell r="F147" t="str">
            <v xml:space="preserve"> </v>
          </cell>
          <cell r="G147" t="str">
            <v xml:space="preserve"> </v>
          </cell>
          <cell r="H147" t="str">
            <v xml:space="preserve"> </v>
          </cell>
          <cell r="I147" t="str">
            <v xml:space="preserve"> </v>
          </cell>
          <cell r="J147" t="str">
            <v xml:space="preserve"> </v>
          </cell>
          <cell r="K147" t="str">
            <v xml:space="preserve"> </v>
          </cell>
          <cell r="L147" t="str">
            <v xml:space="preserve"> </v>
          </cell>
          <cell r="M147" t="str">
            <v xml:space="preserve"> </v>
          </cell>
          <cell r="N147" t="str">
            <v xml:space="preserve"> </v>
          </cell>
          <cell r="O147" t="str">
            <v xml:space="preserve"> </v>
          </cell>
          <cell r="P147" t="str">
            <v xml:space="preserve"> </v>
          </cell>
          <cell r="Q147" t="str">
            <v xml:space="preserve"> </v>
          </cell>
          <cell r="R147" t="str">
            <v xml:space="preserve"> </v>
          </cell>
          <cell r="S147" t="str">
            <v xml:space="preserve"> </v>
          </cell>
          <cell r="T147" t="str">
            <v xml:space="preserve"> </v>
          </cell>
          <cell r="U147" t="str">
            <v xml:space="preserve"> </v>
          </cell>
          <cell r="V147" t="str">
            <v xml:space="preserve"> </v>
          </cell>
          <cell r="W147" t="str">
            <v xml:space="preserve"> </v>
          </cell>
          <cell r="X147" t="str">
            <v xml:space="preserve"> </v>
          </cell>
          <cell r="Y147" t="str">
            <v xml:space="preserve"> </v>
          </cell>
          <cell r="AA147">
            <v>0</v>
          </cell>
          <cell r="AB147">
            <v>5106465</v>
          </cell>
        </row>
        <row r="148">
          <cell r="A148">
            <v>10144</v>
          </cell>
          <cell r="B148" t="str">
            <v>SR-33</v>
          </cell>
          <cell r="C148" t="str">
            <v>Transformador trifásico de 150 KVA</v>
          </cell>
          <cell r="D148" t="str">
            <v>U</v>
          </cell>
          <cell r="E148" t="str">
            <v xml:space="preserve"> </v>
          </cell>
          <cell r="F148" t="str">
            <v xml:space="preserve"> </v>
          </cell>
          <cell r="G148" t="str">
            <v xml:space="preserve"> </v>
          </cell>
          <cell r="H148" t="str">
            <v xml:space="preserve"> </v>
          </cell>
          <cell r="I148" t="str">
            <v xml:space="preserve"> </v>
          </cell>
          <cell r="J148" t="str">
            <v xml:space="preserve"> </v>
          </cell>
          <cell r="K148" t="str">
            <v xml:space="preserve"> </v>
          </cell>
          <cell r="L148" t="str">
            <v xml:space="preserve"> </v>
          </cell>
          <cell r="M148" t="str">
            <v xml:space="preserve"> </v>
          </cell>
          <cell r="N148" t="str">
            <v xml:space="preserve"> </v>
          </cell>
          <cell r="O148" t="str">
            <v xml:space="preserve"> </v>
          </cell>
          <cell r="P148" t="str">
            <v xml:space="preserve"> </v>
          </cell>
          <cell r="Q148" t="str">
            <v xml:space="preserve"> </v>
          </cell>
          <cell r="R148" t="str">
            <v xml:space="preserve"> </v>
          </cell>
          <cell r="S148" t="str">
            <v xml:space="preserve"> </v>
          </cell>
          <cell r="T148" t="str">
            <v xml:space="preserve"> </v>
          </cell>
          <cell r="U148" t="str">
            <v xml:space="preserve"> </v>
          </cell>
          <cell r="V148" t="str">
            <v xml:space="preserve"> </v>
          </cell>
          <cell r="W148" t="str">
            <v xml:space="preserve"> </v>
          </cell>
          <cell r="X148" t="str">
            <v xml:space="preserve"> </v>
          </cell>
          <cell r="Y148" t="str">
            <v xml:space="preserve"> </v>
          </cell>
          <cell r="AA148">
            <v>0</v>
          </cell>
          <cell r="AB148">
            <v>8104049.9999999981</v>
          </cell>
        </row>
        <row r="149">
          <cell r="A149">
            <v>10145</v>
          </cell>
          <cell r="B149" t="str">
            <v>SR-34</v>
          </cell>
          <cell r="C149" t="str">
            <v>Transformador trifásico de 225 KVA</v>
          </cell>
          <cell r="D149" t="str">
            <v>U</v>
          </cell>
          <cell r="E149" t="str">
            <v xml:space="preserve"> </v>
          </cell>
          <cell r="F149" t="str">
            <v xml:space="preserve"> </v>
          </cell>
          <cell r="G149" t="str">
            <v xml:space="preserve"> </v>
          </cell>
          <cell r="H149" t="str">
            <v xml:space="preserve"> </v>
          </cell>
          <cell r="I149" t="str">
            <v xml:space="preserve"> </v>
          </cell>
          <cell r="J149" t="str">
            <v xml:space="preserve"> </v>
          </cell>
          <cell r="K149" t="str">
            <v xml:space="preserve"> </v>
          </cell>
          <cell r="L149" t="str">
            <v xml:space="preserve"> </v>
          </cell>
          <cell r="M149" t="str">
            <v xml:space="preserve"> </v>
          </cell>
          <cell r="N149" t="str">
            <v xml:space="preserve"> </v>
          </cell>
          <cell r="O149" t="str">
            <v xml:space="preserve"> </v>
          </cell>
          <cell r="P149" t="str">
            <v xml:space="preserve"> </v>
          </cell>
          <cell r="Q149" t="str">
            <v xml:space="preserve"> </v>
          </cell>
          <cell r="R149" t="str">
            <v xml:space="preserve"> </v>
          </cell>
          <cell r="S149" t="str">
            <v xml:space="preserve"> </v>
          </cell>
          <cell r="T149" t="str">
            <v xml:space="preserve"> </v>
          </cell>
          <cell r="U149" t="str">
            <v xml:space="preserve"> </v>
          </cell>
          <cell r="V149" t="str">
            <v xml:space="preserve"> </v>
          </cell>
          <cell r="W149" t="str">
            <v xml:space="preserve"> </v>
          </cell>
          <cell r="X149" t="str">
            <v xml:space="preserve"> </v>
          </cell>
          <cell r="Y149" t="str">
            <v xml:space="preserve"> </v>
          </cell>
          <cell r="AA149">
            <v>0</v>
          </cell>
          <cell r="AB149">
            <v>9274634.9999999981</v>
          </cell>
        </row>
        <row r="150">
          <cell r="A150">
            <v>10146</v>
          </cell>
          <cell r="B150" t="str">
            <v>SR-29</v>
          </cell>
          <cell r="C150" t="str">
            <v>Transformador trifásico de 30 KVA</v>
          </cell>
          <cell r="D150" t="str">
            <v>U</v>
          </cell>
          <cell r="E150" t="str">
            <v xml:space="preserve"> </v>
          </cell>
          <cell r="F150" t="str">
            <v xml:space="preserve"> </v>
          </cell>
          <cell r="G150" t="str">
            <v xml:space="preserve"> </v>
          </cell>
          <cell r="H150" t="str">
            <v xml:space="preserve"> </v>
          </cell>
          <cell r="I150" t="str">
            <v xml:space="preserve"> </v>
          </cell>
          <cell r="J150" t="str">
            <v xml:space="preserve"> </v>
          </cell>
          <cell r="K150" t="str">
            <v xml:space="preserve"> </v>
          </cell>
          <cell r="L150" t="str">
            <v xml:space="preserve"> </v>
          </cell>
          <cell r="M150" t="str">
            <v xml:space="preserve"> </v>
          </cell>
          <cell r="N150" t="str">
            <v xml:space="preserve"> </v>
          </cell>
          <cell r="O150" t="str">
            <v xml:space="preserve"> </v>
          </cell>
          <cell r="P150" t="str">
            <v xml:space="preserve"> </v>
          </cell>
          <cell r="Q150" t="str">
            <v xml:space="preserve"> </v>
          </cell>
          <cell r="R150" t="str">
            <v xml:space="preserve"> </v>
          </cell>
          <cell r="S150" t="str">
            <v xml:space="preserve"> </v>
          </cell>
          <cell r="T150" t="str">
            <v xml:space="preserve"> </v>
          </cell>
          <cell r="U150" t="str">
            <v xml:space="preserve"> </v>
          </cell>
          <cell r="V150" t="str">
            <v xml:space="preserve"> </v>
          </cell>
          <cell r="W150" t="str">
            <v xml:space="preserve"> </v>
          </cell>
          <cell r="X150" t="str">
            <v xml:space="preserve"> </v>
          </cell>
          <cell r="Y150" t="str">
            <v xml:space="preserve"> </v>
          </cell>
          <cell r="AA150">
            <v>0</v>
          </cell>
          <cell r="AB150">
            <v>5415097.5</v>
          </cell>
        </row>
        <row r="151">
          <cell r="A151">
            <v>10147</v>
          </cell>
          <cell r="B151" t="str">
            <v>SR-35</v>
          </cell>
          <cell r="C151" t="str">
            <v>Transformador trifásico de 300 KVA</v>
          </cell>
          <cell r="D151" t="str">
            <v>U</v>
          </cell>
          <cell r="E151" t="str">
            <v xml:space="preserve"> </v>
          </cell>
          <cell r="F151" t="str">
            <v xml:space="preserve"> </v>
          </cell>
          <cell r="G151" t="str">
            <v xml:space="preserve"> </v>
          </cell>
          <cell r="H151" t="str">
            <v xml:space="preserve"> </v>
          </cell>
          <cell r="I151" t="str">
            <v xml:space="preserve"> </v>
          </cell>
          <cell r="J151" t="str">
            <v xml:space="preserve"> </v>
          </cell>
          <cell r="K151" t="str">
            <v xml:space="preserve"> </v>
          </cell>
          <cell r="L151" t="str">
            <v xml:space="preserve"> </v>
          </cell>
          <cell r="M151" t="str">
            <v xml:space="preserve"> </v>
          </cell>
          <cell r="N151" t="str">
            <v xml:space="preserve"> </v>
          </cell>
          <cell r="O151" t="str">
            <v xml:space="preserve"> </v>
          </cell>
          <cell r="P151" t="str">
            <v xml:space="preserve"> </v>
          </cell>
          <cell r="Q151" t="str">
            <v xml:space="preserve"> </v>
          </cell>
          <cell r="R151" t="str">
            <v xml:space="preserve"> </v>
          </cell>
          <cell r="S151" t="str">
            <v xml:space="preserve"> </v>
          </cell>
          <cell r="T151" t="str">
            <v xml:space="preserve"> </v>
          </cell>
          <cell r="U151" t="str">
            <v xml:space="preserve"> </v>
          </cell>
          <cell r="V151" t="str">
            <v xml:space="preserve"> </v>
          </cell>
          <cell r="W151" t="str">
            <v xml:space="preserve"> </v>
          </cell>
          <cell r="X151" t="str">
            <v xml:space="preserve"> </v>
          </cell>
          <cell r="Y151" t="str">
            <v xml:space="preserve"> </v>
          </cell>
          <cell r="AA151">
            <v>0</v>
          </cell>
          <cell r="AB151">
            <v>11265630</v>
          </cell>
        </row>
        <row r="152">
          <cell r="A152">
            <v>10148</v>
          </cell>
          <cell r="B152" t="str">
            <v>SR-36</v>
          </cell>
          <cell r="C152" t="str">
            <v>Transformador trifásico de 400 KVA</v>
          </cell>
          <cell r="D152" t="str">
            <v>U</v>
          </cell>
          <cell r="E152" t="str">
            <v xml:space="preserve"> </v>
          </cell>
          <cell r="F152" t="str">
            <v xml:space="preserve"> </v>
          </cell>
          <cell r="G152" t="str">
            <v xml:space="preserve"> </v>
          </cell>
          <cell r="H152" t="str">
            <v xml:space="preserve"> </v>
          </cell>
          <cell r="I152" t="str">
            <v xml:space="preserve"> </v>
          </cell>
          <cell r="J152" t="str">
            <v xml:space="preserve"> </v>
          </cell>
          <cell r="K152" t="str">
            <v xml:space="preserve"> </v>
          </cell>
          <cell r="L152" t="str">
            <v xml:space="preserve"> </v>
          </cell>
          <cell r="M152" t="str">
            <v xml:space="preserve"> </v>
          </cell>
          <cell r="N152" t="str">
            <v xml:space="preserve"> </v>
          </cell>
          <cell r="O152" t="str">
            <v xml:space="preserve"> </v>
          </cell>
          <cell r="P152" t="str">
            <v xml:space="preserve"> </v>
          </cell>
          <cell r="Q152" t="str">
            <v xml:space="preserve"> </v>
          </cell>
          <cell r="R152" t="str">
            <v xml:space="preserve"> </v>
          </cell>
          <cell r="S152" t="str">
            <v xml:space="preserve"> </v>
          </cell>
          <cell r="T152" t="str">
            <v xml:space="preserve"> </v>
          </cell>
          <cell r="U152" t="str">
            <v xml:space="preserve"> </v>
          </cell>
          <cell r="V152" t="str">
            <v xml:space="preserve"> </v>
          </cell>
          <cell r="W152" t="str">
            <v xml:space="preserve"> </v>
          </cell>
          <cell r="X152" t="str">
            <v xml:space="preserve"> </v>
          </cell>
          <cell r="Y152" t="str">
            <v xml:space="preserve"> </v>
          </cell>
          <cell r="AA152">
            <v>0</v>
          </cell>
          <cell r="AB152">
            <v>13146569.999999998</v>
          </cell>
        </row>
        <row r="153">
          <cell r="A153">
            <v>10149</v>
          </cell>
          <cell r="B153" t="str">
            <v>SR-30</v>
          </cell>
          <cell r="C153" t="str">
            <v>Transformador trifásico de 45 KVA</v>
          </cell>
          <cell r="D153" t="str">
            <v>U</v>
          </cell>
          <cell r="E153" t="str">
            <v xml:space="preserve"> </v>
          </cell>
          <cell r="F153" t="str">
            <v xml:space="preserve"> </v>
          </cell>
          <cell r="G153" t="str">
            <v xml:space="preserve"> </v>
          </cell>
          <cell r="H153" t="str">
            <v xml:space="preserve"> </v>
          </cell>
          <cell r="I153" t="str">
            <v xml:space="preserve"> </v>
          </cell>
          <cell r="J153" t="str">
            <v xml:space="preserve"> </v>
          </cell>
          <cell r="K153" t="str">
            <v xml:space="preserve"> </v>
          </cell>
          <cell r="L153" t="str">
            <v xml:space="preserve"> </v>
          </cell>
          <cell r="M153" t="str">
            <v xml:space="preserve"> </v>
          </cell>
          <cell r="N153" t="str">
            <v xml:space="preserve"> </v>
          </cell>
          <cell r="O153" t="str">
            <v xml:space="preserve"> </v>
          </cell>
          <cell r="P153" t="str">
            <v xml:space="preserve"> </v>
          </cell>
          <cell r="Q153" t="str">
            <v xml:space="preserve"> </v>
          </cell>
          <cell r="R153" t="str">
            <v xml:space="preserve"> </v>
          </cell>
          <cell r="S153" t="str">
            <v xml:space="preserve"> </v>
          </cell>
          <cell r="T153" t="str">
            <v xml:space="preserve"> </v>
          </cell>
          <cell r="U153" t="str">
            <v xml:space="preserve"> </v>
          </cell>
          <cell r="V153" t="str">
            <v xml:space="preserve"> </v>
          </cell>
          <cell r="W153" t="str">
            <v xml:space="preserve"> </v>
          </cell>
          <cell r="X153" t="str">
            <v xml:space="preserve"> </v>
          </cell>
          <cell r="Y153" t="str">
            <v xml:space="preserve"> </v>
          </cell>
          <cell r="AA153">
            <v>0</v>
          </cell>
          <cell r="AB153">
            <v>6481282.5</v>
          </cell>
        </row>
        <row r="154">
          <cell r="A154">
            <v>10150</v>
          </cell>
          <cell r="B154" t="str">
            <v>SR-37</v>
          </cell>
          <cell r="C154" t="str">
            <v>Transformador trifásico de 500 KVA</v>
          </cell>
          <cell r="D154" t="str">
            <v>U</v>
          </cell>
          <cell r="E154" t="str">
            <v xml:space="preserve"> </v>
          </cell>
          <cell r="F154" t="str">
            <v xml:space="preserve"> </v>
          </cell>
          <cell r="G154" t="str">
            <v xml:space="preserve"> </v>
          </cell>
          <cell r="H154" t="str">
            <v xml:space="preserve"> </v>
          </cell>
          <cell r="I154" t="str">
            <v xml:space="preserve"> </v>
          </cell>
          <cell r="J154" t="str">
            <v xml:space="preserve"> </v>
          </cell>
          <cell r="K154" t="str">
            <v xml:space="preserve"> </v>
          </cell>
          <cell r="L154" t="str">
            <v xml:space="preserve"> </v>
          </cell>
          <cell r="M154" t="str">
            <v xml:space="preserve"> </v>
          </cell>
          <cell r="N154" t="str">
            <v xml:space="preserve"> </v>
          </cell>
          <cell r="O154" t="str">
            <v xml:space="preserve"> </v>
          </cell>
          <cell r="P154" t="str">
            <v xml:space="preserve"> </v>
          </cell>
          <cell r="Q154" t="str">
            <v xml:space="preserve"> </v>
          </cell>
          <cell r="R154" t="str">
            <v xml:space="preserve"> </v>
          </cell>
          <cell r="S154" t="str">
            <v xml:space="preserve"> </v>
          </cell>
          <cell r="T154" t="str">
            <v xml:space="preserve"> </v>
          </cell>
          <cell r="U154" t="str">
            <v xml:space="preserve"> </v>
          </cell>
          <cell r="V154" t="str">
            <v xml:space="preserve"> </v>
          </cell>
          <cell r="W154" t="str">
            <v xml:space="preserve"> </v>
          </cell>
          <cell r="X154" t="str">
            <v xml:space="preserve"> </v>
          </cell>
          <cell r="Y154" t="str">
            <v xml:space="preserve"> </v>
          </cell>
          <cell r="AA154">
            <v>0</v>
          </cell>
          <cell r="AB154">
            <v>15767879.999999996</v>
          </cell>
        </row>
        <row r="155">
          <cell r="A155">
            <v>10151</v>
          </cell>
          <cell r="B155" t="str">
            <v>SR-31</v>
          </cell>
          <cell r="C155" t="str">
            <v>Transformador trifásico de 75 KVA</v>
          </cell>
          <cell r="D155" t="str">
            <v>U</v>
          </cell>
          <cell r="E155" t="str">
            <v xml:space="preserve"> </v>
          </cell>
          <cell r="F155" t="str">
            <v xml:space="preserve"> </v>
          </cell>
          <cell r="G155" t="str">
            <v xml:space="preserve"> </v>
          </cell>
          <cell r="H155" t="str">
            <v xml:space="preserve"> </v>
          </cell>
          <cell r="I155" t="str">
            <v xml:space="preserve"> </v>
          </cell>
          <cell r="J155" t="str">
            <v xml:space="preserve"> </v>
          </cell>
          <cell r="K155" t="str">
            <v xml:space="preserve"> </v>
          </cell>
          <cell r="L155" t="str">
            <v xml:space="preserve"> </v>
          </cell>
          <cell r="M155" t="str">
            <v xml:space="preserve"> </v>
          </cell>
          <cell r="N155" t="str">
            <v xml:space="preserve"> </v>
          </cell>
          <cell r="O155" t="str">
            <v xml:space="preserve"> </v>
          </cell>
          <cell r="P155" t="str">
            <v xml:space="preserve"> </v>
          </cell>
          <cell r="Q155" t="str">
            <v xml:space="preserve"> </v>
          </cell>
          <cell r="R155" t="str">
            <v xml:space="preserve"> </v>
          </cell>
          <cell r="S155" t="str">
            <v xml:space="preserve"> </v>
          </cell>
          <cell r="T155" t="str">
            <v xml:space="preserve"> </v>
          </cell>
          <cell r="U155" t="str">
            <v xml:space="preserve"> </v>
          </cell>
          <cell r="V155" t="str">
            <v xml:space="preserve"> </v>
          </cell>
          <cell r="W155" t="str">
            <v xml:space="preserve"> </v>
          </cell>
          <cell r="X155" t="str">
            <v xml:space="preserve"> </v>
          </cell>
          <cell r="Y155" t="str">
            <v xml:space="preserve"> </v>
          </cell>
          <cell r="AA155">
            <v>0</v>
          </cell>
          <cell r="AB155">
            <v>8052502.4999999991</v>
          </cell>
        </row>
        <row r="156">
          <cell r="A156">
            <v>10152</v>
          </cell>
          <cell r="B156">
            <v>2901</v>
          </cell>
          <cell r="C156" t="str">
            <v>Tubo conduit metálico de 3 m  x 1/2"</v>
          </cell>
          <cell r="D156" t="str">
            <v>U</v>
          </cell>
          <cell r="E156" t="str">
            <v xml:space="preserve"> </v>
          </cell>
          <cell r="F156" t="str">
            <v xml:space="preserve"> </v>
          </cell>
          <cell r="G156" t="str">
            <v xml:space="preserve"> </v>
          </cell>
          <cell r="H156" t="str">
            <v xml:space="preserve"> </v>
          </cell>
          <cell r="I156" t="str">
            <v xml:space="preserve"> </v>
          </cell>
          <cell r="J156" t="str">
            <v xml:space="preserve"> </v>
          </cell>
          <cell r="K156" t="str">
            <v xml:space="preserve"> </v>
          </cell>
          <cell r="L156" t="str">
            <v xml:space="preserve"> </v>
          </cell>
          <cell r="M156" t="str">
            <v xml:space="preserve"> </v>
          </cell>
          <cell r="N156" t="str">
            <v xml:space="preserve"> </v>
          </cell>
          <cell r="O156" t="str">
            <v xml:space="preserve"> </v>
          </cell>
          <cell r="P156" t="str">
            <v xml:space="preserve"> </v>
          </cell>
          <cell r="Q156" t="str">
            <v xml:space="preserve"> </v>
          </cell>
          <cell r="R156" t="str">
            <v xml:space="preserve"> </v>
          </cell>
          <cell r="S156">
            <v>4</v>
          </cell>
          <cell r="T156" t="str">
            <v xml:space="preserve"> </v>
          </cell>
          <cell r="U156" t="str">
            <v xml:space="preserve"> </v>
          </cell>
          <cell r="V156">
            <v>4</v>
          </cell>
          <cell r="W156" t="str">
            <v xml:space="preserve"> </v>
          </cell>
          <cell r="X156" t="str">
            <v xml:space="preserve"> </v>
          </cell>
          <cell r="Y156" t="str">
            <v xml:space="preserve"> </v>
          </cell>
          <cell r="AA156">
            <v>8</v>
          </cell>
          <cell r="AB156">
            <v>6635.2000000000007</v>
          </cell>
        </row>
        <row r="157">
          <cell r="A157">
            <v>10153</v>
          </cell>
          <cell r="B157">
            <v>2512</v>
          </cell>
          <cell r="C157" t="str">
            <v>Tuerca de ojo alargado para 5/8"</v>
          </cell>
          <cell r="D157" t="str">
            <v>U</v>
          </cell>
          <cell r="E157" t="str">
            <v xml:space="preserve"> </v>
          </cell>
          <cell r="F157" t="str">
            <v xml:space="preserve"> </v>
          </cell>
          <cell r="G157" t="str">
            <v xml:space="preserve"> </v>
          </cell>
          <cell r="H157" t="str">
            <v xml:space="preserve"> </v>
          </cell>
          <cell r="I157" t="str">
            <v xml:space="preserve"> </v>
          </cell>
          <cell r="J157" t="str">
            <v xml:space="preserve"> </v>
          </cell>
          <cell r="K157" t="str">
            <v xml:space="preserve"> </v>
          </cell>
          <cell r="L157" t="str">
            <v xml:space="preserve"> </v>
          </cell>
          <cell r="M157" t="str">
            <v xml:space="preserve"> </v>
          </cell>
          <cell r="N157" t="str">
            <v xml:space="preserve"> </v>
          </cell>
          <cell r="O157" t="str">
            <v xml:space="preserve"> </v>
          </cell>
          <cell r="P157" t="str">
            <v xml:space="preserve"> </v>
          </cell>
          <cell r="Q157" t="str">
            <v xml:space="preserve"> </v>
          </cell>
          <cell r="R157">
            <v>12</v>
          </cell>
          <cell r="S157" t="str">
            <v xml:space="preserve"> </v>
          </cell>
          <cell r="T157" t="str">
            <v xml:space="preserve"> </v>
          </cell>
          <cell r="U157" t="str">
            <v xml:space="preserve"> </v>
          </cell>
          <cell r="V157" t="str">
            <v xml:space="preserve"> </v>
          </cell>
          <cell r="W157" t="str">
            <v xml:space="preserve"> </v>
          </cell>
          <cell r="X157" t="str">
            <v xml:space="preserve"> </v>
          </cell>
          <cell r="Y157" t="str">
            <v xml:space="preserve"> </v>
          </cell>
          <cell r="AA157">
            <v>12</v>
          </cell>
          <cell r="AB157">
            <v>8184.9599999999991</v>
          </cell>
        </row>
        <row r="158">
          <cell r="A158">
            <v>10154</v>
          </cell>
          <cell r="B158">
            <v>3001</v>
          </cell>
          <cell r="C158" t="str">
            <v>Varilla copperweld con conector de 5/8" x 1.8m</v>
          </cell>
          <cell r="D158" t="str">
            <v>U</v>
          </cell>
          <cell r="E158" t="str">
            <v xml:space="preserve"> </v>
          </cell>
          <cell r="F158" t="str">
            <v xml:space="preserve"> </v>
          </cell>
          <cell r="G158" t="str">
            <v xml:space="preserve"> </v>
          </cell>
          <cell r="H158" t="str">
            <v xml:space="preserve"> </v>
          </cell>
          <cell r="I158" t="str">
            <v xml:space="preserve"> </v>
          </cell>
          <cell r="J158" t="str">
            <v xml:space="preserve"> </v>
          </cell>
          <cell r="K158" t="str">
            <v xml:space="preserve"> </v>
          </cell>
          <cell r="L158" t="str">
            <v xml:space="preserve"> </v>
          </cell>
          <cell r="M158" t="str">
            <v xml:space="preserve"> </v>
          </cell>
          <cell r="N158" t="str">
            <v xml:space="preserve"> </v>
          </cell>
          <cell r="O158" t="str">
            <v xml:space="preserve"> </v>
          </cell>
          <cell r="P158" t="str">
            <v xml:space="preserve"> </v>
          </cell>
          <cell r="Q158" t="str">
            <v xml:space="preserve"> </v>
          </cell>
          <cell r="R158" t="str">
            <v xml:space="preserve"> </v>
          </cell>
          <cell r="S158">
            <v>4</v>
          </cell>
          <cell r="T158" t="str">
            <v xml:space="preserve"> </v>
          </cell>
          <cell r="U158" t="str">
            <v xml:space="preserve"> </v>
          </cell>
          <cell r="V158">
            <v>4</v>
          </cell>
          <cell r="W158" t="str">
            <v xml:space="preserve"> </v>
          </cell>
          <cell r="X158" t="str">
            <v xml:space="preserve"> </v>
          </cell>
          <cell r="Y158" t="str">
            <v xml:space="preserve"> </v>
          </cell>
          <cell r="AA158">
            <v>8</v>
          </cell>
          <cell r="AB158">
            <v>44822.399999999994</v>
          </cell>
        </row>
        <row r="159">
          <cell r="A159">
            <v>10155</v>
          </cell>
          <cell r="B159">
            <v>2604</v>
          </cell>
          <cell r="C159" t="str">
            <v>Varilla de anclaje de acero de 1.8m x 5/8"</v>
          </cell>
          <cell r="D159" t="str">
            <v>U</v>
          </cell>
          <cell r="E159" t="str">
            <v xml:space="preserve"> </v>
          </cell>
          <cell r="F159" t="str">
            <v xml:space="preserve"> </v>
          </cell>
          <cell r="G159" t="str">
            <v xml:space="preserve"> </v>
          </cell>
          <cell r="H159" t="str">
            <v xml:space="preserve"> </v>
          </cell>
          <cell r="I159" t="str">
            <v xml:space="preserve"> </v>
          </cell>
          <cell r="J159" t="str">
            <v xml:space="preserve"> </v>
          </cell>
          <cell r="K159" t="str">
            <v xml:space="preserve"> </v>
          </cell>
          <cell r="L159" t="str">
            <v xml:space="preserve"> </v>
          </cell>
          <cell r="M159">
            <v>15</v>
          </cell>
          <cell r="N159">
            <v>35</v>
          </cell>
          <cell r="O159" t="str">
            <v xml:space="preserve"> </v>
          </cell>
          <cell r="P159" t="str">
            <v xml:space="preserve"> </v>
          </cell>
          <cell r="Q159" t="str">
            <v xml:space="preserve"> </v>
          </cell>
          <cell r="R159" t="str">
            <v xml:space="preserve"> </v>
          </cell>
          <cell r="S159" t="str">
            <v xml:space="preserve"> </v>
          </cell>
          <cell r="T159" t="str">
            <v xml:space="preserve"> </v>
          </cell>
          <cell r="U159" t="str">
            <v xml:space="preserve"> </v>
          </cell>
          <cell r="V159" t="str">
            <v xml:space="preserve"> </v>
          </cell>
          <cell r="W159" t="str">
            <v xml:space="preserve"> </v>
          </cell>
          <cell r="X159" t="str">
            <v xml:space="preserve"> </v>
          </cell>
          <cell r="Y159" t="str">
            <v xml:space="preserve"> </v>
          </cell>
          <cell r="AA159">
            <v>50</v>
          </cell>
          <cell r="AB159">
            <v>18008.079539999995</v>
          </cell>
        </row>
        <row r="160">
          <cell r="A160">
            <v>10156</v>
          </cell>
          <cell r="B160">
            <v>2701</v>
          </cell>
          <cell r="C160" t="str">
            <v>Vigueta de concreto tipo A</v>
          </cell>
          <cell r="D160" t="str">
            <v>U</v>
          </cell>
          <cell r="E160" t="str">
            <v xml:space="preserve"> </v>
          </cell>
          <cell r="F160" t="str">
            <v xml:space="preserve"> </v>
          </cell>
          <cell r="G160" t="str">
            <v xml:space="preserve"> </v>
          </cell>
          <cell r="H160" t="str">
            <v xml:space="preserve"> </v>
          </cell>
          <cell r="I160" t="str">
            <v xml:space="preserve"> </v>
          </cell>
          <cell r="J160" t="str">
            <v xml:space="preserve"> </v>
          </cell>
          <cell r="K160" t="str">
            <v xml:space="preserve"> </v>
          </cell>
          <cell r="L160" t="str">
            <v xml:space="preserve"> </v>
          </cell>
          <cell r="M160">
            <v>15</v>
          </cell>
          <cell r="N160">
            <v>35</v>
          </cell>
          <cell r="O160" t="str">
            <v xml:space="preserve"> </v>
          </cell>
          <cell r="P160" t="str">
            <v xml:space="preserve"> </v>
          </cell>
          <cell r="Q160" t="str">
            <v xml:space="preserve"> </v>
          </cell>
          <cell r="R160" t="str">
            <v xml:space="preserve"> </v>
          </cell>
          <cell r="S160" t="str">
            <v xml:space="preserve"> </v>
          </cell>
          <cell r="T160" t="str">
            <v xml:space="preserve"> </v>
          </cell>
          <cell r="U160" t="str">
            <v xml:space="preserve"> </v>
          </cell>
          <cell r="V160" t="str">
            <v xml:space="preserve"> </v>
          </cell>
          <cell r="W160" t="str">
            <v xml:space="preserve"> </v>
          </cell>
          <cell r="X160" t="str">
            <v xml:space="preserve"> </v>
          </cell>
          <cell r="Y160" t="str">
            <v xml:space="preserve"> </v>
          </cell>
          <cell r="AA160">
            <v>50</v>
          </cell>
          <cell r="AB160">
            <v>8500.2479999999996</v>
          </cell>
        </row>
        <row r="161">
          <cell r="A161">
            <v>10157</v>
          </cell>
          <cell r="B161">
            <v>1024</v>
          </cell>
          <cell r="C161" t="str">
            <v>Conector de un perno bimetálico (Para varilla cooperweld)</v>
          </cell>
          <cell r="D161" t="str">
            <v>U</v>
          </cell>
          <cell r="E161" t="str">
            <v xml:space="preserve"> </v>
          </cell>
          <cell r="F161" t="str">
            <v xml:space="preserve"> </v>
          </cell>
          <cell r="G161" t="str">
            <v xml:space="preserve"> </v>
          </cell>
          <cell r="H161" t="str">
            <v xml:space="preserve"> </v>
          </cell>
          <cell r="I161" t="str">
            <v xml:space="preserve"> </v>
          </cell>
          <cell r="J161" t="str">
            <v xml:space="preserve"> </v>
          </cell>
          <cell r="K161" t="str">
            <v xml:space="preserve"> </v>
          </cell>
          <cell r="L161" t="str">
            <v xml:space="preserve"> </v>
          </cell>
          <cell r="M161" t="str">
            <v xml:space="preserve"> </v>
          </cell>
          <cell r="N161" t="str">
            <v xml:space="preserve"> </v>
          </cell>
          <cell r="O161" t="str">
            <v xml:space="preserve"> </v>
          </cell>
          <cell r="P161" t="str">
            <v xml:space="preserve"> </v>
          </cell>
          <cell r="Q161" t="str">
            <v xml:space="preserve"> </v>
          </cell>
          <cell r="R161" t="str">
            <v xml:space="preserve"> </v>
          </cell>
          <cell r="S161">
            <v>4</v>
          </cell>
          <cell r="T161" t="str">
            <v xml:space="preserve"> </v>
          </cell>
          <cell r="U161" t="str">
            <v xml:space="preserve"> </v>
          </cell>
          <cell r="V161" t="str">
            <v xml:space="preserve"> </v>
          </cell>
          <cell r="W161" t="str">
            <v xml:space="preserve"> </v>
          </cell>
          <cell r="X161" t="str">
            <v xml:space="preserve"> </v>
          </cell>
          <cell r="Y161" t="str">
            <v xml:space="preserve">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xml:space="preserve"> </v>
          </cell>
          <cell r="J162" t="str">
            <v xml:space="preserve"> </v>
          </cell>
          <cell r="K162" t="str">
            <v xml:space="preserve"> </v>
          </cell>
          <cell r="L162" t="str">
            <v xml:space="preserve"> </v>
          </cell>
          <cell r="M162" t="str">
            <v xml:space="preserve"> </v>
          </cell>
          <cell r="N162" t="str">
            <v xml:space="preserve"> </v>
          </cell>
          <cell r="O162" t="str">
            <v xml:space="preserve"> </v>
          </cell>
          <cell r="P162" t="str">
            <v xml:space="preserve"> </v>
          </cell>
          <cell r="Q162" t="str">
            <v xml:space="preserve"> </v>
          </cell>
          <cell r="R162" t="str">
            <v xml:space="preserve"> </v>
          </cell>
          <cell r="S162" t="str">
            <v xml:space="preserve"> </v>
          </cell>
          <cell r="T162" t="str">
            <v xml:space="preserve"> </v>
          </cell>
          <cell r="U162" t="str">
            <v xml:space="preserve"> </v>
          </cell>
          <cell r="V162" t="str">
            <v xml:space="preserve"> </v>
          </cell>
          <cell r="W162" t="str">
            <v xml:space="preserve"> </v>
          </cell>
          <cell r="X162" t="str">
            <v xml:space="preserve"> </v>
          </cell>
          <cell r="Y162" t="str">
            <v xml:space="preserve">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xml:space="preserve"> </v>
          </cell>
          <cell r="J163" t="str">
            <v xml:space="preserve"> </v>
          </cell>
          <cell r="K163" t="str">
            <v xml:space="preserve"> </v>
          </cell>
          <cell r="L163" t="str">
            <v xml:space="preserve"> </v>
          </cell>
          <cell r="M163" t="str">
            <v xml:space="preserve"> </v>
          </cell>
          <cell r="N163" t="str">
            <v xml:space="preserve"> </v>
          </cell>
          <cell r="O163" t="str">
            <v xml:space="preserve"> </v>
          </cell>
          <cell r="P163" t="str">
            <v xml:space="preserve"> </v>
          </cell>
          <cell r="Q163" t="str">
            <v xml:space="preserve"> </v>
          </cell>
          <cell r="R163" t="str">
            <v xml:space="preserve"> </v>
          </cell>
          <cell r="S163" t="str">
            <v xml:space="preserve"> </v>
          </cell>
          <cell r="T163" t="str">
            <v xml:space="preserve"> </v>
          </cell>
          <cell r="U163" t="str">
            <v xml:space="preserve"> </v>
          </cell>
          <cell r="V163" t="str">
            <v xml:space="preserve"> </v>
          </cell>
          <cell r="W163" t="str">
            <v xml:space="preserve"> </v>
          </cell>
          <cell r="X163" t="str">
            <v xml:space="preserve"> </v>
          </cell>
          <cell r="Y163" t="str">
            <v xml:space="preserve"> </v>
          </cell>
          <cell r="AA163">
            <v>0.44</v>
          </cell>
          <cell r="AB163">
            <v>19999.994999999999</v>
          </cell>
        </row>
        <row r="164">
          <cell r="A164">
            <v>10160</v>
          </cell>
          <cell r="B164">
            <v>1801</v>
          </cell>
          <cell r="C164" t="str">
            <v>Percha acanalada de un puesto</v>
          </cell>
          <cell r="D164" t="str">
            <v>U</v>
          </cell>
          <cell r="E164" t="str">
            <v xml:space="preserve"> </v>
          </cell>
          <cell r="F164">
            <v>3</v>
          </cell>
          <cell r="G164">
            <v>18</v>
          </cell>
          <cell r="H164">
            <v>1</v>
          </cell>
          <cell r="I164" t="str">
            <v xml:space="preserve"> </v>
          </cell>
          <cell r="J164" t="str">
            <v xml:space="preserve"> </v>
          </cell>
          <cell r="K164" t="str">
            <v xml:space="preserve"> </v>
          </cell>
          <cell r="L164" t="str">
            <v xml:space="preserve"> </v>
          </cell>
          <cell r="M164" t="str">
            <v xml:space="preserve"> </v>
          </cell>
          <cell r="N164" t="str">
            <v xml:space="preserve"> </v>
          </cell>
          <cell r="O164" t="str">
            <v xml:space="preserve"> </v>
          </cell>
          <cell r="P164" t="str">
            <v xml:space="preserve"> </v>
          </cell>
          <cell r="Q164" t="str">
            <v xml:space="preserve"> </v>
          </cell>
          <cell r="R164" t="str">
            <v xml:space="preserve"> </v>
          </cell>
          <cell r="S164" t="str">
            <v xml:space="preserve"> </v>
          </cell>
          <cell r="T164" t="str">
            <v xml:space="preserve"> </v>
          </cell>
          <cell r="U164" t="str">
            <v xml:space="preserve"> </v>
          </cell>
          <cell r="V164" t="str">
            <v xml:space="preserve"> </v>
          </cell>
          <cell r="W164" t="str">
            <v xml:space="preserve"> </v>
          </cell>
          <cell r="X164" t="str">
            <v xml:space="preserve"> </v>
          </cell>
          <cell r="Y164" t="str">
            <v xml:space="preserve"> </v>
          </cell>
          <cell r="AA164">
            <v>22</v>
          </cell>
          <cell r="AB164">
            <v>6936.7999999999993</v>
          </cell>
        </row>
        <row r="165">
          <cell r="A165">
            <v>10161</v>
          </cell>
          <cell r="C165" t="str">
            <v>Cable de aluminio XLPE Nº 6</v>
          </cell>
          <cell r="D165" t="str">
            <v>U</v>
          </cell>
          <cell r="E165" t="str">
            <v xml:space="preserve"> </v>
          </cell>
          <cell r="F165" t="str">
            <v xml:space="preserve"> </v>
          </cell>
          <cell r="G165" t="str">
            <v xml:space="preserve"> </v>
          </cell>
          <cell r="H165" t="str">
            <v xml:space="preserve"> </v>
          </cell>
          <cell r="I165">
            <v>11.200000000000001</v>
          </cell>
          <cell r="J165" t="str">
            <v xml:space="preserve"> </v>
          </cell>
          <cell r="K165" t="str">
            <v xml:space="preserve"> </v>
          </cell>
          <cell r="L165" t="str">
            <v xml:space="preserve"> </v>
          </cell>
          <cell r="M165" t="str">
            <v xml:space="preserve"> </v>
          </cell>
          <cell r="N165" t="str">
            <v xml:space="preserve"> </v>
          </cell>
          <cell r="O165" t="str">
            <v xml:space="preserve"> </v>
          </cell>
          <cell r="P165" t="str">
            <v xml:space="preserve"> </v>
          </cell>
          <cell r="Q165" t="str">
            <v xml:space="preserve"> </v>
          </cell>
          <cell r="R165" t="str">
            <v xml:space="preserve"> </v>
          </cell>
          <cell r="S165" t="str">
            <v xml:space="preserve"> </v>
          </cell>
          <cell r="T165" t="str">
            <v xml:space="preserve"> </v>
          </cell>
          <cell r="U165" t="str">
            <v xml:space="preserve"> </v>
          </cell>
          <cell r="V165" t="str">
            <v xml:space="preserve"> </v>
          </cell>
          <cell r="W165" t="str">
            <v xml:space="preserve"> </v>
          </cell>
          <cell r="X165" t="str">
            <v xml:space="preserve"> </v>
          </cell>
          <cell r="Y165" t="str">
            <v xml:space="preserve"> </v>
          </cell>
          <cell r="AA165">
            <v>11.200000000000001</v>
          </cell>
          <cell r="AB165">
            <v>4500</v>
          </cell>
        </row>
        <row r="166">
          <cell r="A166">
            <v>10162</v>
          </cell>
          <cell r="C166" t="str">
            <v>Cable de aluminio XLPE Nº 4</v>
          </cell>
          <cell r="D166" t="str">
            <v>U</v>
          </cell>
          <cell r="E166" t="str">
            <v xml:space="preserve"> </v>
          </cell>
          <cell r="F166" t="str">
            <v xml:space="preserve"> </v>
          </cell>
          <cell r="G166" t="str">
            <v xml:space="preserve"> </v>
          </cell>
          <cell r="H166" t="str">
            <v xml:space="preserve"> </v>
          </cell>
          <cell r="I166">
            <v>22.400000000000002</v>
          </cell>
          <cell r="J166" t="str">
            <v xml:space="preserve"> </v>
          </cell>
          <cell r="K166" t="str">
            <v xml:space="preserve"> </v>
          </cell>
          <cell r="L166" t="str">
            <v xml:space="preserve"> </v>
          </cell>
          <cell r="M166" t="str">
            <v xml:space="preserve"> </v>
          </cell>
          <cell r="N166" t="str">
            <v xml:space="preserve"> </v>
          </cell>
          <cell r="O166" t="str">
            <v xml:space="preserve"> </v>
          </cell>
          <cell r="P166" t="str">
            <v xml:space="preserve"> </v>
          </cell>
          <cell r="Q166" t="str">
            <v xml:space="preserve"> </v>
          </cell>
          <cell r="R166" t="str">
            <v xml:space="preserve"> </v>
          </cell>
          <cell r="S166" t="str">
            <v xml:space="preserve"> </v>
          </cell>
          <cell r="T166" t="str">
            <v xml:space="preserve"> </v>
          </cell>
          <cell r="U166" t="str">
            <v xml:space="preserve"> </v>
          </cell>
          <cell r="V166" t="str">
            <v xml:space="preserve"> </v>
          </cell>
          <cell r="W166" t="str">
            <v xml:space="preserve"> </v>
          </cell>
          <cell r="X166" t="str">
            <v xml:space="preserve"> </v>
          </cell>
          <cell r="Y166" t="str">
            <v xml:space="preserve">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xml:space="preserve"> </v>
          </cell>
          <cell r="J167" t="str">
            <v xml:space="preserve"> </v>
          </cell>
          <cell r="K167" t="str">
            <v xml:space="preserve"> </v>
          </cell>
          <cell r="L167" t="str">
            <v xml:space="preserve"> </v>
          </cell>
          <cell r="M167" t="str">
            <v xml:space="preserve"> </v>
          </cell>
          <cell r="N167" t="str">
            <v xml:space="preserve"> </v>
          </cell>
          <cell r="O167" t="str">
            <v xml:space="preserve"> </v>
          </cell>
          <cell r="P167" t="str">
            <v xml:space="preserve"> </v>
          </cell>
          <cell r="Q167" t="str">
            <v xml:space="preserve"> </v>
          </cell>
          <cell r="R167" t="str">
            <v xml:space="preserve"> </v>
          </cell>
          <cell r="S167" t="str">
            <v xml:space="preserve"> </v>
          </cell>
          <cell r="T167" t="str">
            <v xml:space="preserve"> </v>
          </cell>
          <cell r="U167" t="str">
            <v xml:space="preserve"> </v>
          </cell>
          <cell r="V167" t="str">
            <v xml:space="preserve"> </v>
          </cell>
          <cell r="W167" t="str">
            <v xml:space="preserve"> </v>
          </cell>
          <cell r="X167" t="str">
            <v xml:space="preserve"> </v>
          </cell>
          <cell r="Y167" t="str">
            <v xml:space="preserve"> </v>
          </cell>
          <cell r="AA167">
            <v>198</v>
          </cell>
          <cell r="AB167">
            <v>3316</v>
          </cell>
        </row>
        <row r="168">
          <cell r="A168">
            <v>10164</v>
          </cell>
          <cell r="C168" t="str">
            <v>Medidor de energía eléctrica monofásico de 120 V; 15(60) A.</v>
          </cell>
          <cell r="D168" t="str">
            <v>U</v>
          </cell>
          <cell r="E168" t="str">
            <v xml:space="preserve"> </v>
          </cell>
          <cell r="F168" t="str">
            <v xml:space="preserve"> </v>
          </cell>
          <cell r="G168" t="str">
            <v xml:space="preserve"> </v>
          </cell>
          <cell r="H168" t="str">
            <v xml:space="preserve"> </v>
          </cell>
          <cell r="I168" t="str">
            <v xml:space="preserve"> </v>
          </cell>
          <cell r="J168" t="str">
            <v xml:space="preserve"> </v>
          </cell>
          <cell r="K168" t="str">
            <v xml:space="preserve"> </v>
          </cell>
          <cell r="L168" t="str">
            <v xml:space="preserve"> </v>
          </cell>
          <cell r="M168" t="str">
            <v xml:space="preserve"> </v>
          </cell>
          <cell r="N168" t="str">
            <v xml:space="preserve"> </v>
          </cell>
          <cell r="O168" t="str">
            <v xml:space="preserve"> </v>
          </cell>
          <cell r="P168" t="str">
            <v xml:space="preserve"> </v>
          </cell>
          <cell r="Q168" t="str">
            <v xml:space="preserve"> </v>
          </cell>
          <cell r="R168" t="str">
            <v xml:space="preserve"> </v>
          </cell>
          <cell r="S168" t="str">
            <v xml:space="preserve"> </v>
          </cell>
          <cell r="T168" t="str">
            <v xml:space="preserve"> </v>
          </cell>
          <cell r="U168" t="str">
            <v xml:space="preserve"> </v>
          </cell>
          <cell r="V168" t="str">
            <v xml:space="preserve"> </v>
          </cell>
          <cell r="W168" t="str">
            <v xml:space="preserve"> </v>
          </cell>
          <cell r="X168" t="str">
            <v xml:space="preserve"> </v>
          </cell>
          <cell r="Y168" t="str">
            <v xml:space="preserve"> </v>
          </cell>
          <cell r="AA168">
            <v>0</v>
          </cell>
          <cell r="AB168">
            <v>106719.99999999999</v>
          </cell>
        </row>
        <row r="169">
          <cell r="A169">
            <v>10165</v>
          </cell>
          <cell r="C169" t="str">
            <v>Medidor de energía eléctrica monofásico de 240 V; 15(60) A.</v>
          </cell>
          <cell r="D169" t="str">
            <v>U</v>
          </cell>
          <cell r="E169" t="str">
            <v xml:space="preserve"> </v>
          </cell>
          <cell r="F169" t="str">
            <v xml:space="preserve"> </v>
          </cell>
          <cell r="G169" t="str">
            <v xml:space="preserve"> </v>
          </cell>
          <cell r="H169" t="str">
            <v xml:space="preserve"> </v>
          </cell>
          <cell r="I169" t="str">
            <v xml:space="preserve"> </v>
          </cell>
          <cell r="J169" t="str">
            <v xml:space="preserve"> </v>
          </cell>
          <cell r="K169" t="str">
            <v xml:space="preserve"> </v>
          </cell>
          <cell r="L169" t="str">
            <v xml:space="preserve"> </v>
          </cell>
          <cell r="M169" t="str">
            <v xml:space="preserve"> </v>
          </cell>
          <cell r="N169" t="str">
            <v xml:space="preserve"> </v>
          </cell>
          <cell r="O169" t="str">
            <v xml:space="preserve"> </v>
          </cell>
          <cell r="P169" t="str">
            <v xml:space="preserve"> </v>
          </cell>
          <cell r="Q169" t="str">
            <v xml:space="preserve"> </v>
          </cell>
          <cell r="R169" t="str">
            <v xml:space="preserve"> </v>
          </cell>
          <cell r="S169" t="str">
            <v xml:space="preserve"> </v>
          </cell>
          <cell r="T169" t="str">
            <v xml:space="preserve"> </v>
          </cell>
          <cell r="U169" t="str">
            <v xml:space="preserve"> </v>
          </cell>
          <cell r="V169" t="str">
            <v xml:space="preserve"> </v>
          </cell>
          <cell r="W169" t="str">
            <v xml:space="preserve"> </v>
          </cell>
          <cell r="X169" t="str">
            <v xml:space="preserve"> </v>
          </cell>
          <cell r="Y169">
            <v>28</v>
          </cell>
          <cell r="AA169">
            <v>28</v>
          </cell>
          <cell r="AB169">
            <v>126729.99999999997</v>
          </cell>
        </row>
      </sheetData>
      <sheetData sheetId="3"/>
      <sheetData sheetId="4" refreshError="1"/>
      <sheetData sheetId="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ZARETH COSTO"/>
      <sheetName val="COSTO"/>
      <sheetName val="RESUMEN (3)"/>
      <sheetName val="NAZARETH"/>
      <sheetName val="PPTO"/>
    </sheetNames>
    <sheetDataSet>
      <sheetData sheetId="0"/>
      <sheetData sheetId="1">
        <row r="5">
          <cell r="B5" t="str">
            <v>DESMONTE DE APARATO SANITARIO</v>
          </cell>
          <cell r="C5" t="str">
            <v>UND</v>
          </cell>
          <cell r="D5">
            <v>26190</v>
          </cell>
          <cell r="E5">
            <v>14845</v>
          </cell>
          <cell r="F5">
            <v>15388.326999999999</v>
          </cell>
          <cell r="G5">
            <v>16430.1167379</v>
          </cell>
          <cell r="H5">
            <v>17013.385882095448</v>
          </cell>
          <cell r="I5">
            <v>10336</v>
          </cell>
        </row>
        <row r="6">
          <cell r="B6" t="str">
            <v>DEMOLICION DE  MURO EN BLOQUE</v>
          </cell>
          <cell r="C6" t="str">
            <v>M2</v>
          </cell>
          <cell r="D6">
            <v>25003</v>
          </cell>
          <cell r="E6">
            <v>13357</v>
          </cell>
          <cell r="F6">
            <v>13845.8662</v>
          </cell>
          <cell r="G6">
            <v>14783.23134174</v>
          </cell>
          <cell r="H6">
            <v>15308.036054371771</v>
          </cell>
          <cell r="I6">
            <v>6292</v>
          </cell>
        </row>
        <row r="7">
          <cell r="B7" t="str">
            <v>DESMONTE DE PUERTAS</v>
          </cell>
          <cell r="C7" t="str">
            <v>UND</v>
          </cell>
          <cell r="D7">
            <v>32594</v>
          </cell>
          <cell r="E7">
            <v>19658</v>
          </cell>
          <cell r="F7">
            <v>20377.482800000002</v>
          </cell>
          <cell r="G7">
            <v>21757.038385560001</v>
          </cell>
          <cell r="H7">
            <v>22529.41324824738</v>
          </cell>
          <cell r="I7">
            <v>10486</v>
          </cell>
        </row>
        <row r="8">
          <cell r="B8" t="str">
            <v>DESMONTE DE VENTANAS</v>
          </cell>
          <cell r="C8" t="str">
            <v>UND</v>
          </cell>
          <cell r="D8">
            <v>32594</v>
          </cell>
          <cell r="E8">
            <v>19658</v>
          </cell>
          <cell r="F8">
            <v>20377.482800000002</v>
          </cell>
          <cell r="G8">
            <v>21757.038385560001</v>
          </cell>
          <cell r="H8">
            <v>22529.41324824738</v>
          </cell>
          <cell r="I8">
            <v>10486</v>
          </cell>
        </row>
        <row r="9">
          <cell r="B9" t="str">
            <v xml:space="preserve">DESMONTE DE CUBIERTA </v>
          </cell>
          <cell r="C9" t="str">
            <v>M2</v>
          </cell>
          <cell r="D9">
            <v>22496</v>
          </cell>
          <cell r="E9">
            <v>12436</v>
          </cell>
          <cell r="F9">
            <v>12891.1576</v>
          </cell>
          <cell r="G9">
            <v>13763.88896952</v>
          </cell>
          <cell r="H9">
            <v>14252.50702793796</v>
          </cell>
          <cell r="I9">
            <v>6168</v>
          </cell>
        </row>
        <row r="10">
          <cell r="B10" t="str">
            <v xml:space="preserve">DESMONTE DE CIELO RASO </v>
          </cell>
          <cell r="C10" t="str">
            <v>M2</v>
          </cell>
          <cell r="D10">
            <v>21463.200000000001</v>
          </cell>
          <cell r="E10">
            <v>10716.18</v>
          </cell>
          <cell r="F10">
            <v>11108.392188</v>
          </cell>
          <cell r="G10">
            <v>11860.430339127599</v>
          </cell>
          <cell r="H10">
            <v>12281.475616166628</v>
          </cell>
          <cell r="I10">
            <v>6168</v>
          </cell>
        </row>
        <row r="11">
          <cell r="B11" t="str">
            <v>DEMOLICION DE  PISOS Y ANDENES</v>
          </cell>
          <cell r="C11" t="str">
            <v>M2</v>
          </cell>
          <cell r="D11">
            <v>27030</v>
          </cell>
          <cell r="E11">
            <v>14439</v>
          </cell>
          <cell r="F11">
            <v>14967.4674</v>
          </cell>
          <cell r="G11">
            <v>15980.76494298</v>
          </cell>
          <cell r="H11">
            <v>16548.08209845579</v>
          </cell>
          <cell r="I11">
            <v>6168</v>
          </cell>
        </row>
        <row r="12">
          <cell r="B12" t="str">
            <v>DEMOLICION DE  PISOS Y ANDENES</v>
          </cell>
          <cell r="C12" t="str">
            <v>ML</v>
          </cell>
          <cell r="D12">
            <v>10184</v>
          </cell>
          <cell r="E12">
            <v>5381</v>
          </cell>
          <cell r="F12">
            <v>5577.9445999999998</v>
          </cell>
          <cell r="G12">
            <v>5955.5714494200001</v>
          </cell>
          <cell r="H12">
            <v>6166.9942358744102</v>
          </cell>
          <cell r="I12">
            <v>0</v>
          </cell>
        </row>
        <row r="13">
          <cell r="B13" t="str">
            <v>DEMOLICION DE MESON EN CONCRETO</v>
          </cell>
          <cell r="C13" t="str">
            <v>ML</v>
          </cell>
          <cell r="D13">
            <v>151239.67320000002</v>
          </cell>
          <cell r="E13">
            <v>84981.447573000012</v>
          </cell>
          <cell r="F13">
            <v>88091.768554171809</v>
          </cell>
          <cell r="G13">
            <v>94055.581285289241</v>
          </cell>
          <cell r="H13">
            <v>97394.554420917004</v>
          </cell>
          <cell r="I13">
            <v>10628</v>
          </cell>
        </row>
        <row r="14">
          <cell r="B14" t="str">
            <v>DEMOLICION DE PLACAS EN CONCRETO E=0,20 M</v>
          </cell>
          <cell r="C14" t="str">
            <v>M2</v>
          </cell>
          <cell r="D14">
            <v>186912.42440000002</v>
          </cell>
          <cell r="E14">
            <v>122576.749191</v>
          </cell>
          <cell r="F14">
            <v>127063.0582113906</v>
          </cell>
          <cell r="G14">
            <v>135665.22725230173</v>
          </cell>
          <cell r="H14">
            <v>140481.34281975843</v>
          </cell>
          <cell r="I14">
            <v>12719</v>
          </cell>
        </row>
        <row r="15">
          <cell r="B15" t="str">
            <v>DEMOLICION DE PLACAS EN CONCRETO E=0,20 M</v>
          </cell>
          <cell r="C15" t="str">
            <v>ML</v>
          </cell>
          <cell r="D15">
            <v>86486.970199101808</v>
          </cell>
          <cell r="E15">
            <v>56390</v>
          </cell>
          <cell r="F15">
            <v>58453.874000000003</v>
          </cell>
          <cell r="G15">
            <v>62411.201269800004</v>
          </cell>
          <cell r="H15">
            <v>64626.798914877902</v>
          </cell>
          <cell r="I15">
            <v>0</v>
          </cell>
        </row>
        <row r="16">
          <cell r="B16" t="str">
            <v xml:space="preserve">DEMOLICION DE COLUMNAS 0.3x0.3x2.80 EN CONCRETO </v>
          </cell>
          <cell r="C16" t="str">
            <v>UND</v>
          </cell>
          <cell r="D16">
            <v>250736.38640000002</v>
          </cell>
          <cell r="E16">
            <v>159548.63874599998</v>
          </cell>
          <cell r="F16">
            <v>165388.11892410359</v>
          </cell>
          <cell r="G16">
            <v>176584.89457526541</v>
          </cell>
          <cell r="H16">
            <v>182853.65833268734</v>
          </cell>
          <cell r="I16">
            <v>33635</v>
          </cell>
        </row>
        <row r="17">
          <cell r="B17" t="str">
            <v>DEMOLICION DE  VIGAS DE CIMENTACION</v>
          </cell>
          <cell r="C17" t="str">
            <v>ML</v>
          </cell>
          <cell r="D17">
            <v>87587</v>
          </cell>
          <cell r="E17">
            <v>21192</v>
          </cell>
          <cell r="F17">
            <v>21967.627199999999</v>
          </cell>
          <cell r="G17">
            <v>23454.835561439999</v>
          </cell>
          <cell r="H17">
            <v>24287.48222387112</v>
          </cell>
          <cell r="I17">
            <v>11462</v>
          </cell>
        </row>
        <row r="18">
          <cell r="B18" t="str">
            <v>DEMOLICION DE  JARDINERAS</v>
          </cell>
          <cell r="C18" t="str">
            <v>ML</v>
          </cell>
          <cell r="D18">
            <v>25003</v>
          </cell>
          <cell r="E18">
            <v>13357</v>
          </cell>
          <cell r="F18">
            <v>13845.8662</v>
          </cell>
          <cell r="G18">
            <v>14783.23134174</v>
          </cell>
          <cell r="H18">
            <v>15308.036054371771</v>
          </cell>
          <cell r="I18">
            <v>6925</v>
          </cell>
        </row>
        <row r="19">
          <cell r="B19" t="str">
            <v>DESMONTE DE SISTEMA ELECTRICO</v>
          </cell>
          <cell r="C19" t="str">
            <v>GL</v>
          </cell>
          <cell r="D19">
            <v>8872480</v>
          </cell>
          <cell r="E19">
            <v>5500000</v>
          </cell>
          <cell r="F19">
            <v>5701300</v>
          </cell>
          <cell r="G19">
            <v>6087278.0099999998</v>
          </cell>
          <cell r="H19">
            <v>6303376.3793549994</v>
          </cell>
          <cell r="I19">
            <v>0</v>
          </cell>
        </row>
        <row r="20">
          <cell r="B20" t="str">
            <v>TALA DE ARBOLES MEDIANOS</v>
          </cell>
          <cell r="C20" t="str">
            <v>UND</v>
          </cell>
          <cell r="D20">
            <v>321121</v>
          </cell>
          <cell r="E20">
            <v>113368</v>
          </cell>
          <cell r="F20">
            <v>117517.26880000001</v>
          </cell>
          <cell r="G20">
            <v>125473.18789776</v>
          </cell>
          <cell r="H20">
            <v>129927.48606813049</v>
          </cell>
          <cell r="I20">
            <v>50545</v>
          </cell>
        </row>
        <row r="21">
          <cell r="B21" t="str">
            <v>CERRAMIENTO PROVISIONAL TELA VERDE</v>
          </cell>
          <cell r="C21" t="str">
            <v>ML</v>
          </cell>
          <cell r="D21">
            <v>20620</v>
          </cell>
          <cell r="E21">
            <v>9545</v>
          </cell>
          <cell r="F21">
            <v>9894.3469999999998</v>
          </cell>
          <cell r="G21">
            <v>10564.194291899999</v>
          </cell>
          <cell r="H21">
            <v>10939.22318926245</v>
          </cell>
          <cell r="I21">
            <v>8903</v>
          </cell>
        </row>
        <row r="22">
          <cell r="B22" t="str">
            <v xml:space="preserve">CERRAMIENTO PROVISIONAL EN ZINC </v>
          </cell>
          <cell r="C22" t="str">
            <v>M2</v>
          </cell>
          <cell r="D22">
            <v>51142</v>
          </cell>
          <cell r="E22">
            <v>39865</v>
          </cell>
          <cell r="F22">
            <v>41324.059000000001</v>
          </cell>
          <cell r="G22">
            <v>44121.697794300002</v>
          </cell>
          <cell r="H22">
            <v>45688.018065997654</v>
          </cell>
          <cell r="I22">
            <v>18467</v>
          </cell>
        </row>
        <row r="23">
          <cell r="B23" t="str">
            <v>DEMOLICION DE PLANTILLA EN CONCRETO E=0,10 M</v>
          </cell>
          <cell r="C23" t="str">
            <v>M2</v>
          </cell>
          <cell r="D23">
            <v>21275</v>
          </cell>
          <cell r="E23">
            <v>13357</v>
          </cell>
          <cell r="F23">
            <v>13845.8662</v>
          </cell>
          <cell r="G23">
            <v>14783.23134174</v>
          </cell>
          <cell r="H23">
            <v>15308.036054371771</v>
          </cell>
          <cell r="I23">
            <v>6168</v>
          </cell>
        </row>
        <row r="24">
          <cell r="B24" t="str">
            <v>TRAZADOS</v>
          </cell>
          <cell r="C24">
            <v>0</v>
          </cell>
          <cell r="D24">
            <v>0</v>
          </cell>
          <cell r="E24">
            <v>0</v>
          </cell>
          <cell r="F24">
            <v>0</v>
          </cell>
          <cell r="G24">
            <v>0</v>
          </cell>
          <cell r="H24">
            <v>0</v>
          </cell>
          <cell r="I24">
            <v>0</v>
          </cell>
        </row>
        <row r="25">
          <cell r="B25" t="str">
            <v>TRAZADO Y REPLANTEO SOBRE TERRENO CON TOPOGRAFIA</v>
          </cell>
          <cell r="C25" t="str">
            <v>M2</v>
          </cell>
          <cell r="D25">
            <v>5775</v>
          </cell>
          <cell r="E25">
            <v>4900</v>
          </cell>
          <cell r="F25">
            <v>5079.34</v>
          </cell>
          <cell r="G25">
            <v>5423.2113179999997</v>
          </cell>
          <cell r="H25">
            <v>5615.7353197889997</v>
          </cell>
          <cell r="I25">
            <v>0</v>
          </cell>
        </row>
        <row r="26">
          <cell r="B26" t="str">
            <v>TRAZADO SOBRE PLACA</v>
          </cell>
          <cell r="C26" t="str">
            <v>M2</v>
          </cell>
          <cell r="D26">
            <v>1904</v>
          </cell>
          <cell r="E26">
            <v>1246</v>
          </cell>
          <cell r="F26">
            <v>1291.6035999999999</v>
          </cell>
          <cell r="G26">
            <v>1379.0451637199999</v>
          </cell>
          <cell r="H26">
            <v>1428.0012670320598</v>
          </cell>
          <cell r="I26">
            <v>750</v>
          </cell>
        </row>
        <row r="27">
          <cell r="B27" t="str">
            <v>EXCAVACIONES</v>
          </cell>
          <cell r="C27">
            <v>0</v>
          </cell>
          <cell r="D27">
            <v>0</v>
          </cell>
          <cell r="E27">
            <v>0</v>
          </cell>
          <cell r="F27">
            <v>0</v>
          </cell>
          <cell r="G27">
            <v>0</v>
          </cell>
          <cell r="H27">
            <v>0</v>
          </cell>
          <cell r="I27">
            <v>0</v>
          </cell>
        </row>
        <row r="28">
          <cell r="B28" t="str">
            <v>EXCAVACIONES PARA CIMIENTOS Y VIGAS DE AMARRE</v>
          </cell>
          <cell r="C28" t="str">
            <v>ML</v>
          </cell>
          <cell r="D28">
            <v>13612</v>
          </cell>
          <cell r="E28">
            <v>8546</v>
          </cell>
          <cell r="F28">
            <v>8858.7836000000007</v>
          </cell>
          <cell r="G28">
            <v>9458.5232497200013</v>
          </cell>
          <cell r="H28">
            <v>9794.3008250850617</v>
          </cell>
          <cell r="I28">
            <v>7528</v>
          </cell>
        </row>
        <row r="29">
          <cell r="B29" t="str">
            <v xml:space="preserve">EXCAVACIONES REDES SANITARIAS Y PLUVIALES </v>
          </cell>
          <cell r="C29" t="str">
            <v>ML</v>
          </cell>
          <cell r="D29">
            <v>16526</v>
          </cell>
          <cell r="E29">
            <v>10375</v>
          </cell>
          <cell r="F29">
            <v>10754.725</v>
          </cell>
          <cell r="G29">
            <v>11482.8198825</v>
          </cell>
          <cell r="H29">
            <v>11890.45998832875</v>
          </cell>
          <cell r="I29">
            <v>7388</v>
          </cell>
        </row>
        <row r="30">
          <cell r="B30" t="str">
            <v>CORTE DE TERRENO</v>
          </cell>
          <cell r="C30" t="str">
            <v>M3</v>
          </cell>
          <cell r="D30">
            <v>37075</v>
          </cell>
          <cell r="E30">
            <v>21853</v>
          </cell>
          <cell r="F30">
            <v>22652.819800000001</v>
          </cell>
          <cell r="G30">
            <v>24186.415700460002</v>
          </cell>
          <cell r="H30">
            <v>25045.033457826332</v>
          </cell>
          <cell r="I30">
            <v>18850</v>
          </cell>
        </row>
        <row r="31">
          <cell r="B31" t="str">
            <v>RELLENO EN MATERIAL SELECCIONADO (CALICHE)</v>
          </cell>
          <cell r="C31" t="str">
            <v>M3</v>
          </cell>
          <cell r="D31">
            <v>72966</v>
          </cell>
          <cell r="E31">
            <v>54050</v>
          </cell>
          <cell r="F31">
            <v>56028.23</v>
          </cell>
          <cell r="G31">
            <v>59821.341171</v>
          </cell>
          <cell r="H31">
            <v>61944.998782570503</v>
          </cell>
          <cell r="I31">
            <v>37970</v>
          </cell>
        </row>
        <row r="32">
          <cell r="B32" t="str">
            <v>RELLENO EN MATERIAL SELECCIONADO (TRITURADO)</v>
          </cell>
          <cell r="C32" t="str">
            <v>M3</v>
          </cell>
          <cell r="D32">
            <v>120716</v>
          </cell>
          <cell r="E32">
            <v>60660</v>
          </cell>
          <cell r="F32">
            <v>62880.156000000003</v>
          </cell>
          <cell r="G32">
            <v>67137.142561200002</v>
          </cell>
          <cell r="H32">
            <v>69520.511122122596</v>
          </cell>
          <cell r="I32">
            <v>40070</v>
          </cell>
        </row>
        <row r="33">
          <cell r="B33" t="str">
            <v>RELLENO ARENA NEGRA ABONADA</v>
          </cell>
          <cell r="C33" t="str">
            <v>M3</v>
          </cell>
          <cell r="D33">
            <v>43195</v>
          </cell>
          <cell r="E33">
            <v>28681</v>
          </cell>
          <cell r="F33">
            <v>29730.724600000001</v>
          </cell>
          <cell r="G33">
            <v>31743.49465542</v>
          </cell>
          <cell r="H33">
            <v>32870.388715687412</v>
          </cell>
          <cell r="I33">
            <v>31750</v>
          </cell>
        </row>
        <row r="34">
          <cell r="B34" t="str">
            <v>RELLENO CON ARENA HASTA 30 CM SOBRE TUBERIAS HIDROSANITARIAS</v>
          </cell>
          <cell r="C34" t="str">
            <v>M3</v>
          </cell>
          <cell r="D34">
            <v>48631</v>
          </cell>
          <cell r="E34">
            <v>29278</v>
          </cell>
          <cell r="F34">
            <v>30349.574799999999</v>
          </cell>
          <cell r="G34">
            <v>32404.24101396</v>
          </cell>
          <cell r="H34">
            <v>33554.591569955577</v>
          </cell>
          <cell r="I34">
            <v>26160</v>
          </cell>
        </row>
        <row r="35">
          <cell r="B35" t="str">
            <v>SUELO CEMENTO 1:20</v>
          </cell>
          <cell r="C35" t="str">
            <v>M3</v>
          </cell>
          <cell r="D35">
            <v>129206</v>
          </cell>
          <cell r="E35">
            <v>108605</v>
          </cell>
          <cell r="F35">
            <v>112579.943</v>
          </cell>
          <cell r="G35">
            <v>120201.60514109999</v>
          </cell>
          <cell r="H35">
            <v>124468.76212360905</v>
          </cell>
          <cell r="I35">
            <v>97332</v>
          </cell>
        </row>
        <row r="36">
          <cell r="B36" t="str">
            <v xml:space="preserve">EXCAVACION PARA ZAPATAS </v>
          </cell>
          <cell r="C36" t="str">
            <v>M3</v>
          </cell>
          <cell r="D36">
            <v>28894</v>
          </cell>
          <cell r="E36">
            <v>18140</v>
          </cell>
          <cell r="F36">
            <v>18803.923999999999</v>
          </cell>
          <cell r="G36">
            <v>20076.949654799999</v>
          </cell>
          <cell r="H36">
            <v>20789.6813675454</v>
          </cell>
          <cell r="I36">
            <v>14650</v>
          </cell>
        </row>
        <row r="37">
          <cell r="B37" t="str">
            <v>RETIRO DE MATERIAL SOBRANTE DE EXCAVACION</v>
          </cell>
          <cell r="C37" t="str">
            <v>M3</v>
          </cell>
          <cell r="D37">
            <v>23396</v>
          </cell>
          <cell r="E37">
            <v>17277</v>
          </cell>
          <cell r="F37">
            <v>17909.338199999998</v>
          </cell>
          <cell r="G37">
            <v>19121.800396139999</v>
          </cell>
          <cell r="H37">
            <v>19800.624310202969</v>
          </cell>
          <cell r="I37">
            <v>9539</v>
          </cell>
        </row>
        <row r="38">
          <cell r="B38" t="str">
            <v>SOLADO EN CONCRETO DE 2000 PSI</v>
          </cell>
          <cell r="C38" t="str">
            <v>M3</v>
          </cell>
          <cell r="D38">
            <v>600193</v>
          </cell>
          <cell r="E38">
            <v>326964</v>
          </cell>
          <cell r="F38">
            <v>338930.8824</v>
          </cell>
          <cell r="G38">
            <v>361876.50313848001</v>
          </cell>
          <cell r="H38">
            <v>374723.11899989605</v>
          </cell>
          <cell r="I38">
            <v>264442</v>
          </cell>
        </row>
        <row r="39">
          <cell r="B39" t="str">
            <v>VIGA DE AMARRE DE EN CONCRETO DE 3500 PSI 0.30*0.30</v>
          </cell>
          <cell r="C39" t="str">
            <v>ML</v>
          </cell>
          <cell r="D39">
            <v>89322</v>
          </cell>
          <cell r="E39">
            <v>64641</v>
          </cell>
          <cell r="F39">
            <v>67006.8606</v>
          </cell>
          <cell r="G39">
            <v>71543.225062619997</v>
          </cell>
          <cell r="H39">
            <v>74083.009552343006</v>
          </cell>
          <cell r="I39">
            <v>43171</v>
          </cell>
        </row>
        <row r="40">
          <cell r="B40" t="str">
            <v>VIGA DE AMARRE DE EN CONCRETO DE 3500 PSI 0.25*0.25</v>
          </cell>
          <cell r="C40" t="str">
            <v>ML</v>
          </cell>
          <cell r="D40">
            <v>71880</v>
          </cell>
          <cell r="E40">
            <v>53173</v>
          </cell>
          <cell r="F40">
            <v>55119.131800000003</v>
          </cell>
          <cell r="G40">
            <v>58850.697022860004</v>
          </cell>
          <cell r="H40">
            <v>60939.896767171536</v>
          </cell>
          <cell r="I40">
            <v>29979.86</v>
          </cell>
        </row>
        <row r="41">
          <cell r="B41" t="str">
            <v>VIGA DE AMARRE SUPERIOR DE MURO EN CONCRETO DE 3000 PSI 0.20*0.15</v>
          </cell>
          <cell r="C41" t="str">
            <v>ML</v>
          </cell>
          <cell r="D41">
            <v>53098</v>
          </cell>
          <cell r="E41">
            <v>41031</v>
          </cell>
          <cell r="F41">
            <v>42532.734600000003</v>
          </cell>
          <cell r="G41">
            <v>45412.200732420002</v>
          </cell>
          <cell r="H41">
            <v>47024.333858420912</v>
          </cell>
          <cell r="I41">
            <v>29196</v>
          </cell>
        </row>
        <row r="42">
          <cell r="B42" t="str">
            <v>VIGA DE AMARRE DE EN CONCRETO DE 3000 PSI 0.20 x 0.30</v>
          </cell>
          <cell r="C42" t="str">
            <v>ML</v>
          </cell>
          <cell r="D42">
            <v>70083</v>
          </cell>
          <cell r="E42">
            <v>52162</v>
          </cell>
          <cell r="F42">
            <v>54071.129200000003</v>
          </cell>
          <cell r="G42">
            <v>57731.744646840001</v>
          </cell>
          <cell r="H42">
            <v>59781.22158180282</v>
          </cell>
          <cell r="I42">
            <v>33741</v>
          </cell>
        </row>
        <row r="43">
          <cell r="B43" t="str">
            <v>VIGA DE AMARRE DE EN CONCRETO DE 3000 PSI 0.25 x 0.30</v>
          </cell>
          <cell r="C43" t="str">
            <v>ML</v>
          </cell>
          <cell r="D43">
            <v>78228</v>
          </cell>
          <cell r="E43">
            <v>57474</v>
          </cell>
          <cell r="F43">
            <v>59577.5484</v>
          </cell>
          <cell r="G43">
            <v>63610.948426679999</v>
          </cell>
          <cell r="H43">
            <v>65869.137095827144</v>
          </cell>
          <cell r="I43">
            <v>33376.9</v>
          </cell>
        </row>
        <row r="44">
          <cell r="B44" t="str">
            <v>VIGA DE AMARRE DE EN CONCRETO DE 3000 PSI 0.30 x 0.40</v>
          </cell>
          <cell r="C44" t="str">
            <v>ML</v>
          </cell>
          <cell r="D44">
            <v>99888</v>
          </cell>
          <cell r="E44">
            <v>71387</v>
          </cell>
          <cell r="F44">
            <v>73999.764200000005</v>
          </cell>
          <cell r="G44">
            <v>79009.548236340008</v>
          </cell>
          <cell r="H44">
            <v>81814.387198730081</v>
          </cell>
          <cell r="I44">
            <v>53403</v>
          </cell>
        </row>
        <row r="45">
          <cell r="B45" t="str">
            <v>VIGA DE AMARRE DE EN CONCRETO DE 3000 PSI 0.40 x 0.60</v>
          </cell>
          <cell r="C45" t="str">
            <v>ML</v>
          </cell>
          <cell r="D45">
            <v>162276</v>
          </cell>
          <cell r="E45">
            <v>111860</v>
          </cell>
          <cell r="F45">
            <v>115954.076</v>
          </cell>
          <cell r="G45">
            <v>123804.16694520001</v>
          </cell>
          <cell r="H45">
            <v>128199.21487175461</v>
          </cell>
          <cell r="I45">
            <v>106806</v>
          </cell>
        </row>
        <row r="46">
          <cell r="B46" t="str">
            <v>VIGA DE AMARRE DE EN CONCRETO DE 3000 PSI 0.35 x 0.60</v>
          </cell>
          <cell r="C46" t="str">
            <v>ML</v>
          </cell>
          <cell r="D46">
            <v>146210</v>
          </cell>
          <cell r="E46">
            <v>101742</v>
          </cell>
          <cell r="F46">
            <v>105465.75719999999</v>
          </cell>
          <cell r="G46">
            <v>112605.78896244</v>
          </cell>
          <cell r="H46">
            <v>116603.29447060662</v>
          </cell>
          <cell r="I46">
            <v>93455.25</v>
          </cell>
        </row>
        <row r="47">
          <cell r="B47" t="str">
            <v>VIGA DE AMARRE DE EN CONCRETO DE 3000 PSI 0.30 x 0.60</v>
          </cell>
          <cell r="C47" t="str">
            <v>ML</v>
          </cell>
          <cell r="D47">
            <v>131082</v>
          </cell>
          <cell r="E47">
            <v>91623</v>
          </cell>
          <cell r="F47">
            <v>94976.401800000007</v>
          </cell>
          <cell r="G47">
            <v>101406.30420186001</v>
          </cell>
          <cell r="H47">
            <v>105006.22800102604</v>
          </cell>
          <cell r="I47">
            <v>80104.5</v>
          </cell>
        </row>
        <row r="48">
          <cell r="B48" t="str">
            <v>VIGA DE AMARRE DE EN CONCRETO DE 3000 PSI 0.25 x 0.60</v>
          </cell>
          <cell r="C48" t="str">
            <v>ML</v>
          </cell>
          <cell r="D48">
            <v>112050</v>
          </cell>
          <cell r="E48">
            <v>81505</v>
          </cell>
          <cell r="F48">
            <v>84488.082999999999</v>
          </cell>
          <cell r="G48">
            <v>90207.926219100002</v>
          </cell>
          <cell r="H48">
            <v>93410.307599878055</v>
          </cell>
          <cell r="I48">
            <v>66753.75</v>
          </cell>
        </row>
        <row r="49">
          <cell r="B49" t="str">
            <v>VIGA DE AMARRE DE EN CONCRETO DE 3000 PSI 0.15 x 0.60</v>
          </cell>
          <cell r="C49" t="str">
            <v>ML</v>
          </cell>
          <cell r="D49">
            <v>82547</v>
          </cell>
          <cell r="E49">
            <v>61268</v>
          </cell>
          <cell r="F49">
            <v>63510.408799999997</v>
          </cell>
          <cell r="G49">
            <v>67810.063475759991</v>
          </cell>
          <cell r="H49">
            <v>70217.320729149476</v>
          </cell>
          <cell r="I49">
            <v>40052.25</v>
          </cell>
        </row>
        <row r="50">
          <cell r="B50" t="str">
            <v>VIGA DE AMARRE DE EN CONCRETO DE 3000 PSI 0.25 x 1,0</v>
          </cell>
          <cell r="C50" t="str">
            <v>ML</v>
          </cell>
          <cell r="D50">
            <v>167127</v>
          </cell>
          <cell r="E50">
            <v>125299</v>
          </cell>
          <cell r="F50">
            <v>129884.9434</v>
          </cell>
          <cell r="G50">
            <v>138678.15406818001</v>
          </cell>
          <cell r="H50">
            <v>143601.2285376004</v>
          </cell>
          <cell r="I50">
            <v>111256.25</v>
          </cell>
        </row>
        <row r="51">
          <cell r="B51" t="str">
            <v>VIGA DE AMARRE DE EN CONCRETO DE 3000 PSI 0.5 X 0,24</v>
          </cell>
          <cell r="C51" t="str">
            <v>ML</v>
          </cell>
          <cell r="D51">
            <v>102664</v>
          </cell>
          <cell r="E51">
            <v>73410</v>
          </cell>
          <cell r="F51">
            <v>76096.805999999997</v>
          </cell>
          <cell r="G51">
            <v>81248.559766199993</v>
          </cell>
          <cell r="H51">
            <v>84132.883637900086</v>
          </cell>
          <cell r="I51">
            <v>53403</v>
          </cell>
        </row>
        <row r="52">
          <cell r="B52" t="str">
            <v>COLUMNETAS DE 02X0,2 M EN CONCRETO DE 3000 PSI</v>
          </cell>
          <cell r="C52" t="str">
            <v>ML</v>
          </cell>
          <cell r="D52">
            <v>44496</v>
          </cell>
          <cell r="E52">
            <v>30392</v>
          </cell>
          <cell r="F52">
            <v>31504.3472</v>
          </cell>
          <cell r="G52">
            <v>33637.191505440001</v>
          </cell>
          <cell r="H52">
            <v>34831.311803883124</v>
          </cell>
          <cell r="I52">
            <v>14787</v>
          </cell>
        </row>
        <row r="53">
          <cell r="B53" t="str">
            <v>COLUMNETAS DE 0,15X0,25 M EN CONCRETO DE 3000 PSI</v>
          </cell>
          <cell r="C53" t="str">
            <v>ML</v>
          </cell>
          <cell r="D53">
            <v>45618</v>
          </cell>
          <cell r="E53">
            <v>28880</v>
          </cell>
          <cell r="F53">
            <v>29937.008000000002</v>
          </cell>
          <cell r="G53">
            <v>31963.743441600003</v>
          </cell>
          <cell r="H53">
            <v>33098.456333776805</v>
          </cell>
          <cell r="I53">
            <v>13862.8</v>
          </cell>
        </row>
        <row r="54">
          <cell r="B54" t="str">
            <v>ZAPATA EN CONCRETO</v>
          </cell>
          <cell r="C54" t="str">
            <v>M3</v>
          </cell>
          <cell r="D54">
            <v>728186</v>
          </cell>
          <cell r="E54">
            <v>470024</v>
          </cell>
          <cell r="F54">
            <v>487226.87839999999</v>
          </cell>
          <cell r="G54">
            <v>520212.13806768</v>
          </cell>
          <cell r="H54">
            <v>538679.66896908265</v>
          </cell>
          <cell r="I54">
            <v>396223</v>
          </cell>
        </row>
        <row r="55">
          <cell r="B55" t="str">
            <v>PEDESTAL EN CONCRETO</v>
          </cell>
          <cell r="C55" t="str">
            <v>M3</v>
          </cell>
          <cell r="D55">
            <v>1054600</v>
          </cell>
          <cell r="E55">
            <v>884965</v>
          </cell>
          <cell r="F55">
            <v>917354.71900000004</v>
          </cell>
          <cell r="G55">
            <v>979459.63347630005</v>
          </cell>
          <cell r="H55">
            <v>1014230.4504647087</v>
          </cell>
          <cell r="I55">
            <v>583400</v>
          </cell>
        </row>
        <row r="56">
          <cell r="B56" t="str">
            <v>LOSA DE CIMENTACION EN CONCRETO DE 3500 PSI</v>
          </cell>
          <cell r="C56" t="str">
            <v>M3</v>
          </cell>
          <cell r="D56">
            <v>1074913</v>
          </cell>
          <cell r="E56">
            <v>599049</v>
          </cell>
          <cell r="F56">
            <v>620974.19339999999</v>
          </cell>
          <cell r="G56">
            <v>663014.14629317995</v>
          </cell>
          <cell r="H56">
            <v>686551.1484865878</v>
          </cell>
          <cell r="I56">
            <v>0</v>
          </cell>
        </row>
        <row r="57">
          <cell r="B57" t="str">
            <v>MALLA ELECTROSALDADA DE 4MM DE 15X15</v>
          </cell>
          <cell r="C57" t="str">
            <v>M2</v>
          </cell>
          <cell r="D57">
            <v>14850</v>
          </cell>
          <cell r="E57">
            <v>6450</v>
          </cell>
          <cell r="F57">
            <v>6686.07</v>
          </cell>
          <cell r="G57">
            <v>7138.7169389999999</v>
          </cell>
          <cell r="H57">
            <v>7392.1413903345001</v>
          </cell>
          <cell r="I57">
            <v>6450</v>
          </cell>
        </row>
        <row r="58">
          <cell r="B58" t="str">
            <v>GEOTEXTIL NT 1600</v>
          </cell>
          <cell r="C58" t="str">
            <v>M2</v>
          </cell>
          <cell r="D58">
            <v>9013</v>
          </cell>
          <cell r="E58">
            <v>4230</v>
          </cell>
          <cell r="F58">
            <v>4384.8180000000002</v>
          </cell>
          <cell r="G58">
            <v>4681.6701786000003</v>
          </cell>
          <cell r="H58">
            <v>4847.8694699403004</v>
          </cell>
          <cell r="I58">
            <v>3674</v>
          </cell>
        </row>
        <row r="59">
          <cell r="B59" t="str">
            <v>FILTROS EN ZANJA 0,30 x  0,30</v>
          </cell>
          <cell r="C59" t="str">
            <v>M2</v>
          </cell>
          <cell r="D59">
            <v>42970</v>
          </cell>
          <cell r="E59">
            <v>4230</v>
          </cell>
          <cell r="F59">
            <v>4384.8180000000002</v>
          </cell>
          <cell r="G59">
            <v>4681.6701786000003</v>
          </cell>
          <cell r="H59">
            <v>4847.8694699403004</v>
          </cell>
          <cell r="I59">
            <v>0</v>
          </cell>
        </row>
        <row r="60">
          <cell r="B60" t="str">
            <v>CONCRETO CICLOPEO 2500 PSI</v>
          </cell>
          <cell r="C60" t="str">
            <v>M3</v>
          </cell>
          <cell r="D60">
            <v>433110</v>
          </cell>
          <cell r="E60">
            <v>295955</v>
          </cell>
          <cell r="F60">
            <v>306786.95299999998</v>
          </cell>
          <cell r="G60">
            <v>327556.4297181</v>
          </cell>
          <cell r="H60">
            <v>339184.68297309254</v>
          </cell>
          <cell r="I60">
            <v>237464</v>
          </cell>
        </row>
        <row r="61">
          <cell r="B61" t="str">
            <v>CONCRETO CICLOPEO 3000 PSI</v>
          </cell>
          <cell r="C61" t="str">
            <v>M3</v>
          </cell>
          <cell r="D61">
            <v>624724</v>
          </cell>
          <cell r="E61">
            <v>462800</v>
          </cell>
          <cell r="F61">
            <v>479738.48</v>
          </cell>
          <cell r="G61">
            <v>512216.775096</v>
          </cell>
          <cell r="H61">
            <v>530400.47061190801</v>
          </cell>
          <cell r="I61">
            <v>268324</v>
          </cell>
        </row>
        <row r="62">
          <cell r="B62" t="str">
            <v>SOBRENIVELES</v>
          </cell>
          <cell r="C62">
            <v>0</v>
          </cell>
          <cell r="D62">
            <v>0</v>
          </cell>
          <cell r="E62">
            <v>0</v>
          </cell>
          <cell r="F62">
            <v>0</v>
          </cell>
          <cell r="G62">
            <v>0</v>
          </cell>
          <cell r="H62">
            <v>0</v>
          </cell>
          <cell r="I62">
            <v>0</v>
          </cell>
        </row>
        <row r="63">
          <cell r="B63" t="str">
            <v>SOBRE NIVEL DOBLE EN LADRILLO COMUN  H 0.40</v>
          </cell>
          <cell r="C63" t="str">
            <v>ML</v>
          </cell>
          <cell r="D63">
            <v>55123</v>
          </cell>
          <cell r="E63">
            <v>33708</v>
          </cell>
          <cell r="F63">
            <v>34941.712800000001</v>
          </cell>
          <cell r="G63">
            <v>37307.266756559999</v>
          </cell>
          <cell r="H63">
            <v>38631.674726417878</v>
          </cell>
          <cell r="I63">
            <v>17714</v>
          </cell>
        </row>
        <row r="64">
          <cell r="B64" t="str">
            <v>INSTALACION SUBTERRANEA</v>
          </cell>
          <cell r="C64">
            <v>0</v>
          </cell>
          <cell r="D64">
            <v>0</v>
          </cell>
          <cell r="E64">
            <v>0</v>
          </cell>
          <cell r="F64">
            <v>0</v>
          </cell>
          <cell r="G64">
            <v>0</v>
          </cell>
          <cell r="H64">
            <v>0</v>
          </cell>
          <cell r="I64">
            <v>0</v>
          </cell>
        </row>
        <row r="65">
          <cell r="B65" t="str">
            <v>REGISTRO SANITARIO DE 0,50X0,50X0,50</v>
          </cell>
          <cell r="C65" t="str">
            <v>UND</v>
          </cell>
          <cell r="D65">
            <v>233331</v>
          </cell>
          <cell r="E65">
            <v>150629</v>
          </cell>
          <cell r="F65">
            <v>156142.0214</v>
          </cell>
          <cell r="G65">
            <v>166712.83624877999</v>
          </cell>
          <cell r="H65">
            <v>172631.14193561167</v>
          </cell>
          <cell r="I65">
            <v>106187</v>
          </cell>
        </row>
        <row r="66">
          <cell r="B66" t="str">
            <v>MAMPOSTERIA</v>
          </cell>
          <cell r="C66">
            <v>0</v>
          </cell>
          <cell r="D66">
            <v>0</v>
          </cell>
          <cell r="E66">
            <v>0</v>
          </cell>
          <cell r="F66">
            <v>0</v>
          </cell>
          <cell r="G66">
            <v>0</v>
          </cell>
          <cell r="H66">
            <v>0</v>
          </cell>
          <cell r="I66">
            <v>0</v>
          </cell>
        </row>
        <row r="67">
          <cell r="B67" t="str">
            <v>LEVANTE EN BLOQUE DE ARCILLA E=0.10 M</v>
          </cell>
          <cell r="C67" t="str">
            <v>M2</v>
          </cell>
          <cell r="D67">
            <v>49006</v>
          </cell>
          <cell r="E67">
            <v>34539</v>
          </cell>
          <cell r="F67">
            <v>35803.127399999998</v>
          </cell>
          <cell r="G67">
            <v>38226.99912498</v>
          </cell>
          <cell r="H67">
            <v>39584.05759391679</v>
          </cell>
          <cell r="I67">
            <v>30499</v>
          </cell>
        </row>
        <row r="68">
          <cell r="B68" t="str">
            <v>LEVANTE EN BLOQUE DE CEMENTO E=0.10 M</v>
          </cell>
          <cell r="C68" t="str">
            <v>M2</v>
          </cell>
          <cell r="D68">
            <v>52871</v>
          </cell>
          <cell r="E68">
            <v>34539</v>
          </cell>
          <cell r="F68">
            <v>35803.127399999998</v>
          </cell>
          <cell r="G68">
            <v>38226.99912498</v>
          </cell>
          <cell r="H68">
            <v>39584.05759391679</v>
          </cell>
          <cell r="I68">
            <v>16675</v>
          </cell>
        </row>
        <row r="69">
          <cell r="B69" t="str">
            <v>LEVANTE EN BLOQUE DE CEMENTO VIBROPRENSADO DE 
15X20X40 CON CELDAS RELLENAS EN CONCRETO Y ACERO 
SEGÚN DISEÑO</v>
          </cell>
          <cell r="C69" t="str">
            <v>M2</v>
          </cell>
          <cell r="D69">
            <v>99164</v>
          </cell>
          <cell r="E69">
            <v>77140</v>
          </cell>
          <cell r="F69">
            <v>79963.323999999993</v>
          </cell>
          <cell r="G69">
            <v>85376.841034799989</v>
          </cell>
          <cell r="H69">
            <v>88407.718891535391</v>
          </cell>
          <cell r="I69">
            <v>53510</v>
          </cell>
        </row>
        <row r="70">
          <cell r="B70" t="str">
            <v>LEVANTE EN BLOQUE DE CEMENTO VIBROPRENSADO DE 
15X20X40 CON CELDAS RELLENAS EN CONCRETO Y ACERO 
SEGÚN DISEÑO</v>
          </cell>
          <cell r="C70" t="str">
            <v>M2</v>
          </cell>
          <cell r="D70">
            <v>72887</v>
          </cell>
          <cell r="E70">
            <v>58463</v>
          </cell>
          <cell r="F70">
            <v>60602.745799999997</v>
          </cell>
          <cell r="G70">
            <v>64705.551690659995</v>
          </cell>
          <cell r="H70">
            <v>67002.598775678431</v>
          </cell>
          <cell r="I70">
            <v>53510</v>
          </cell>
        </row>
        <row r="71">
          <cell r="B71" t="str">
            <v>DINTELES EN CONCRETO DE 0,10X0,20</v>
          </cell>
          <cell r="C71" t="str">
            <v>ML</v>
          </cell>
          <cell r="D71">
            <v>37689</v>
          </cell>
          <cell r="E71">
            <v>27502</v>
          </cell>
          <cell r="F71">
            <v>28508.573199999999</v>
          </cell>
          <cell r="G71">
            <v>30438.603605639997</v>
          </cell>
          <cell r="H71">
            <v>31519.174033640218</v>
          </cell>
          <cell r="I71">
            <v>22100</v>
          </cell>
        </row>
        <row r="72">
          <cell r="B72" t="str">
            <v>ELEMENTOS VERTICALES EN CONCRETO DE 3000 PSI</v>
          </cell>
          <cell r="C72" t="str">
            <v>ML</v>
          </cell>
          <cell r="D72">
            <v>72162</v>
          </cell>
          <cell r="E72">
            <v>67345</v>
          </cell>
          <cell r="F72">
            <v>69809.827000000005</v>
          </cell>
          <cell r="G72">
            <v>74535.9522879</v>
          </cell>
          <cell r="H72">
            <v>77181.978594120446</v>
          </cell>
          <cell r="I72">
            <v>20284</v>
          </cell>
        </row>
        <row r="73">
          <cell r="B73" t="str">
            <v>ALFAJIAS EN CONCRETO 0.20*0.08</v>
          </cell>
          <cell r="C73" t="str">
            <v>ML</v>
          </cell>
          <cell r="D73">
            <v>31789</v>
          </cell>
          <cell r="E73">
            <v>22719</v>
          </cell>
          <cell r="F73">
            <v>23550.5154</v>
          </cell>
          <cell r="G73">
            <v>25144.885292580002</v>
          </cell>
          <cell r="H73">
            <v>26037.528720466591</v>
          </cell>
          <cell r="I73">
            <v>19736</v>
          </cell>
        </row>
        <row r="74">
          <cell r="B74" t="str">
            <v>JARDINERAS EN LADRILLO COMUN  H 0.40</v>
          </cell>
          <cell r="C74" t="str">
            <v>ML</v>
          </cell>
          <cell r="D74">
            <v>98959</v>
          </cell>
          <cell r="E74">
            <v>66502</v>
          </cell>
          <cell r="F74">
            <v>68935.973199999993</v>
          </cell>
          <cell r="G74">
            <v>73602.938585639989</v>
          </cell>
          <cell r="H74">
            <v>76215.842905430211</v>
          </cell>
          <cell r="I74">
            <v>47901</v>
          </cell>
        </row>
        <row r="75">
          <cell r="B75" t="str">
            <v>LEVANTE EN LADRILLO CHAPETON</v>
          </cell>
          <cell r="C75" t="str">
            <v>M2</v>
          </cell>
          <cell r="D75">
            <v>61207</v>
          </cell>
          <cell r="E75">
            <v>36210</v>
          </cell>
          <cell r="F75">
            <v>37535.286</v>
          </cell>
          <cell r="G75">
            <v>40076.424862200001</v>
          </cell>
          <cell r="H75">
            <v>41499.137944808099</v>
          </cell>
          <cell r="I75">
            <v>21986</v>
          </cell>
        </row>
        <row r="76">
          <cell r="B76" t="str">
            <v>PAÑETES</v>
          </cell>
          <cell r="C76">
            <v>0</v>
          </cell>
          <cell r="D76">
            <v>0</v>
          </cell>
          <cell r="E76">
            <v>0</v>
          </cell>
          <cell r="F76">
            <v>0</v>
          </cell>
          <cell r="G76">
            <v>0</v>
          </cell>
          <cell r="H76">
            <v>0</v>
          </cell>
          <cell r="I76">
            <v>0</v>
          </cell>
        </row>
        <row r="77">
          <cell r="B77" t="str">
            <v>PAÑETE INTERIOR PULIDO CON CAL</v>
          </cell>
          <cell r="C77" t="str">
            <v>M2</v>
          </cell>
          <cell r="D77">
            <v>17428</v>
          </cell>
          <cell r="E77">
            <v>11980</v>
          </cell>
          <cell r="F77">
            <v>12418.468000000001</v>
          </cell>
          <cell r="G77">
            <v>13259.198283600001</v>
          </cell>
          <cell r="H77">
            <v>13729.899822667801</v>
          </cell>
          <cell r="I77">
            <v>0</v>
          </cell>
        </row>
        <row r="78">
          <cell r="B78" t="str">
            <v>PAÑETE INTERIOR IMPERMEABILIZADO</v>
          </cell>
          <cell r="C78" t="str">
            <v>M2</v>
          </cell>
          <cell r="D78">
            <v>22417</v>
          </cell>
          <cell r="E78">
            <v>17734</v>
          </cell>
          <cell r="F78">
            <v>18383.064399999999</v>
          </cell>
          <cell r="G78">
            <v>19627.597859879999</v>
          </cell>
          <cell r="H78">
            <v>20324.377583905738</v>
          </cell>
          <cell r="I78">
            <v>14875</v>
          </cell>
        </row>
        <row r="79">
          <cell r="B79" t="str">
            <v>PAÑETE ´EXTERIOR ALLANADO IMPERMEABILIZADO</v>
          </cell>
          <cell r="C79" t="str">
            <v>M2</v>
          </cell>
          <cell r="D79">
            <v>23075</v>
          </cell>
          <cell r="E79">
            <v>17877</v>
          </cell>
          <cell r="F79">
            <v>18531.298200000001</v>
          </cell>
          <cell r="G79">
            <v>19785.867088139999</v>
          </cell>
          <cell r="H79">
            <v>20488.265369768968</v>
          </cell>
          <cell r="I79">
            <v>16443</v>
          </cell>
        </row>
        <row r="80">
          <cell r="B80" t="str">
            <v>PAÑETE LINEAL EXTERIOR</v>
          </cell>
          <cell r="C80" t="str">
            <v>ML</v>
          </cell>
          <cell r="D80">
            <v>8944</v>
          </cell>
          <cell r="E80">
            <v>6797</v>
          </cell>
          <cell r="F80">
            <v>7045.7701999999999</v>
          </cell>
          <cell r="G80">
            <v>7522.7688425400002</v>
          </cell>
          <cell r="H80">
            <v>7789.8271364501697</v>
          </cell>
          <cell r="I80">
            <v>6805</v>
          </cell>
        </row>
        <row r="81">
          <cell r="B81" t="str">
            <v>PAÑETE LINEAL EXTERIOR IMPERMEABILIZADO</v>
          </cell>
          <cell r="C81" t="str">
            <v>ML</v>
          </cell>
          <cell r="D81">
            <v>12004</v>
          </cell>
          <cell r="E81">
            <v>9459</v>
          </cell>
          <cell r="F81">
            <v>9805.1993999999995</v>
          </cell>
          <cell r="G81">
            <v>10469.011399379999</v>
          </cell>
          <cell r="H81">
            <v>10840.661304057989</v>
          </cell>
          <cell r="I81">
            <v>6290</v>
          </cell>
        </row>
        <row r="82">
          <cell r="B82" t="str">
            <v>PAÑETE CIELO RASO LOSA CON MALLA VENA</v>
          </cell>
          <cell r="C82" t="str">
            <v>M2</v>
          </cell>
          <cell r="D82">
            <v>31470</v>
          </cell>
          <cell r="E82">
            <v>24343</v>
          </cell>
          <cell r="F82">
            <v>25233.953799999999</v>
          </cell>
          <cell r="G82">
            <v>26942.29247226</v>
          </cell>
          <cell r="H82">
            <v>27898.74385502523</v>
          </cell>
          <cell r="I82">
            <v>18088</v>
          </cell>
        </row>
        <row r="83">
          <cell r="B83" t="str">
            <v>PAÑETE INTERIOR ALLANADO</v>
          </cell>
          <cell r="C83" t="str">
            <v>M2</v>
          </cell>
          <cell r="D83">
            <v>15957</v>
          </cell>
          <cell r="E83">
            <v>11338</v>
          </cell>
          <cell r="F83">
            <v>11752.970799999999</v>
          </cell>
          <cell r="G83">
            <v>12548.646923159999</v>
          </cell>
          <cell r="H83">
            <v>12994.123888932178</v>
          </cell>
          <cell r="I83">
            <v>11350</v>
          </cell>
        </row>
        <row r="84">
          <cell r="B84" t="str">
            <v>GOTEROS</v>
          </cell>
          <cell r="C84" t="str">
            <v>ML</v>
          </cell>
          <cell r="D84">
            <v>20684</v>
          </cell>
          <cell r="E84">
            <v>14714</v>
          </cell>
          <cell r="F84">
            <v>15252.5324</v>
          </cell>
          <cell r="G84">
            <v>16285.128843480001</v>
          </cell>
          <cell r="H84">
            <v>16863.250917423542</v>
          </cell>
          <cell r="I84">
            <v>12299</v>
          </cell>
        </row>
        <row r="85">
          <cell r="B85" t="str">
            <v>JUNTAS INTERIORES</v>
          </cell>
          <cell r="C85" t="str">
            <v>ML</v>
          </cell>
          <cell r="D85">
            <v>7765</v>
          </cell>
          <cell r="E85">
            <v>5877</v>
          </cell>
          <cell r="F85">
            <v>6092.0982000000004</v>
          </cell>
          <cell r="G85">
            <v>6504.5332481400001</v>
          </cell>
          <cell r="H85">
            <v>6735.44417844897</v>
          </cell>
          <cell r="I85">
            <v>3579</v>
          </cell>
        </row>
        <row r="86">
          <cell r="B86" t="str">
            <v>DILATACIONES EXTERIORES</v>
          </cell>
          <cell r="C86" t="str">
            <v>ML</v>
          </cell>
          <cell r="D86">
            <v>8378</v>
          </cell>
          <cell r="E86">
            <v>6424</v>
          </cell>
          <cell r="F86">
            <v>6659.1184000000003</v>
          </cell>
          <cell r="G86">
            <v>7109.9407156800007</v>
          </cell>
          <cell r="H86">
            <v>7362.3436110866405</v>
          </cell>
          <cell r="I86">
            <v>4044</v>
          </cell>
        </row>
        <row r="87">
          <cell r="B87" t="str">
            <v xml:space="preserve">ACERO DE REFUERZO </v>
          </cell>
          <cell r="C87" t="str">
            <v>KG</v>
          </cell>
          <cell r="D87">
            <v>4966</v>
          </cell>
          <cell r="E87">
            <v>4233</v>
          </cell>
          <cell r="F87">
            <v>4387.9278000000004</v>
          </cell>
          <cell r="G87">
            <v>4684.9905120600006</v>
          </cell>
          <cell r="H87">
            <v>4851.3076752381303</v>
          </cell>
          <cell r="I87">
            <v>4233</v>
          </cell>
        </row>
        <row r="88">
          <cell r="B88" t="str">
            <v>ESTRUCTURAS</v>
          </cell>
          <cell r="C88">
            <v>0</v>
          </cell>
          <cell r="D88">
            <v>0</v>
          </cell>
          <cell r="E88">
            <v>0</v>
          </cell>
          <cell r="F88">
            <v>0</v>
          </cell>
          <cell r="G88">
            <v>0</v>
          </cell>
          <cell r="H88">
            <v>0</v>
          </cell>
          <cell r="I88">
            <v>0</v>
          </cell>
        </row>
        <row r="89">
          <cell r="B89" t="str">
            <v>LOSA ALIGERADA EN CONCRETO DE 3000 PSI e=0,30</v>
          </cell>
          <cell r="C89" t="str">
            <v>M2</v>
          </cell>
          <cell r="D89">
            <v>233234</v>
          </cell>
          <cell r="E89">
            <v>176760</v>
          </cell>
          <cell r="F89">
            <v>183229.416</v>
          </cell>
          <cell r="G89">
            <v>195634.0474632</v>
          </cell>
          <cell r="H89">
            <v>202579.0561481436</v>
          </cell>
          <cell r="I89">
            <v>134975</v>
          </cell>
        </row>
        <row r="90">
          <cell r="B90" t="str">
            <v>PLACA AEREA MACIZA EN CONCRETO DE 3000 PSI E=0.15 M</v>
          </cell>
          <cell r="C90" t="str">
            <v>M2</v>
          </cell>
          <cell r="D90">
            <v>160742</v>
          </cell>
          <cell r="E90">
            <v>115760</v>
          </cell>
          <cell r="F90">
            <v>119996.81600000001</v>
          </cell>
          <cell r="G90">
            <v>128120.6004432</v>
          </cell>
          <cell r="H90">
            <v>132668.8817589336</v>
          </cell>
          <cell r="I90">
            <v>94740</v>
          </cell>
        </row>
        <row r="91">
          <cell r="B91" t="str">
            <v>PLACA AEREA MACIZA EN CONCRETO DE 3000 PSI E=0.12 M</v>
          </cell>
          <cell r="C91" t="str">
            <v>M2</v>
          </cell>
          <cell r="D91">
            <v>146818</v>
          </cell>
          <cell r="E91">
            <v>105609</v>
          </cell>
          <cell r="F91">
            <v>109474.28939999999</v>
          </cell>
          <cell r="G91">
            <v>116885.69879237999</v>
          </cell>
          <cell r="H91">
            <v>121035.14109950948</v>
          </cell>
          <cell r="I91">
            <v>84693</v>
          </cell>
        </row>
        <row r="92">
          <cell r="B92" t="str">
            <v>PLACA AEREA MACIZA EN CONCRETO DE 3000 PSI E=0.10 M</v>
          </cell>
          <cell r="C92" t="str">
            <v>M2</v>
          </cell>
          <cell r="D92">
            <v>137536</v>
          </cell>
          <cell r="E92">
            <v>98842</v>
          </cell>
          <cell r="F92">
            <v>102459.61719999999</v>
          </cell>
          <cell r="G92">
            <v>109396.13328443999</v>
          </cell>
          <cell r="H92">
            <v>113279.6960160376</v>
          </cell>
          <cell r="I92">
            <v>75845</v>
          </cell>
        </row>
        <row r="93">
          <cell r="B93" t="str">
            <v>VIGA DE AEREA DE AMARRE 0,25 x 0,30</v>
          </cell>
          <cell r="C93" t="str">
            <v>ML</v>
          </cell>
          <cell r="D93">
            <v>88111</v>
          </cell>
          <cell r="E93">
            <v>73566</v>
          </cell>
          <cell r="F93">
            <v>76258.515599999999</v>
          </cell>
          <cell r="G93">
            <v>81421.217106119992</v>
          </cell>
          <cell r="H93">
            <v>84311.670313387251</v>
          </cell>
          <cell r="I93">
            <v>97050</v>
          </cell>
        </row>
        <row r="94">
          <cell r="B94" t="str">
            <v>VIGA DE AEREA DE AMARRE 0,25 x 0,40</v>
          </cell>
          <cell r="C94" t="str">
            <v>ML</v>
          </cell>
          <cell r="D94">
            <v>105277</v>
          </cell>
          <cell r="E94">
            <v>83280</v>
          </cell>
          <cell r="F94">
            <v>86328.047999999995</v>
          </cell>
          <cell r="G94">
            <v>92172.456849599999</v>
          </cell>
          <cell r="H94">
            <v>95444.579067760802</v>
          </cell>
          <cell r="I94">
            <v>129400</v>
          </cell>
        </row>
        <row r="95">
          <cell r="B95" t="str">
            <v>VIGA DE AEREA DE AMARRE 0,20 x 0,40</v>
          </cell>
          <cell r="C95" t="str">
            <v>ML</v>
          </cell>
          <cell r="D95">
            <v>94893</v>
          </cell>
          <cell r="E95">
            <v>76380</v>
          </cell>
          <cell r="F95">
            <v>79175.508000000002</v>
          </cell>
          <cell r="G95">
            <v>84535.689891600006</v>
          </cell>
          <cell r="H95">
            <v>87536.706882751809</v>
          </cell>
          <cell r="I95">
            <v>103520</v>
          </cell>
        </row>
        <row r="96">
          <cell r="B96" t="str">
            <v>VIGA DE AEREA DE AMARRE 0,12 x 0,40</v>
          </cell>
          <cell r="C96" t="str">
            <v>ML</v>
          </cell>
          <cell r="D96">
            <v>77785</v>
          </cell>
          <cell r="E96">
            <v>63598</v>
          </cell>
          <cell r="F96">
            <v>65925.686799999996</v>
          </cell>
          <cell r="G96">
            <v>70388.855796359989</v>
          </cell>
          <cell r="H96">
            <v>72887.660177130761</v>
          </cell>
          <cell r="I96">
            <v>62112</v>
          </cell>
        </row>
        <row r="97">
          <cell r="B97" t="str">
            <v>VIGA DE AEREA DE AMARRE 0,10 x 0,40</v>
          </cell>
          <cell r="C97" t="str">
            <v>ML</v>
          </cell>
          <cell r="D97">
            <v>73508</v>
          </cell>
          <cell r="E97">
            <v>60403</v>
          </cell>
          <cell r="F97">
            <v>62613.749799999998</v>
          </cell>
          <cell r="G97">
            <v>66852.700661459996</v>
          </cell>
          <cell r="H97">
            <v>69225.971534941826</v>
          </cell>
          <cell r="I97">
            <v>51760</v>
          </cell>
        </row>
        <row r="98">
          <cell r="B98" t="str">
            <v>VIGA DE AEREA DE AMARRE 0,40 x 0,35</v>
          </cell>
          <cell r="C98" t="str">
            <v>ML</v>
          </cell>
          <cell r="D98">
            <v>123297</v>
          </cell>
          <cell r="E98">
            <v>96222</v>
          </cell>
          <cell r="F98">
            <v>99743.725200000001</v>
          </cell>
          <cell r="G98">
            <v>106496.37539604001</v>
          </cell>
          <cell r="H98">
            <v>110276.99672259943</v>
          </cell>
          <cell r="I98">
            <v>181160</v>
          </cell>
        </row>
        <row r="99">
          <cell r="B99" t="str">
            <v>VIGA DE AEREA DE AMARRE 0,40 x 0,45</v>
          </cell>
          <cell r="C99" t="str">
            <v>ML</v>
          </cell>
          <cell r="D99">
            <v>148356</v>
          </cell>
          <cell r="E99">
            <v>116324</v>
          </cell>
          <cell r="F99">
            <v>120581.4584</v>
          </cell>
          <cell r="G99">
            <v>128744.82313368001</v>
          </cell>
          <cell r="H99">
            <v>133315.26435492566</v>
          </cell>
          <cell r="I99">
            <v>232920</v>
          </cell>
        </row>
        <row r="100">
          <cell r="B100" t="str">
            <v>VIGA DE AEREA DE AMARRE 0,30 x 0,45</v>
          </cell>
          <cell r="C100" t="str">
            <v>ML</v>
          </cell>
          <cell r="D100">
            <v>124298</v>
          </cell>
          <cell r="E100">
            <v>98350</v>
          </cell>
          <cell r="F100">
            <v>101949.61</v>
          </cell>
          <cell r="G100">
            <v>108851.598597</v>
          </cell>
          <cell r="H100">
            <v>112715.83034719351</v>
          </cell>
          <cell r="I100">
            <v>174690</v>
          </cell>
        </row>
        <row r="101">
          <cell r="B101" t="str">
            <v>VIGA DE AEREA DE AMARRE 0,25 x 0,45</v>
          </cell>
          <cell r="C101" t="str">
            <v>ML</v>
          </cell>
          <cell r="D101">
            <v>112269</v>
          </cell>
          <cell r="E101">
            <v>89362</v>
          </cell>
          <cell r="F101">
            <v>92632.6492</v>
          </cell>
          <cell r="G101">
            <v>98903.879550840007</v>
          </cell>
          <cell r="H101">
            <v>102414.96727489482</v>
          </cell>
          <cell r="I101">
            <v>145575</v>
          </cell>
        </row>
        <row r="102">
          <cell r="B102" t="str">
            <v>VIGA DE AEREA DE AMARRE 0,15 x 0,45</v>
          </cell>
          <cell r="C102" t="str">
            <v>ML</v>
          </cell>
          <cell r="D102">
            <v>88211</v>
          </cell>
          <cell r="E102">
            <v>71387</v>
          </cell>
          <cell r="F102">
            <v>73999.764200000005</v>
          </cell>
          <cell r="G102">
            <v>79009.548236340008</v>
          </cell>
          <cell r="H102">
            <v>81814.387198730081</v>
          </cell>
          <cell r="I102">
            <v>87345</v>
          </cell>
        </row>
        <row r="103">
          <cell r="B103" t="str">
            <v>VIGA DE AEREA DE AMARRE 0,40 x 0,30</v>
          </cell>
          <cell r="C103" t="str">
            <v>ML</v>
          </cell>
          <cell r="D103">
            <v>116278</v>
          </cell>
          <cell r="E103">
            <v>92358</v>
          </cell>
          <cell r="F103">
            <v>95738.302800000005</v>
          </cell>
          <cell r="G103">
            <v>102219.78589956001</v>
          </cell>
          <cell r="H103">
            <v>105848.58829899439</v>
          </cell>
          <cell r="I103">
            <v>155280</v>
          </cell>
        </row>
        <row r="104">
          <cell r="B104" t="str">
            <v>VIGA DE AEREA DE AMARRE 0,25 x 0,25</v>
          </cell>
          <cell r="C104" t="str">
            <v>ML</v>
          </cell>
          <cell r="D104">
            <v>86244</v>
          </cell>
          <cell r="E104">
            <v>69209</v>
          </cell>
          <cell r="F104">
            <v>71742.049400000004</v>
          </cell>
          <cell r="G104">
            <v>76598.986144380004</v>
          </cell>
          <cell r="H104">
            <v>79318.250152505498</v>
          </cell>
          <cell r="I104">
            <v>80875</v>
          </cell>
        </row>
        <row r="105">
          <cell r="B105" t="str">
            <v>VIGA DE AEREA DE AMARRE 0,15 x 0,25</v>
          </cell>
          <cell r="C105" t="str">
            <v>ML</v>
          </cell>
          <cell r="D105">
            <v>74291</v>
          </cell>
          <cell r="E105">
            <v>57413</v>
          </cell>
          <cell r="F105">
            <v>59514.315799999997</v>
          </cell>
          <cell r="G105">
            <v>63543.43497966</v>
          </cell>
          <cell r="H105">
            <v>65799.226921437934</v>
          </cell>
          <cell r="I105">
            <v>48525</v>
          </cell>
        </row>
        <row r="106">
          <cell r="B106" t="str">
            <v>VIGA DE AEREA DE AMARRE 0,60 x 0,30</v>
          </cell>
          <cell r="C106" t="str">
            <v>ML</v>
          </cell>
          <cell r="D106">
            <v>141905</v>
          </cell>
          <cell r="E106">
            <v>110164</v>
          </cell>
          <cell r="F106">
            <v>114196.0024</v>
          </cell>
          <cell r="G106">
            <v>121927.07176248</v>
          </cell>
          <cell r="H106">
            <v>126255.48281004804</v>
          </cell>
          <cell r="I106">
            <v>232920</v>
          </cell>
        </row>
        <row r="107">
          <cell r="B107" t="str">
            <v>COLUMNA EN CONCRETO DE 3000 PSI</v>
          </cell>
          <cell r="C107" t="str">
            <v>M3</v>
          </cell>
          <cell r="D107">
            <v>835222</v>
          </cell>
          <cell r="E107">
            <v>870871</v>
          </cell>
          <cell r="F107">
            <v>902744.87860000005</v>
          </cell>
          <cell r="G107">
            <v>963860.7068812201</v>
          </cell>
          <cell r="H107">
            <v>998077.76197550341</v>
          </cell>
          <cell r="I107">
            <v>636830</v>
          </cell>
        </row>
        <row r="108">
          <cell r="B108" t="str">
            <v>RAMPA EN CONCRETO</v>
          </cell>
          <cell r="C108" t="str">
            <v>M2</v>
          </cell>
          <cell r="D108">
            <v>302528</v>
          </cell>
          <cell r="E108">
            <v>195000</v>
          </cell>
          <cell r="F108">
            <v>202137</v>
          </cell>
          <cell r="G108">
            <v>215821.67490000001</v>
          </cell>
          <cell r="H108">
            <v>223483.34435895001</v>
          </cell>
          <cell r="I108">
            <v>108163</v>
          </cell>
        </row>
        <row r="109">
          <cell r="B109" t="str">
            <v>PERGOLAS EN CONCRETO</v>
          </cell>
          <cell r="C109" t="str">
            <v>UND</v>
          </cell>
          <cell r="D109">
            <v>88962</v>
          </cell>
          <cell r="E109">
            <v>67454</v>
          </cell>
          <cell r="F109">
            <v>69922.816399999996</v>
          </cell>
          <cell r="G109">
            <v>74656.591070280003</v>
          </cell>
          <cell r="H109">
            <v>77306.900053274949</v>
          </cell>
          <cell r="I109">
            <v>23992</v>
          </cell>
        </row>
        <row r="110">
          <cell r="B110" t="str">
            <v>CUBIERTA E IMPERMEABILIZACION</v>
          </cell>
          <cell r="C110">
            <v>0</v>
          </cell>
          <cell r="D110">
            <v>0</v>
          </cell>
          <cell r="E110">
            <v>0</v>
          </cell>
          <cell r="F110">
            <v>0</v>
          </cell>
          <cell r="G110">
            <v>0</v>
          </cell>
          <cell r="H110">
            <v>0</v>
          </cell>
          <cell r="I110">
            <v>0</v>
          </cell>
        </row>
        <row r="111">
          <cell r="B111" t="str">
            <v>TORTA DE NIVELACION</v>
          </cell>
          <cell r="C111" t="str">
            <v>M2</v>
          </cell>
          <cell r="D111">
            <v>28587</v>
          </cell>
          <cell r="E111">
            <v>20246</v>
          </cell>
          <cell r="F111">
            <v>20987.0036</v>
          </cell>
          <cell r="G111">
            <v>22407.82374372</v>
          </cell>
          <cell r="H111">
            <v>23203.301486622062</v>
          </cell>
          <cell r="I111">
            <v>19528</v>
          </cell>
        </row>
        <row r="112">
          <cell r="B112" t="str">
            <v>MEDIA CAÑA EN MORTERO</v>
          </cell>
          <cell r="C112" t="str">
            <v>ML</v>
          </cell>
          <cell r="D112">
            <v>16249</v>
          </cell>
          <cell r="E112">
            <v>11049</v>
          </cell>
          <cell r="F112">
            <v>11453.393400000001</v>
          </cell>
          <cell r="G112">
            <v>12228.788133180002</v>
          </cell>
          <cell r="H112">
            <v>12662.910111907891</v>
          </cell>
          <cell r="I112">
            <v>9401</v>
          </cell>
        </row>
        <row r="113">
          <cell r="B113" t="str">
            <v>IMPERMEABILIZACION LOSA</v>
          </cell>
          <cell r="C113" t="str">
            <v>M2</v>
          </cell>
          <cell r="D113">
            <v>34563</v>
          </cell>
          <cell r="E113">
            <v>25786</v>
          </cell>
          <cell r="F113">
            <v>26729.767599999999</v>
          </cell>
          <cell r="G113">
            <v>28539.37286652</v>
          </cell>
          <cell r="H113">
            <v>29552.52060328146</v>
          </cell>
          <cell r="I113">
            <v>19536</v>
          </cell>
        </row>
        <row r="114">
          <cell r="B114" t="str">
            <v>IMPERMEABILIZACION BAÑOS, JARDINERAS ZONAS HÚMEDAS, CUBIERTA Y OTROS CON IGASOL</v>
          </cell>
          <cell r="C114" t="str">
            <v>M2</v>
          </cell>
          <cell r="D114">
            <v>25066</v>
          </cell>
          <cell r="E114">
            <v>21225</v>
          </cell>
          <cell r="F114">
            <v>22001.834999999999</v>
          </cell>
          <cell r="G114">
            <v>23491.359229499998</v>
          </cell>
          <cell r="H114">
            <v>24325.302482147246</v>
          </cell>
          <cell r="I114">
            <v>21106</v>
          </cell>
        </row>
        <row r="115">
          <cell r="B115" t="str">
            <v>CIELO RASO EN LAMINA DE YESO CARTON</v>
          </cell>
          <cell r="C115" t="str">
            <v>M2</v>
          </cell>
          <cell r="D115">
            <v>57398</v>
          </cell>
          <cell r="E115">
            <v>44897</v>
          </cell>
          <cell r="F115">
            <v>46540.230199999998</v>
          </cell>
          <cell r="G115">
            <v>49691.00378454</v>
          </cell>
          <cell r="H115">
            <v>51455.034418891169</v>
          </cell>
          <cell r="I115">
            <v>35000</v>
          </cell>
        </row>
        <row r="116">
          <cell r="B116" t="str">
            <v>CIELO RASO EN LAMINA DE SUPER BOARD</v>
          </cell>
          <cell r="C116" t="str">
            <v>M2</v>
          </cell>
          <cell r="D116">
            <v>66809</v>
          </cell>
          <cell r="E116">
            <v>46787</v>
          </cell>
          <cell r="F116">
            <v>48499.404199999997</v>
          </cell>
          <cell r="G116">
            <v>51782.813864339994</v>
          </cell>
          <cell r="H116">
            <v>53621.103756524062</v>
          </cell>
          <cell r="I116">
            <v>46787</v>
          </cell>
        </row>
        <row r="117">
          <cell r="B117" t="str">
            <v>PISOS Y ZOCALOS</v>
          </cell>
          <cell r="C117">
            <v>0</v>
          </cell>
          <cell r="D117">
            <v>0</v>
          </cell>
          <cell r="E117">
            <v>0</v>
          </cell>
          <cell r="F117">
            <v>0</v>
          </cell>
          <cell r="G117">
            <v>0</v>
          </cell>
          <cell r="H117">
            <v>0</v>
          </cell>
          <cell r="I117">
            <v>0</v>
          </cell>
        </row>
        <row r="118">
          <cell r="B118" t="str">
            <v>PLANTILLA DE PISO 2000 PSI  E = 0,05</v>
          </cell>
          <cell r="C118" t="str">
            <v>M2</v>
          </cell>
          <cell r="D118">
            <v>37274</v>
          </cell>
          <cell r="E118">
            <v>21359</v>
          </cell>
          <cell r="F118">
            <v>22140.739399999999</v>
          </cell>
          <cell r="G118">
            <v>23639.667457379997</v>
          </cell>
          <cell r="H118">
            <v>24478.875652116989</v>
          </cell>
          <cell r="I118">
            <v>0</v>
          </cell>
        </row>
        <row r="119">
          <cell r="B119" t="str">
            <v>PLANTILLA DE PISO 2500PSI, E=0,05</v>
          </cell>
          <cell r="C119" t="str">
            <v>M2</v>
          </cell>
          <cell r="D119">
            <v>39121</v>
          </cell>
          <cell r="E119">
            <v>22562</v>
          </cell>
          <cell r="F119">
            <v>23387.769199999999</v>
          </cell>
          <cell r="G119">
            <v>24971.121174839998</v>
          </cell>
          <cell r="H119">
            <v>25857.595976546818</v>
          </cell>
          <cell r="I119">
            <v>20206</v>
          </cell>
        </row>
        <row r="120">
          <cell r="B120" t="str">
            <v>PLANTILLA DE PISO 2500 PSI E = 0,07</v>
          </cell>
          <cell r="C120" t="str">
            <v>M2</v>
          </cell>
          <cell r="D120">
            <v>46545</v>
          </cell>
          <cell r="E120">
            <v>27337</v>
          </cell>
          <cell r="F120">
            <v>28337.534200000002</v>
          </cell>
          <cell r="G120">
            <v>30255.985265340001</v>
          </cell>
          <cell r="H120">
            <v>31330.07274225957</v>
          </cell>
          <cell r="I120">
            <v>27695</v>
          </cell>
        </row>
        <row r="121">
          <cell r="B121" t="str">
            <v>PLANTILLA DE PISO 3000 PSI E = 0,07</v>
          </cell>
          <cell r="C121" t="str">
            <v>M2</v>
          </cell>
          <cell r="D121">
            <v>49155</v>
          </cell>
          <cell r="E121">
            <v>30644</v>
          </cell>
          <cell r="F121">
            <v>31765.570400000001</v>
          </cell>
          <cell r="G121">
            <v>33916.099516080001</v>
          </cell>
          <cell r="H121">
            <v>35120.121048900844</v>
          </cell>
          <cell r="I121">
            <v>35594</v>
          </cell>
        </row>
        <row r="122">
          <cell r="B122" t="str">
            <v>PLANTILLA DE PISO 3000 PSI E = 0,10</v>
          </cell>
          <cell r="C122" t="str">
            <v>M2</v>
          </cell>
          <cell r="D122">
            <v>71748</v>
          </cell>
          <cell r="E122">
            <v>43851</v>
          </cell>
          <cell r="F122">
            <v>45455.946600000003</v>
          </cell>
          <cell r="G122">
            <v>48533.314184820003</v>
          </cell>
          <cell r="H122">
            <v>50256.246838381114</v>
          </cell>
          <cell r="I122">
            <v>33810</v>
          </cell>
        </row>
        <row r="123">
          <cell r="B123" t="str">
            <v>PLANTILLA DE PISO 3000PSI E = 0,10 IMPERMEABILIZADA</v>
          </cell>
          <cell r="C123" t="str">
            <v>M2</v>
          </cell>
          <cell r="D123">
            <v>78462</v>
          </cell>
          <cell r="E123">
            <v>49689</v>
          </cell>
          <cell r="F123">
            <v>51507.617400000003</v>
          </cell>
          <cell r="G123">
            <v>54994.68309798</v>
          </cell>
          <cell r="H123">
            <v>56946.994347958287</v>
          </cell>
          <cell r="I123">
            <v>45486</v>
          </cell>
        </row>
        <row r="124">
          <cell r="B124" t="str">
            <v>PAVIMENTO EN CONCRETO DE 3000 PSI E=0,10 M</v>
          </cell>
          <cell r="C124" t="str">
            <v>M2</v>
          </cell>
          <cell r="D124">
            <v>98307</v>
          </cell>
          <cell r="E124">
            <v>73526</v>
          </cell>
          <cell r="F124">
            <v>76217.051600000006</v>
          </cell>
          <cell r="G124">
            <v>81376.945993320012</v>
          </cell>
          <cell r="H124">
            <v>84265.827576082869</v>
          </cell>
          <cell r="I124">
            <v>57231.33</v>
          </cell>
        </row>
        <row r="125">
          <cell r="B125" t="str">
            <v>PAVIMENTO EN CONCRETO DE 3000 PSI E = 0,15 M</v>
          </cell>
          <cell r="C125" t="str">
            <v>M2</v>
          </cell>
          <cell r="D125">
            <v>124061</v>
          </cell>
          <cell r="E125">
            <v>92007</v>
          </cell>
          <cell r="F125">
            <v>95374.456200000001</v>
          </cell>
          <cell r="G125">
            <v>101831.30688474</v>
          </cell>
          <cell r="H125">
            <v>105446.31827914827</v>
          </cell>
          <cell r="I125">
            <v>85847</v>
          </cell>
        </row>
        <row r="126">
          <cell r="B126" t="str">
            <v>PAVIMENTO EN CONCRETO DE MR 45  E = 0,15 M</v>
          </cell>
          <cell r="C126" t="str">
            <v>M2</v>
          </cell>
          <cell r="D126">
            <v>132370</v>
          </cell>
          <cell r="E126">
            <v>103768</v>
          </cell>
          <cell r="F126">
            <v>107565.9088</v>
          </cell>
          <cell r="G126">
            <v>114848.12082576001</v>
          </cell>
          <cell r="H126">
            <v>118925.22911507449</v>
          </cell>
          <cell r="I126">
            <v>0</v>
          </cell>
        </row>
        <row r="127">
          <cell r="B127" t="str">
            <v>BORDILLO EN CONCRETO DE 2500 PSI E = 0,40 x 0,15</v>
          </cell>
          <cell r="C127" t="str">
            <v>M2</v>
          </cell>
          <cell r="D127">
            <v>64294</v>
          </cell>
          <cell r="E127">
            <v>48937</v>
          </cell>
          <cell r="F127">
            <v>50728.0942</v>
          </cell>
          <cell r="G127">
            <v>54162.386177339999</v>
          </cell>
          <cell r="H127">
            <v>56085.150886635565</v>
          </cell>
          <cell r="I127">
            <v>33968</v>
          </cell>
        </row>
        <row r="128">
          <cell r="B128" t="str">
            <v xml:space="preserve">PISO EN BALDOSA DE GRANITO </v>
          </cell>
          <cell r="C128" t="str">
            <v>M2</v>
          </cell>
          <cell r="D128">
            <v>96356</v>
          </cell>
          <cell r="E128">
            <v>79340</v>
          </cell>
          <cell r="F128">
            <v>82243.843999999997</v>
          </cell>
          <cell r="G128">
            <v>87811.752238799992</v>
          </cell>
          <cell r="H128">
            <v>90929.069443277389</v>
          </cell>
          <cell r="I128">
            <v>95630</v>
          </cell>
        </row>
        <row r="129">
          <cell r="B129" t="str">
            <v>PISO  EN GRANITO LAVADO</v>
          </cell>
          <cell r="C129" t="str">
            <v>M2</v>
          </cell>
          <cell r="D129">
            <v>61651</v>
          </cell>
          <cell r="E129">
            <v>47918</v>
          </cell>
          <cell r="F129">
            <v>49671.798799999997</v>
          </cell>
          <cell r="G129">
            <v>53034.579578759993</v>
          </cell>
          <cell r="H129">
            <v>54917.307153805974</v>
          </cell>
          <cell r="I129">
            <v>0</v>
          </cell>
        </row>
        <row r="130">
          <cell r="B130" t="str">
            <v>ZOCALO 1/2 CAÑA  EN GRANITO PULIDO</v>
          </cell>
          <cell r="C130" t="str">
            <v>ML</v>
          </cell>
          <cell r="D130">
            <v>33836</v>
          </cell>
          <cell r="E130">
            <v>27173</v>
          </cell>
          <cell r="F130">
            <v>28167.531800000001</v>
          </cell>
          <cell r="G130">
            <v>30074.473702859999</v>
          </cell>
          <cell r="H130">
            <v>31142.11751931153</v>
          </cell>
          <cell r="I130">
            <v>35336</v>
          </cell>
        </row>
        <row r="131">
          <cell r="B131" t="str">
            <v>ZOCALO 1/2 CAÑA  EN GRANITO LAVADO</v>
          </cell>
          <cell r="C131" t="str">
            <v>ML</v>
          </cell>
          <cell r="D131">
            <v>28582</v>
          </cell>
          <cell r="E131">
            <v>22119</v>
          </cell>
          <cell r="F131">
            <v>22928.555400000001</v>
          </cell>
          <cell r="G131">
            <v>24480.818600580002</v>
          </cell>
          <cell r="H131">
            <v>25349.887660900593</v>
          </cell>
          <cell r="I131">
            <v>0</v>
          </cell>
        </row>
        <row r="132">
          <cell r="B132" t="str">
            <v>ZOCALO EN CERAMICA</v>
          </cell>
          <cell r="C132" t="str">
            <v>ML</v>
          </cell>
          <cell r="D132">
            <v>19176</v>
          </cell>
          <cell r="E132">
            <v>14916</v>
          </cell>
          <cell r="F132">
            <v>15461.9256</v>
          </cell>
          <cell r="G132">
            <v>16508.697963120001</v>
          </cell>
          <cell r="H132">
            <v>17094.756740810761</v>
          </cell>
          <cell r="I132">
            <v>0</v>
          </cell>
        </row>
        <row r="133">
          <cell r="B133" t="str">
            <v>ENCHAPE LINEAL EN CERAMICA</v>
          </cell>
          <cell r="C133" t="str">
            <v>ML</v>
          </cell>
          <cell r="D133">
            <v>30616</v>
          </cell>
          <cell r="E133">
            <v>23967</v>
          </cell>
          <cell r="F133">
            <v>24844.192200000001</v>
          </cell>
          <cell r="G133">
            <v>26526.144011939999</v>
          </cell>
          <cell r="H133">
            <v>27467.822124363869</v>
          </cell>
          <cell r="I133">
            <v>18077</v>
          </cell>
        </row>
        <row r="134">
          <cell r="B134" t="str">
            <v>MESON EN CONCRETO</v>
          </cell>
          <cell r="C134" t="str">
            <v>M2</v>
          </cell>
          <cell r="D134">
            <v>181135</v>
          </cell>
          <cell r="E134">
            <v>143500</v>
          </cell>
          <cell r="F134">
            <v>148752.1</v>
          </cell>
          <cell r="G134">
            <v>158822.61717000001</v>
          </cell>
          <cell r="H134">
            <v>164460.82007953501</v>
          </cell>
          <cell r="I134">
            <v>92933</v>
          </cell>
        </row>
        <row r="135">
          <cell r="B135" t="str">
            <v>PISO EN CERAMICA 0,20 x 0,20 BAÑOS</v>
          </cell>
          <cell r="C135" t="str">
            <v>M2</v>
          </cell>
          <cell r="D135">
            <v>55530</v>
          </cell>
          <cell r="E135">
            <v>43381</v>
          </cell>
          <cell r="F135">
            <v>44968.744599999998</v>
          </cell>
          <cell r="G135">
            <v>48013.128609419997</v>
          </cell>
          <cell r="H135">
            <v>49717.59467505441</v>
          </cell>
          <cell r="I135">
            <v>27343</v>
          </cell>
        </row>
        <row r="136">
          <cell r="B136" t="str">
            <v>ANDEN EN CONCRETO</v>
          </cell>
          <cell r="C136" t="str">
            <v>M2</v>
          </cell>
          <cell r="D136">
            <v>57286</v>
          </cell>
          <cell r="E136">
            <v>42122</v>
          </cell>
          <cell r="F136">
            <v>43663.665200000003</v>
          </cell>
          <cell r="G136">
            <v>46619.695334040007</v>
          </cell>
          <cell r="H136">
            <v>48274.694518398428</v>
          </cell>
          <cell r="I136">
            <v>26347</v>
          </cell>
        </row>
        <row r="137">
          <cell r="B137" t="str">
            <v>MESON EN GRANITO PULIDO</v>
          </cell>
          <cell r="C137" t="str">
            <v>M2</v>
          </cell>
          <cell r="D137">
            <v>113852</v>
          </cell>
          <cell r="E137">
            <v>93794</v>
          </cell>
          <cell r="F137">
            <v>97226.860400000005</v>
          </cell>
          <cell r="G137">
            <v>103809.11884908</v>
          </cell>
          <cell r="H137">
            <v>107494.34256822233</v>
          </cell>
          <cell r="I137">
            <v>66495</v>
          </cell>
        </row>
        <row r="138">
          <cell r="B138" t="str">
            <v>PISO EN TABLON VITRIFICADO</v>
          </cell>
          <cell r="C138" t="str">
            <v>M2</v>
          </cell>
          <cell r="D138">
            <v>49390</v>
          </cell>
          <cell r="E138">
            <v>38873</v>
          </cell>
          <cell r="F138">
            <v>40295.751799999998</v>
          </cell>
          <cell r="G138">
            <v>43023.774196859995</v>
          </cell>
          <cell r="H138">
            <v>44551.118180848527</v>
          </cell>
          <cell r="I138">
            <v>0</v>
          </cell>
        </row>
        <row r="139">
          <cell r="B139" t="str">
            <v xml:space="preserve">ENCHAPES  </v>
          </cell>
          <cell r="C139">
            <v>0</v>
          </cell>
          <cell r="D139">
            <v>0</v>
          </cell>
          <cell r="E139">
            <v>0</v>
          </cell>
          <cell r="F139">
            <v>0</v>
          </cell>
          <cell r="G139">
            <v>0</v>
          </cell>
          <cell r="H139">
            <v>0</v>
          </cell>
          <cell r="I139">
            <v>0</v>
          </cell>
        </row>
        <row r="140">
          <cell r="B140" t="str">
            <v>CENEFA DE PISO</v>
          </cell>
          <cell r="C140" t="str">
            <v>ML</v>
          </cell>
          <cell r="D140">
            <v>34216</v>
          </cell>
          <cell r="E140">
            <v>27566</v>
          </cell>
          <cell r="F140">
            <v>28574.9156</v>
          </cell>
          <cell r="G140">
            <v>30509.43738612</v>
          </cell>
          <cell r="H140">
            <v>31592.52241332726</v>
          </cell>
          <cell r="I140">
            <v>18077</v>
          </cell>
        </row>
        <row r="141">
          <cell r="B141" t="str">
            <v>ENCHAPES EN CERAMICA 0,30 x 0,30</v>
          </cell>
          <cell r="C141" t="str">
            <v>M2</v>
          </cell>
          <cell r="D141">
            <v>68998</v>
          </cell>
          <cell r="E141">
            <v>52389</v>
          </cell>
          <cell r="F141">
            <v>54306.437400000003</v>
          </cell>
          <cell r="G141">
            <v>57982.983211980005</v>
          </cell>
          <cell r="H141">
            <v>60041.379116005293</v>
          </cell>
          <cell r="I141">
            <v>31858</v>
          </cell>
        </row>
        <row r="142">
          <cell r="B142" t="str">
            <v>INSTALACIONES HIDRAULICAS</v>
          </cell>
          <cell r="C142">
            <v>0</v>
          </cell>
          <cell r="D142">
            <v>0</v>
          </cell>
          <cell r="E142">
            <v>0</v>
          </cell>
          <cell r="F142">
            <v>0</v>
          </cell>
          <cell r="G142">
            <v>0</v>
          </cell>
          <cell r="H142">
            <v>0</v>
          </cell>
          <cell r="I142">
            <v>0</v>
          </cell>
        </row>
        <row r="143">
          <cell r="B143" t="str">
            <v>RED DE SUMINISTRO 3/4</v>
          </cell>
          <cell r="C143" t="str">
            <v>ML</v>
          </cell>
          <cell r="D143">
            <v>14270</v>
          </cell>
          <cell r="E143">
            <v>10602</v>
          </cell>
          <cell r="F143">
            <v>10990.0332</v>
          </cell>
          <cell r="G143">
            <v>11734.05844764</v>
          </cell>
          <cell r="H143">
            <v>12150.61752253122</v>
          </cell>
          <cell r="I143">
            <v>5920</v>
          </cell>
        </row>
        <row r="144">
          <cell r="B144" t="str">
            <v>RED DE SUMINISTRO 1/2"</v>
          </cell>
          <cell r="C144" t="str">
            <v>ML</v>
          </cell>
          <cell r="D144">
            <v>11969</v>
          </cell>
          <cell r="E144">
            <v>8712</v>
          </cell>
          <cell r="F144">
            <v>9030.8592000000008</v>
          </cell>
          <cell r="G144">
            <v>9642.2483678400004</v>
          </cell>
          <cell r="H144">
            <v>9984.54818489832</v>
          </cell>
          <cell r="I144">
            <v>5252</v>
          </cell>
        </row>
        <row r="145">
          <cell r="B145" t="str">
            <v>PUNTO POTABLE 1/2" SANITARIO</v>
          </cell>
          <cell r="C145" t="str">
            <v>UND</v>
          </cell>
          <cell r="D145">
            <v>25788</v>
          </cell>
          <cell r="E145">
            <v>18428</v>
          </cell>
          <cell r="F145">
            <v>19102.464800000002</v>
          </cell>
          <cell r="G145">
            <v>20395.701666960002</v>
          </cell>
          <cell r="H145">
            <v>21119.749076137083</v>
          </cell>
          <cell r="I145">
            <v>16748</v>
          </cell>
        </row>
        <row r="146">
          <cell r="B146" t="str">
            <v>PUNTO POTABLE 1/2" LAVAMANOS</v>
          </cell>
          <cell r="C146" t="str">
            <v>UND</v>
          </cell>
          <cell r="D146">
            <v>25531</v>
          </cell>
          <cell r="E146">
            <v>18428</v>
          </cell>
          <cell r="F146">
            <v>19102.464800000002</v>
          </cell>
          <cell r="G146">
            <v>20395.701666960002</v>
          </cell>
          <cell r="H146">
            <v>21119.749076137083</v>
          </cell>
          <cell r="I146">
            <v>15636</v>
          </cell>
        </row>
        <row r="147">
          <cell r="B147" t="str">
            <v>PUNTO POTABLE 1/2" DUCHA</v>
          </cell>
          <cell r="C147" t="str">
            <v>UND</v>
          </cell>
          <cell r="D147">
            <v>25788</v>
          </cell>
          <cell r="E147">
            <v>18428</v>
          </cell>
          <cell r="F147">
            <v>19102.464800000002</v>
          </cell>
          <cell r="G147">
            <v>20395.701666960002</v>
          </cell>
          <cell r="H147">
            <v>21119.749076137083</v>
          </cell>
          <cell r="I147">
            <v>15636</v>
          </cell>
        </row>
        <row r="148">
          <cell r="B148" t="str">
            <v>INSTALACION Y SUMINISTRO TANQUE ELEVADO 1000LTS</v>
          </cell>
          <cell r="C148" t="str">
            <v>UND</v>
          </cell>
          <cell r="D148">
            <v>618140</v>
          </cell>
          <cell r="E148">
            <v>465318</v>
          </cell>
          <cell r="F148">
            <v>482348.63880000002</v>
          </cell>
          <cell r="G148">
            <v>515003.64164675999</v>
          </cell>
          <cell r="H148">
            <v>533286.27092521999</v>
          </cell>
          <cell r="I148">
            <v>432880</v>
          </cell>
        </row>
        <row r="149">
          <cell r="B149" t="str">
            <v>PUNTO POTABLE 1/2" LLAVE TERMINAL</v>
          </cell>
          <cell r="C149" t="str">
            <v>UND</v>
          </cell>
          <cell r="D149">
            <v>40216</v>
          </cell>
          <cell r="E149">
            <v>29515</v>
          </cell>
          <cell r="F149">
            <v>30595.249</v>
          </cell>
          <cell r="G149">
            <v>32666.547357299998</v>
          </cell>
          <cell r="H149">
            <v>33826.20978848415</v>
          </cell>
          <cell r="I149">
            <v>31748</v>
          </cell>
        </row>
        <row r="150">
          <cell r="B150" t="str">
            <v>COLECTOR AGUAS NEGRAS 6"</v>
          </cell>
          <cell r="C150" t="str">
            <v>UND</v>
          </cell>
          <cell r="D150">
            <v>73254</v>
          </cell>
          <cell r="E150">
            <v>54820</v>
          </cell>
          <cell r="F150">
            <v>56826.411999999997</v>
          </cell>
          <cell r="G150">
            <v>60673.560092399995</v>
          </cell>
          <cell r="H150">
            <v>62827.471475680199</v>
          </cell>
          <cell r="I150">
            <v>36667</v>
          </cell>
        </row>
        <row r="151">
          <cell r="B151" t="str">
            <v>COLECTOR AGUAS NEGRAS 4"</v>
          </cell>
          <cell r="C151" t="str">
            <v>UND</v>
          </cell>
          <cell r="D151">
            <v>45553</v>
          </cell>
          <cell r="E151">
            <v>33583</v>
          </cell>
          <cell r="F151">
            <v>34812.137799999997</v>
          </cell>
          <cell r="G151">
            <v>37168.919529059996</v>
          </cell>
          <cell r="H151">
            <v>38488.416172341625</v>
          </cell>
          <cell r="I151">
            <v>19767</v>
          </cell>
        </row>
        <row r="152">
          <cell r="B152" t="str">
            <v>COLECTOR AGUAS NEGRAS 2"</v>
          </cell>
          <cell r="C152" t="str">
            <v>UND</v>
          </cell>
          <cell r="D152">
            <v>28787</v>
          </cell>
          <cell r="E152">
            <v>20910</v>
          </cell>
          <cell r="F152">
            <v>21675.306</v>
          </cell>
          <cell r="G152">
            <v>23142.7242162</v>
          </cell>
          <cell r="H152">
            <v>23964.290925875099</v>
          </cell>
          <cell r="I152">
            <v>12745</v>
          </cell>
        </row>
        <row r="153">
          <cell r="B153" t="str">
            <v>PUNTO SANITARIO 4"</v>
          </cell>
          <cell r="C153" t="str">
            <v>UND</v>
          </cell>
          <cell r="D153">
            <v>97058</v>
          </cell>
          <cell r="E153">
            <v>71935</v>
          </cell>
          <cell r="F153">
            <v>74567.820999999996</v>
          </cell>
          <cell r="G153">
            <v>79616.062481699992</v>
          </cell>
          <cell r="H153">
            <v>82442.432699800338</v>
          </cell>
          <cell r="I153">
            <v>59789</v>
          </cell>
        </row>
        <row r="154">
          <cell r="B154" t="str">
            <v>PUNTO SANITARIO 2"</v>
          </cell>
          <cell r="C154" t="str">
            <v>UND</v>
          </cell>
          <cell r="D154">
            <v>69919</v>
          </cell>
          <cell r="E154">
            <v>51509</v>
          </cell>
          <cell r="F154">
            <v>53394.229399999997</v>
          </cell>
          <cell r="G154">
            <v>57009.018730379998</v>
          </cell>
          <cell r="H154">
            <v>59032.838895308487</v>
          </cell>
          <cell r="I154">
            <v>37414</v>
          </cell>
        </row>
        <row r="155">
          <cell r="B155" t="str">
            <v>SIFON A PISO 180° C*C COMPLETO</v>
          </cell>
          <cell r="C155" t="str">
            <v>UND</v>
          </cell>
          <cell r="D155">
            <v>73734</v>
          </cell>
          <cell r="E155">
            <v>54431</v>
          </cell>
          <cell r="F155">
            <v>56423.174599999998</v>
          </cell>
          <cell r="G155">
            <v>60243.02352042</v>
          </cell>
          <cell r="H155">
            <v>62381.65085539491</v>
          </cell>
          <cell r="I155">
            <v>45232</v>
          </cell>
        </row>
        <row r="156">
          <cell r="B156" t="str">
            <v>COLECTOR AGUAS LLUVIAS 4"</v>
          </cell>
          <cell r="C156" t="str">
            <v>UND</v>
          </cell>
          <cell r="D156">
            <v>33410</v>
          </cell>
          <cell r="E156">
            <v>24241</v>
          </cell>
          <cell r="F156">
            <v>25128.220600000001</v>
          </cell>
          <cell r="G156">
            <v>26829.401134619999</v>
          </cell>
          <cell r="H156">
            <v>27781.844874899009</v>
          </cell>
          <cell r="I156">
            <v>15989</v>
          </cell>
        </row>
        <row r="157">
          <cell r="B157" t="str">
            <v>BAJANTE AGUAS LLUVIAS 3"</v>
          </cell>
          <cell r="C157" t="str">
            <v>ML</v>
          </cell>
          <cell r="D157">
            <v>32444</v>
          </cell>
          <cell r="E157">
            <v>23476</v>
          </cell>
          <cell r="F157">
            <v>24335.221600000001</v>
          </cell>
          <cell r="G157">
            <v>25982.716102320002</v>
          </cell>
          <cell r="H157">
            <v>26905.102523952362</v>
          </cell>
          <cell r="I157">
            <v>15989</v>
          </cell>
        </row>
        <row r="158">
          <cell r="B158" t="str">
            <v>BAJANTE DE AGUAS NEGRAS 3"</v>
          </cell>
          <cell r="C158" t="str">
            <v>ML</v>
          </cell>
          <cell r="D158">
            <v>34235</v>
          </cell>
          <cell r="E158">
            <v>24854</v>
          </cell>
          <cell r="F158">
            <v>25763.6564</v>
          </cell>
          <cell r="G158">
            <v>27507.855938280001</v>
          </cell>
          <cell r="H158">
            <v>28484.384824088942</v>
          </cell>
          <cell r="I158">
            <v>18587</v>
          </cell>
        </row>
        <row r="159">
          <cell r="B159" t="str">
            <v>BAJANTE DE AGUAS NEGRAS 1 1/2"</v>
          </cell>
          <cell r="C159" t="str">
            <v>ML</v>
          </cell>
          <cell r="D159">
            <v>26757</v>
          </cell>
          <cell r="E159">
            <v>19101</v>
          </cell>
          <cell r="F159">
            <v>19800.096600000001</v>
          </cell>
          <cell r="G159">
            <v>21140.563139820002</v>
          </cell>
          <cell r="H159">
            <v>21891.053131283614</v>
          </cell>
          <cell r="I159">
            <v>0</v>
          </cell>
        </row>
        <row r="160">
          <cell r="B160" t="str">
            <v>BAJANTE DE AGUAS A.A 1 1/2"</v>
          </cell>
          <cell r="C160" t="str">
            <v>ML</v>
          </cell>
          <cell r="D160">
            <v>22814</v>
          </cell>
          <cell r="E160">
            <v>16069</v>
          </cell>
          <cell r="F160">
            <v>16657.125400000001</v>
          </cell>
          <cell r="G160">
            <v>17784.812789579999</v>
          </cell>
          <cell r="H160">
            <v>18416.173643610087</v>
          </cell>
          <cell r="I160">
            <v>0</v>
          </cell>
        </row>
        <row r="161">
          <cell r="B161" t="str">
            <v>TUBERIA DE VENTILACION 2"</v>
          </cell>
          <cell r="C161" t="str">
            <v>ML</v>
          </cell>
          <cell r="D161">
            <v>25874</v>
          </cell>
          <cell r="E161">
            <v>18232</v>
          </cell>
          <cell r="F161">
            <v>18899.2912</v>
          </cell>
          <cell r="G161">
            <v>20178.773214239998</v>
          </cell>
          <cell r="H161">
            <v>20895.119663345518</v>
          </cell>
          <cell r="I161">
            <v>10660</v>
          </cell>
        </row>
        <row r="162">
          <cell r="B162" t="str">
            <v>INSTALACIONES ELECTRICAS</v>
          </cell>
          <cell r="C162">
            <v>0</v>
          </cell>
          <cell r="D162">
            <v>0</v>
          </cell>
          <cell r="E162">
            <v>0</v>
          </cell>
          <cell r="F162">
            <v>0</v>
          </cell>
          <cell r="G162">
            <v>0</v>
          </cell>
          <cell r="H162">
            <v>0</v>
          </cell>
          <cell r="I162">
            <v>0</v>
          </cell>
        </row>
        <row r="163">
          <cell r="B163" t="str">
            <v>SUMINISTRO E INSTALACION DE POSTE DE 12X1750 KGF</v>
          </cell>
          <cell r="C163" t="str">
            <v>UND</v>
          </cell>
          <cell r="D163">
            <v>2492482</v>
          </cell>
          <cell r="E163">
            <v>1883422</v>
          </cell>
          <cell r="F163">
            <v>1952355.2452</v>
          </cell>
          <cell r="G163">
            <v>2084529.6953000401</v>
          </cell>
          <cell r="H163">
            <v>2158530.4994831914</v>
          </cell>
          <cell r="I163">
            <v>1240000</v>
          </cell>
        </row>
        <row r="164">
          <cell r="B164" t="str">
            <v>SUMINISTRO E INSTALACION DE POSTE DE 12X1050 KGF</v>
          </cell>
          <cell r="C164" t="str">
            <v>UND</v>
          </cell>
          <cell r="D164">
            <v>2224732</v>
          </cell>
          <cell r="E164">
            <v>1673422</v>
          </cell>
          <cell r="F164">
            <v>1734669.2452</v>
          </cell>
          <cell r="G164">
            <v>1852106.35310004</v>
          </cell>
          <cell r="H164">
            <v>1917856.1286350915</v>
          </cell>
          <cell r="I164">
            <v>1100000</v>
          </cell>
        </row>
        <row r="165">
          <cell r="B165" t="str">
            <v>SUMINISTRO E INSTALACION DE ESTRUCTURA TERMINAL PRIMARIA 2F</v>
          </cell>
          <cell r="C165" t="str">
            <v>UND</v>
          </cell>
          <cell r="D165">
            <v>1727582</v>
          </cell>
          <cell r="E165">
            <v>1369922</v>
          </cell>
          <cell r="F165">
            <v>1420061.1451999999</v>
          </cell>
          <cell r="G165">
            <v>1516199.28473004</v>
          </cell>
          <cell r="H165">
            <v>1570024.3593379564</v>
          </cell>
          <cell r="I165">
            <v>1205000</v>
          </cell>
        </row>
        <row r="166">
          <cell r="B166" t="str">
            <v>SUMINISTRO E INSTALACION DE ESTRUCTURA PRIMARIA HORIZONTAL  2F</v>
          </cell>
          <cell r="C166" t="str">
            <v>UND</v>
          </cell>
          <cell r="D166">
            <v>3040082</v>
          </cell>
          <cell r="E166">
            <v>1842422</v>
          </cell>
          <cell r="F166">
            <v>1909854.6451999999</v>
          </cell>
          <cell r="G166">
            <v>2039151.8046800399</v>
          </cell>
          <cell r="H166">
            <v>2111541.6937461812</v>
          </cell>
          <cell r="I166">
            <v>1015000</v>
          </cell>
        </row>
        <row r="167">
          <cell r="B167" t="str">
            <v>SUMINISTRO E INSTALACION DE CABLE 1/0 DE ALUMINIO</v>
          </cell>
          <cell r="C167" t="str">
            <v>UND</v>
          </cell>
          <cell r="D167" t="e">
            <v>#REF!</v>
          </cell>
          <cell r="E167">
            <v>5772</v>
          </cell>
          <cell r="F167">
            <v>5983.2551999999996</v>
          </cell>
          <cell r="G167">
            <v>6388.3215770399993</v>
          </cell>
          <cell r="H167">
            <v>6615.1069930249196</v>
          </cell>
          <cell r="I167">
            <v>5020</v>
          </cell>
        </row>
        <row r="168">
          <cell r="B168" t="str">
            <v>SUMINISTRO E INSTALACION DE RETENIDA PRIMARIA</v>
          </cell>
          <cell r="C168" t="str">
            <v>UND</v>
          </cell>
          <cell r="D168">
            <v>478711</v>
          </cell>
          <cell r="E168">
            <v>363857</v>
          </cell>
          <cell r="F168">
            <v>377174.16619999998</v>
          </cell>
          <cell r="G168">
            <v>402708.85725173994</v>
          </cell>
          <cell r="H168">
            <v>417005.0216841767</v>
          </cell>
          <cell r="I168">
            <v>280000</v>
          </cell>
        </row>
        <row r="169">
          <cell r="B169" t="str">
            <v>SUMINISTRO Y CONSTRUCCION DE BASE AUTOSOPORTADA PARA POSTE</v>
          </cell>
          <cell r="C169" t="str">
            <v>UND</v>
          </cell>
          <cell r="D169">
            <v>617768</v>
          </cell>
          <cell r="E169">
            <v>509093</v>
          </cell>
          <cell r="F169">
            <v>527725.80379999999</v>
          </cell>
          <cell r="G169">
            <v>563452.84071726003</v>
          </cell>
          <cell r="H169">
            <v>583455.41656272276</v>
          </cell>
          <cell r="I169">
            <v>392000</v>
          </cell>
        </row>
        <row r="170">
          <cell r="B170" t="str">
            <v>SUMINISTRO E INSTALACION DE JUEGO DE PARARRAYOS</v>
          </cell>
          <cell r="C170" t="str">
            <v>UND</v>
          </cell>
          <cell r="D170">
            <v>701076</v>
          </cell>
          <cell r="E170">
            <v>545361</v>
          </cell>
          <cell r="F170">
            <v>565321.21259999997</v>
          </cell>
          <cell r="G170">
            <v>603593.45869301993</v>
          </cell>
          <cell r="H170">
            <v>625021.02647662209</v>
          </cell>
          <cell r="I170">
            <v>485000</v>
          </cell>
        </row>
        <row r="171">
          <cell r="B171" t="str">
            <v>SUMINISTRO E INSTALACION DE CORTACIRCUITOS</v>
          </cell>
          <cell r="C171" t="str">
            <v>UND</v>
          </cell>
          <cell r="D171">
            <v>881603</v>
          </cell>
          <cell r="E171">
            <v>747171</v>
          </cell>
          <cell r="F171">
            <v>774517.45860000001</v>
          </cell>
          <cell r="G171">
            <v>826952.29054722004</v>
          </cell>
          <cell r="H171">
            <v>856309.09686164639</v>
          </cell>
          <cell r="I171">
            <v>682000</v>
          </cell>
        </row>
        <row r="172">
          <cell r="B172" t="str">
            <v>SUMINISTRO E INSTALACION DE TRANSFORMADOR TRIFASICO DE 75 KVA</v>
          </cell>
          <cell r="C172" t="str">
            <v>UND</v>
          </cell>
          <cell r="D172">
            <v>18697925</v>
          </cell>
          <cell r="E172">
            <v>14403425</v>
          </cell>
          <cell r="F172">
            <v>14930590.355</v>
          </cell>
          <cell r="G172">
            <v>15941391.3220335</v>
          </cell>
          <cell r="H172">
            <v>16507310.71396569</v>
          </cell>
          <cell r="I172">
            <v>0</v>
          </cell>
        </row>
        <row r="173">
          <cell r="B173" t="str">
            <v>SUMINISTRO E INSTALACION DE TRANSFORMADOR TRIFASICO DE 45 KVA</v>
          </cell>
          <cell r="C173" t="str">
            <v>UND</v>
          </cell>
          <cell r="D173">
            <v>16146425</v>
          </cell>
          <cell r="E173">
            <v>11935925</v>
          </cell>
          <cell r="F173">
            <v>12372779.855</v>
          </cell>
          <cell r="G173">
            <v>13210417.051183501</v>
          </cell>
          <cell r="H173">
            <v>13679386.856500516</v>
          </cell>
          <cell r="I173">
            <v>0</v>
          </cell>
        </row>
        <row r="174">
          <cell r="B174" t="str">
            <v>SUMINISTRO E INSTALACION DE TABLERO ELECTRICO GENERAL</v>
          </cell>
          <cell r="C174" t="str">
            <v>UND</v>
          </cell>
          <cell r="D174" t="e">
            <v>#REF!</v>
          </cell>
          <cell r="E174">
            <v>1215711</v>
          </cell>
          <cell r="F174">
            <v>1260206.0226</v>
          </cell>
          <cell r="G174">
            <v>1345521.9703300199</v>
          </cell>
          <cell r="H174">
            <v>1393288.0002767358</v>
          </cell>
          <cell r="I174">
            <v>0</v>
          </cell>
        </row>
        <row r="175">
          <cell r="B175" t="str">
            <v>SUMINISTRO E INSTALACION DE MALLA DE PUESTA A TIERRA</v>
          </cell>
          <cell r="C175" t="str">
            <v>UND</v>
          </cell>
          <cell r="D175">
            <v>3905633</v>
          </cell>
          <cell r="E175">
            <v>3033975</v>
          </cell>
          <cell r="F175">
            <v>3145018.4849999999</v>
          </cell>
          <cell r="G175">
            <v>3357936.2364344997</v>
          </cell>
          <cell r="H175">
            <v>3477142.9728279244</v>
          </cell>
          <cell r="I175">
            <v>0</v>
          </cell>
        </row>
        <row r="176">
          <cell r="B176" t="str">
            <v>SUMINISTRO E INSTALACION DE DISTRIBUCION DE 32 CTOS</v>
          </cell>
          <cell r="C176" t="str">
            <v>UND</v>
          </cell>
          <cell r="D176">
            <v>527468</v>
          </cell>
          <cell r="E176">
            <v>383093</v>
          </cell>
          <cell r="F176">
            <v>397114.20380000002</v>
          </cell>
          <cell r="G176">
            <v>423998.83539726003</v>
          </cell>
          <cell r="H176">
            <v>439050.79405386274</v>
          </cell>
          <cell r="I176">
            <v>0</v>
          </cell>
        </row>
        <row r="177">
          <cell r="B177" t="str">
            <v>SUMINISTRO E INSTALACION DE DISTRIBUCION DE 12 CTOS</v>
          </cell>
          <cell r="C177" t="str">
            <v>UND</v>
          </cell>
          <cell r="D177">
            <v>388306</v>
          </cell>
          <cell r="E177">
            <v>260783</v>
          </cell>
          <cell r="F177">
            <v>270327.65779999999</v>
          </cell>
          <cell r="G177">
            <v>288628.84023306001</v>
          </cell>
          <cell r="H177">
            <v>298875.16406133363</v>
          </cell>
          <cell r="I177">
            <v>0</v>
          </cell>
        </row>
        <row r="178">
          <cell r="B178" t="str">
            <v>SUMINISTRO E INSTALACION DE DISTRIBUCION DE 18 CTOS</v>
          </cell>
          <cell r="C178" t="str">
            <v>UND</v>
          </cell>
          <cell r="D178">
            <v>403268</v>
          </cell>
          <cell r="E178">
            <v>287033</v>
          </cell>
          <cell r="F178">
            <v>297538.40779999999</v>
          </cell>
          <cell r="G178">
            <v>317681.75800805999</v>
          </cell>
          <cell r="H178">
            <v>328959.4604173461</v>
          </cell>
          <cell r="I178">
            <v>0</v>
          </cell>
        </row>
        <row r="179">
          <cell r="B179" t="str">
            <v>SUMINISTRO E INSTALACION DE BREAKER ENCHUFABLE DE 1X20 AMP</v>
          </cell>
          <cell r="C179" t="str">
            <v>UND</v>
          </cell>
          <cell r="D179">
            <v>22333</v>
          </cell>
          <cell r="E179">
            <v>17899</v>
          </cell>
          <cell r="F179">
            <v>18554.1034</v>
          </cell>
          <cell r="G179">
            <v>19810.216200179999</v>
          </cell>
          <cell r="H179">
            <v>20513.47887528639</v>
          </cell>
          <cell r="I179">
            <v>19657</v>
          </cell>
        </row>
        <row r="180">
          <cell r="B180" t="str">
            <v>SUMINISTRO E INSTALACION DE BREAKER ENCHUFABLE DE 1X30 AMP</v>
          </cell>
          <cell r="C180" t="str">
            <v>UND</v>
          </cell>
          <cell r="D180">
            <v>22333</v>
          </cell>
          <cell r="E180">
            <v>17899</v>
          </cell>
          <cell r="F180">
            <v>18554.1034</v>
          </cell>
          <cell r="G180">
            <v>19810.216200179999</v>
          </cell>
          <cell r="H180">
            <v>20513.47887528639</v>
          </cell>
          <cell r="I180">
            <v>19657</v>
          </cell>
        </row>
        <row r="181">
          <cell r="B181" t="str">
            <v>SUMINISTRO E INSTALACION DE BREAKER ENCHUFABLE DE 2X50 AMP</v>
          </cell>
          <cell r="C181" t="str">
            <v>UND</v>
          </cell>
          <cell r="D181">
            <v>40249</v>
          </cell>
          <cell r="E181">
            <v>34437</v>
          </cell>
          <cell r="F181">
            <v>35697.394200000002</v>
          </cell>
          <cell r="G181">
            <v>38114.107787340006</v>
          </cell>
          <cell r="H181">
            <v>39467.158613790576</v>
          </cell>
          <cell r="I181">
            <v>27126</v>
          </cell>
        </row>
        <row r="182">
          <cell r="B182" t="str">
            <v xml:space="preserve">SUMINISTRO E INSTALACION DE ACOMETIDA AEREA EN CABLE DE CU THW 2#4/0 AWG +4/0AWG THHN </v>
          </cell>
          <cell r="C182" t="str">
            <v>ML</v>
          </cell>
          <cell r="D182">
            <v>204076</v>
          </cell>
          <cell r="E182">
            <v>172962</v>
          </cell>
          <cell r="F182">
            <v>179292.40919999999</v>
          </cell>
          <cell r="G182">
            <v>191430.50530284</v>
          </cell>
          <cell r="H182">
            <v>198226.28824109081</v>
          </cell>
          <cell r="I182">
            <v>0</v>
          </cell>
        </row>
        <row r="183">
          <cell r="B183" t="str">
            <v>SUMINISTRO E INSTALACION DE ACOMETIDA EN CABLE DE CU THW 3 No2/0 AWG + 2/0 AWG + No 4 TAWG EN DUCTO DE  1 1/2"</v>
          </cell>
          <cell r="C183" t="str">
            <v>ML</v>
          </cell>
          <cell r="D183">
            <v>205962</v>
          </cell>
          <cell r="E183">
            <v>171125</v>
          </cell>
          <cell r="F183">
            <v>177388.17499999999</v>
          </cell>
          <cell r="G183">
            <v>189397.35444749999</v>
          </cell>
          <cell r="H183">
            <v>196120.96053038625</v>
          </cell>
          <cell r="I183">
            <v>0</v>
          </cell>
        </row>
        <row r="184">
          <cell r="B184" t="str">
            <v>SUMINISTRO E INSTALACION DE ACOMETIDA EN CABLE DE CU THW 3 No2/0 AWG + 2/0 AWG + No 6 TAWG EN DUCTO DE  1 1/2"</v>
          </cell>
          <cell r="C184" t="str">
            <v>ML</v>
          </cell>
          <cell r="D184">
            <v>203165</v>
          </cell>
          <cell r="E184">
            <v>167376</v>
          </cell>
          <cell r="F184">
            <v>173501.96160000001</v>
          </cell>
          <cell r="G184">
            <v>185248.04440032001</v>
          </cell>
          <cell r="H184">
            <v>191824.34997653138</v>
          </cell>
          <cell r="I184">
            <v>0</v>
          </cell>
        </row>
        <row r="185">
          <cell r="B185" t="str">
            <v>SUMINISTRO E INSTALACION DE ACOMETIDA EN CABLE DE CU THW 4 No2 AWG  + No 4 TAWG EN DUCTO DE  2"</v>
          </cell>
          <cell r="C185" t="str">
            <v>ML</v>
          </cell>
          <cell r="D185">
            <v>175613</v>
          </cell>
          <cell r="E185">
            <v>148211</v>
          </cell>
          <cell r="F185">
            <v>153635.5226</v>
          </cell>
          <cell r="G185">
            <v>164036.64748002001</v>
          </cell>
          <cell r="H185">
            <v>169859.94846556071</v>
          </cell>
          <cell r="I185">
            <v>0</v>
          </cell>
        </row>
        <row r="186">
          <cell r="B186" t="str">
            <v>SUMINISTRO E INSTALACION DE ACOMETIDA EN CABLE DE CU THW 3 No 6 AWG + 6 AWG + No 8 TAWG EN DUCTO DE  1 1/2"</v>
          </cell>
          <cell r="C186" t="str">
            <v>ML</v>
          </cell>
          <cell r="D186">
            <v>82997</v>
          </cell>
          <cell r="E186">
            <v>52827</v>
          </cell>
          <cell r="F186">
            <v>54760.468200000003</v>
          </cell>
          <cell r="G186">
            <v>58467.751897140006</v>
          </cell>
          <cell r="H186">
            <v>60543.357089488476</v>
          </cell>
          <cell r="I186">
            <v>0</v>
          </cell>
        </row>
        <row r="187">
          <cell r="B187" t="str">
            <v>SUMINISTRO E INSTALACION DE ACOMETIDA EN CABLE DE CU THW 3 No 8 AWG + 8 AWG + No 10 TAWG EN DUCTO DE  1"</v>
          </cell>
          <cell r="C187" t="str">
            <v>ML</v>
          </cell>
          <cell r="D187">
            <v>58584</v>
          </cell>
          <cell r="E187">
            <v>46447</v>
          </cell>
          <cell r="F187">
            <v>48146.960200000001</v>
          </cell>
          <cell r="G187">
            <v>51406.509405540004</v>
          </cell>
          <cell r="H187">
            <v>53231.440489436674</v>
          </cell>
          <cell r="I187">
            <v>0</v>
          </cell>
        </row>
        <row r="188">
          <cell r="B188" t="str">
            <v>SUMINISTRO E INSTALACION DE ACOMETIDA AEREA EN CABLE DE CU THW(3#1/0 AWG) EN DUCTO DE  1 1/2"</v>
          </cell>
          <cell r="C188" t="str">
            <v>ML</v>
          </cell>
          <cell r="D188">
            <v>161565</v>
          </cell>
          <cell r="E188">
            <v>137682</v>
          </cell>
          <cell r="F188">
            <v>142721.1612</v>
          </cell>
          <cell r="G188">
            <v>152383.38381324001</v>
          </cell>
          <cell r="H188">
            <v>157792.99393861005</v>
          </cell>
          <cell r="I188">
            <v>0</v>
          </cell>
        </row>
        <row r="189">
          <cell r="B189" t="str">
            <v>SUMINISTRO E INSTALACION DE ACOMETIDA AEREA EN CABLE DE CU 3#4 AWG +#4 AWG + #8TAWG EN DUCTO DE  1"</v>
          </cell>
          <cell r="C189" t="str">
            <v>ML</v>
          </cell>
          <cell r="D189">
            <v>73819</v>
          </cell>
          <cell r="E189">
            <v>61381</v>
          </cell>
          <cell r="F189">
            <v>63627.544600000001</v>
          </cell>
          <cell r="G189">
            <v>67935.129369419999</v>
          </cell>
          <cell r="H189">
            <v>70346.826462034413</v>
          </cell>
          <cell r="I189">
            <v>0</v>
          </cell>
        </row>
        <row r="190">
          <cell r="B190" t="str">
            <v>SUMINISTRO E INSTALACION DE ACOMETIDA AEREA EN CABLE DE CU THW(2#6 AWG+1#10 AWG) EN DUCTO DE  1"</v>
          </cell>
          <cell r="C190" t="str">
            <v>ML</v>
          </cell>
          <cell r="D190">
            <v>45876</v>
          </cell>
          <cell r="E190">
            <v>36124</v>
          </cell>
          <cell r="F190">
            <v>37446.138400000003</v>
          </cell>
          <cell r="G190">
            <v>39981.241969680006</v>
          </cell>
          <cell r="H190">
            <v>41400.576059603649</v>
          </cell>
          <cell r="I190">
            <v>0</v>
          </cell>
        </row>
        <row r="191">
          <cell r="B191" t="str">
            <v>SUMINISTRO E INSTALACION DE ACOMETIDA AEREA EN CABLE DE CU THW(2#8 AWG+1#10 AWG) EN DUCTO DE  1"</v>
          </cell>
          <cell r="C191" t="str">
            <v>ML</v>
          </cell>
          <cell r="D191">
            <v>37417</v>
          </cell>
          <cell r="E191">
            <v>28768</v>
          </cell>
          <cell r="F191">
            <v>29820.908800000001</v>
          </cell>
          <cell r="G191">
            <v>31839.78432576</v>
          </cell>
          <cell r="H191">
            <v>32970.096669324477</v>
          </cell>
          <cell r="I191">
            <v>0</v>
          </cell>
        </row>
        <row r="192">
          <cell r="B192" t="str">
            <v>SUMINISTRO E INSTALACION DE ACOMETIDA AEREA EN CABLE DE CU THW(2#10 AWG+1#12 AWG) EN DUCTO DE  3/4"</v>
          </cell>
          <cell r="C192" t="str">
            <v>ML</v>
          </cell>
          <cell r="D192">
            <v>34487</v>
          </cell>
          <cell r="E192">
            <v>24303</v>
          </cell>
          <cell r="F192">
            <v>25192.489799999999</v>
          </cell>
          <cell r="G192">
            <v>26898.021359459999</v>
          </cell>
          <cell r="H192">
            <v>27852.90111772083</v>
          </cell>
          <cell r="I192">
            <v>0</v>
          </cell>
        </row>
        <row r="193">
          <cell r="B193" t="str">
            <v>SUMINISTRO E INSTALACION DE ACOMETIDA AEREA EN CABLE DE CU THW(2#12 AWG+1#14 AWG) EN DUCTO DE  1/2"</v>
          </cell>
          <cell r="C193" t="str">
            <v>ML</v>
          </cell>
          <cell r="D193">
            <v>26653</v>
          </cell>
          <cell r="E193">
            <v>18449</v>
          </cell>
          <cell r="F193">
            <v>19124.233400000001</v>
          </cell>
          <cell r="G193">
            <v>20418.94400118</v>
          </cell>
          <cell r="H193">
            <v>21143.816513221889</v>
          </cell>
          <cell r="I193">
            <v>0</v>
          </cell>
        </row>
        <row r="194">
          <cell r="B194" t="str">
            <v>SUMINISTRO E INSTALACION DE ACOMETIDA AEREA EN CABLE DE CU THW(2#12 AWG+1#12 AWG) EN DUCTO DE  1/2"</v>
          </cell>
          <cell r="C194" t="str">
            <v>ML</v>
          </cell>
          <cell r="D194">
            <v>29605</v>
          </cell>
          <cell r="E194">
            <v>20058</v>
          </cell>
          <cell r="F194">
            <v>20792.122800000001</v>
          </cell>
          <cell r="G194">
            <v>22199.74951356</v>
          </cell>
          <cell r="H194">
            <v>22987.84062129138</v>
          </cell>
          <cell r="I194">
            <v>0</v>
          </cell>
        </row>
        <row r="195">
          <cell r="B195" t="str">
            <v>SUMINISTRO E INSTALACION DE ACOMETIDA AEREA EN CABLE DE CU THW(2#12 AWG+1#12 AWG) EN DUCTO DE  1/2" EMT</v>
          </cell>
          <cell r="C195" t="str">
            <v>ML</v>
          </cell>
          <cell r="D195">
            <v>31330</v>
          </cell>
          <cell r="E195">
            <v>21557</v>
          </cell>
          <cell r="F195">
            <v>22345.986199999999</v>
          </cell>
          <cell r="G195">
            <v>23858.80946574</v>
          </cell>
          <cell r="H195">
            <v>24705.79720177377</v>
          </cell>
          <cell r="I195">
            <v>0</v>
          </cell>
        </row>
        <row r="196">
          <cell r="B196" t="str">
            <v>SUMINISTRO E INSTALACION DE ACOMETIDA AEREA EN CABLE DE CU THW(2#12 AWG+1#12 AWG) EN DUCTO DE  3/4" EMT</v>
          </cell>
          <cell r="C196" t="str">
            <v>ML</v>
          </cell>
          <cell r="D196">
            <v>33020</v>
          </cell>
          <cell r="E196">
            <v>23027</v>
          </cell>
          <cell r="F196">
            <v>23869.788199999999</v>
          </cell>
          <cell r="G196">
            <v>25485.772861139998</v>
          </cell>
          <cell r="H196">
            <v>26390.517797710469</v>
          </cell>
          <cell r="I196">
            <v>0</v>
          </cell>
        </row>
        <row r="197">
          <cell r="B197" t="str">
            <v>SUMINISTRO E INSTALACION DE ACOMETIDA AEREA EN CABLE DE CU THW(2#10 AWG+1#10 AWG) EN DUCTO DE  3/4"</v>
          </cell>
          <cell r="C197" t="str">
            <v>ML</v>
          </cell>
          <cell r="D197">
            <v>36129</v>
          </cell>
          <cell r="E197">
            <v>25730</v>
          </cell>
          <cell r="F197">
            <v>26671.718000000001</v>
          </cell>
          <cell r="G197">
            <v>28477.3933086</v>
          </cell>
          <cell r="H197">
            <v>29488.3407710553</v>
          </cell>
          <cell r="I197">
            <v>0</v>
          </cell>
        </row>
        <row r="198">
          <cell r="B198" t="str">
            <v>SUMINISTRO E INSTALACION DE TOMA DOBLE LEVINGTON CON P/T 127 V EN CABLE DE CU 2#12 AWG + #14 AWG EN DUCTO DE 1/2"</v>
          </cell>
          <cell r="C198" t="str">
            <v>UND</v>
          </cell>
          <cell r="D198">
            <v>124032</v>
          </cell>
          <cell r="E198">
            <v>99513</v>
          </cell>
          <cell r="F198">
            <v>103155.1758</v>
          </cell>
          <cell r="G198">
            <v>110138.78120165999</v>
          </cell>
          <cell r="H198">
            <v>114048.70793431893</v>
          </cell>
          <cell r="I198">
            <v>81551</v>
          </cell>
        </row>
        <row r="199">
          <cell r="B199" t="str">
            <v>SUMINISTRO E INSTALACION DE SALIDA PARA ILUMINACION CON L/P 127 V EN CABLE DE CU 2#12 AWG + #14 AWG EN DUCTO DE 1/2"</v>
          </cell>
          <cell r="C199" t="str">
            <v>UND</v>
          </cell>
          <cell r="D199">
            <v>117197</v>
          </cell>
          <cell r="E199">
            <v>80943</v>
          </cell>
          <cell r="F199">
            <v>83905.513800000001</v>
          </cell>
          <cell r="G199">
            <v>89585.91708426</v>
          </cell>
          <cell r="H199">
            <v>92766.217140751236</v>
          </cell>
          <cell r="I199">
            <v>61949</v>
          </cell>
        </row>
        <row r="200">
          <cell r="B200" t="str">
            <v>SUMINISTRO E INSTALACION DE INTERRUPTOR SENCILLO</v>
          </cell>
          <cell r="C200" t="str">
            <v>UND</v>
          </cell>
          <cell r="D200">
            <v>11721</v>
          </cell>
          <cell r="E200">
            <v>9631</v>
          </cell>
          <cell r="F200">
            <v>9983.4946</v>
          </cell>
          <cell r="G200">
            <v>10659.37718442</v>
          </cell>
          <cell r="H200">
            <v>11037.78507446691</v>
          </cell>
          <cell r="I200">
            <v>10154</v>
          </cell>
        </row>
        <row r="201">
          <cell r="B201" t="str">
            <v>SUMINISTRO E INSTALACION DE TOMA CORRIENTE A 220 EN CABLE DE CU 2#10 AWG + #14 AWG EN DUCTO DE 3/4"</v>
          </cell>
          <cell r="C201" t="str">
            <v>UND</v>
          </cell>
          <cell r="D201">
            <v>150925</v>
          </cell>
          <cell r="E201">
            <v>120089</v>
          </cell>
          <cell r="F201">
            <v>124484.2574</v>
          </cell>
          <cell r="G201">
            <v>132911.84162598001</v>
          </cell>
          <cell r="H201">
            <v>137630.2120037023</v>
          </cell>
          <cell r="I201">
            <v>0</v>
          </cell>
        </row>
        <row r="202">
          <cell r="B202" t="str">
            <v>SUMINISTRO E INSTALACION DE DUCTO DE  1"</v>
          </cell>
          <cell r="C202" t="str">
            <v>UND</v>
          </cell>
          <cell r="D202">
            <v>9176</v>
          </cell>
          <cell r="E202">
            <v>6924</v>
          </cell>
          <cell r="F202">
            <v>7177.4183999999996</v>
          </cell>
          <cell r="G202">
            <v>7663.3296256799995</v>
          </cell>
          <cell r="H202">
            <v>7935.3778273916396</v>
          </cell>
          <cell r="I202">
            <v>3656</v>
          </cell>
        </row>
        <row r="203">
          <cell r="B203" t="str">
            <v>SUMINISTRO E INSTALACION DE STRIP TELEFONICO</v>
          </cell>
          <cell r="C203" t="str">
            <v>UND</v>
          </cell>
          <cell r="D203">
            <v>428694</v>
          </cell>
          <cell r="E203">
            <v>353724</v>
          </cell>
          <cell r="F203">
            <v>366670.29839999997</v>
          </cell>
          <cell r="G203">
            <v>391493.87760168</v>
          </cell>
          <cell r="H203">
            <v>405391.91025653965</v>
          </cell>
          <cell r="I203">
            <v>337383</v>
          </cell>
        </row>
        <row r="204">
          <cell r="B204" t="str">
            <v>SUMINISTRO E INSTALACION DE TOMA TELEFONICO EN CABLE DE 2X2X22 EN DUCTO DE 3/4"</v>
          </cell>
          <cell r="C204" t="str">
            <v>UND</v>
          </cell>
          <cell r="D204">
            <v>97998</v>
          </cell>
          <cell r="E204">
            <v>74065</v>
          </cell>
          <cell r="F204">
            <v>76775.778999999995</v>
          </cell>
          <cell r="G204">
            <v>81973.499238299992</v>
          </cell>
          <cell r="H204">
            <v>84883.558461259643</v>
          </cell>
          <cell r="I204">
            <v>56874.32</v>
          </cell>
        </row>
        <row r="205">
          <cell r="B205" t="str">
            <v>SUMINISTRO E INSTALACION DE LAMPARA DE 2X48 W CON BALASTRO ELECTRONICO AHORRADOR DE ENERGIA</v>
          </cell>
          <cell r="C205" t="str">
            <v>UND</v>
          </cell>
          <cell r="D205">
            <v>183110</v>
          </cell>
          <cell r="E205">
            <v>147987</v>
          </cell>
          <cell r="F205">
            <v>153403.3242</v>
          </cell>
          <cell r="G205">
            <v>163788.72924834001</v>
          </cell>
          <cell r="H205">
            <v>169603.22913665607</v>
          </cell>
          <cell r="I205">
            <v>56662</v>
          </cell>
        </row>
        <row r="206">
          <cell r="B206" t="str">
            <v>SUMINISTRO E INSTALACION DE OJO DE BUEY DE 4</v>
          </cell>
          <cell r="C206" t="str">
            <v>UND</v>
          </cell>
          <cell r="D206">
            <v>72839</v>
          </cell>
          <cell r="E206">
            <v>57719</v>
          </cell>
          <cell r="F206">
            <v>59831.515400000004</v>
          </cell>
          <cell r="G206">
            <v>63882.108992580004</v>
          </cell>
          <cell r="H206">
            <v>66149.923861816598</v>
          </cell>
          <cell r="I206">
            <v>0</v>
          </cell>
        </row>
        <row r="207">
          <cell r="B207" t="str">
            <v>SUMINISTRO E INSTALACION DE BOMBILLO FLUORESCENTE DE 16W</v>
          </cell>
          <cell r="C207" t="str">
            <v>UND</v>
          </cell>
          <cell r="D207">
            <v>19238</v>
          </cell>
          <cell r="E207">
            <v>16167</v>
          </cell>
          <cell r="F207">
            <v>16758.712200000002</v>
          </cell>
          <cell r="G207">
            <v>17893.277015940002</v>
          </cell>
          <cell r="H207">
            <v>18528.488350005871</v>
          </cell>
          <cell r="I207">
            <v>49900</v>
          </cell>
        </row>
        <row r="208">
          <cell r="B208" t="str">
            <v>SUMINISTRO E INSTALACION DE LAMPARA TIPO APLIQUE INCLUYE BOMBILLO DE 16 W</v>
          </cell>
          <cell r="C208" t="str">
            <v>UND</v>
          </cell>
          <cell r="D208">
            <v>763340</v>
          </cell>
          <cell r="E208">
            <v>473456</v>
          </cell>
          <cell r="F208">
            <v>490784.48959999997</v>
          </cell>
          <cell r="G208">
            <v>524010.59954591998</v>
          </cell>
          <cell r="H208">
            <v>542612.97582980013</v>
          </cell>
          <cell r="I208">
            <v>45810</v>
          </cell>
        </row>
        <row r="209">
          <cell r="B209" t="str">
            <v>APARATOS SANITARIOS</v>
          </cell>
          <cell r="C209">
            <v>0</v>
          </cell>
          <cell r="D209">
            <v>0</v>
          </cell>
          <cell r="E209">
            <v>0</v>
          </cell>
          <cell r="F209">
            <v>0</v>
          </cell>
          <cell r="G209">
            <v>0</v>
          </cell>
          <cell r="H209">
            <v>0</v>
          </cell>
          <cell r="I209">
            <v>0</v>
          </cell>
        </row>
        <row r="210">
          <cell r="B210" t="str">
            <v>COMBO SANITARIO  ACUACER</v>
          </cell>
          <cell r="C210" t="str">
            <v>UND</v>
          </cell>
          <cell r="D210">
            <v>429035</v>
          </cell>
          <cell r="E210">
            <v>359171</v>
          </cell>
          <cell r="F210">
            <v>372316.65860000002</v>
          </cell>
          <cell r="G210">
            <v>397522.49638722005</v>
          </cell>
          <cell r="H210">
            <v>411634.54500896635</v>
          </cell>
          <cell r="I210">
            <v>233000</v>
          </cell>
        </row>
        <row r="211">
          <cell r="B211" t="str">
            <v>SANITARIO  ACUACER</v>
          </cell>
          <cell r="C211" t="str">
            <v>UND</v>
          </cell>
          <cell r="D211">
            <v>288803</v>
          </cell>
          <cell r="E211">
            <v>239967</v>
          </cell>
          <cell r="F211">
            <v>248749.7922</v>
          </cell>
          <cell r="G211">
            <v>265590.15313193999</v>
          </cell>
          <cell r="H211">
            <v>275018.60356812389</v>
          </cell>
          <cell r="I211">
            <v>194670</v>
          </cell>
        </row>
        <row r="212">
          <cell r="B212" t="str">
            <v>LAVAMANOS DE SOBREPONER</v>
          </cell>
          <cell r="C212" t="str">
            <v>UND</v>
          </cell>
          <cell r="D212">
            <v>153463</v>
          </cell>
          <cell r="E212">
            <v>123102</v>
          </cell>
          <cell r="F212">
            <v>127607.53320000001</v>
          </cell>
          <cell r="G212">
            <v>136246.56319764</v>
          </cell>
          <cell r="H212">
            <v>141083.31619115622</v>
          </cell>
          <cell r="I212">
            <v>117080</v>
          </cell>
        </row>
        <row r="213">
          <cell r="B213" t="str">
            <v>INST Y SUMINISTRO LAVAPLATOS ACERO ANOX.</v>
          </cell>
          <cell r="C213" t="str">
            <v>UND</v>
          </cell>
          <cell r="D213">
            <v>140436</v>
          </cell>
          <cell r="E213">
            <v>112284</v>
          </cell>
          <cell r="F213">
            <v>116393.5944</v>
          </cell>
          <cell r="G213">
            <v>124273.44074088</v>
          </cell>
          <cell r="H213">
            <v>128685.14788718124</v>
          </cell>
          <cell r="I213">
            <v>96735</v>
          </cell>
        </row>
        <row r="214">
          <cell r="B214" t="str">
            <v>LAVATRAPERO EN GRANITO</v>
          </cell>
          <cell r="C214" t="str">
            <v>UND</v>
          </cell>
          <cell r="D214">
            <v>164109</v>
          </cell>
          <cell r="E214">
            <v>130706</v>
          </cell>
          <cell r="F214">
            <v>135489.83960000001</v>
          </cell>
          <cell r="G214">
            <v>144662.50174092001</v>
          </cell>
          <cell r="H214">
            <v>149798.02055272268</v>
          </cell>
          <cell r="I214">
            <v>95720</v>
          </cell>
        </row>
        <row r="215">
          <cell r="B215" t="str">
            <v xml:space="preserve">GRIFERIA LAVAPLATO </v>
          </cell>
          <cell r="C215" t="str">
            <v>UND</v>
          </cell>
          <cell r="D215">
            <v>247318</v>
          </cell>
          <cell r="E215">
            <v>208287</v>
          </cell>
          <cell r="F215">
            <v>215910.30420000001</v>
          </cell>
          <cell r="G215">
            <v>230527.43179434002</v>
          </cell>
          <cell r="H215">
            <v>238711.15562303909</v>
          </cell>
          <cell r="I215">
            <v>66160</v>
          </cell>
        </row>
        <row r="216">
          <cell r="B216" t="str">
            <v>DUCHA TAYRONA</v>
          </cell>
          <cell r="C216" t="str">
            <v>UND</v>
          </cell>
          <cell r="D216">
            <v>132980</v>
          </cell>
          <cell r="E216">
            <v>108746</v>
          </cell>
          <cell r="F216">
            <v>112726.1036</v>
          </cell>
          <cell r="G216">
            <v>120357.66081371999</v>
          </cell>
          <cell r="H216">
            <v>124630.35777260705</v>
          </cell>
          <cell r="I216">
            <v>33015</v>
          </cell>
        </row>
        <row r="217">
          <cell r="B217" t="str">
            <v>CARPINTERIA EN MADERA</v>
          </cell>
          <cell r="C217">
            <v>0</v>
          </cell>
          <cell r="D217">
            <v>0</v>
          </cell>
          <cell r="E217">
            <v>0</v>
          </cell>
          <cell r="F217">
            <v>0</v>
          </cell>
          <cell r="G217">
            <v>0</v>
          </cell>
          <cell r="H217">
            <v>0</v>
          </cell>
          <cell r="I217">
            <v>0</v>
          </cell>
        </row>
        <row r="218">
          <cell r="B218" t="str">
            <v>PASAMANOS SOBRE MURO EN MADERA</v>
          </cell>
          <cell r="C218">
            <v>0</v>
          </cell>
          <cell r="D218">
            <v>119904</v>
          </cell>
          <cell r="E218">
            <v>100076</v>
          </cell>
          <cell r="F218">
            <v>103738.7816</v>
          </cell>
          <cell r="G218">
            <v>110761.89711432</v>
          </cell>
          <cell r="H218">
            <v>114693.94446187836</v>
          </cell>
          <cell r="I218">
            <v>0</v>
          </cell>
        </row>
        <row r="219">
          <cell r="B219" t="str">
            <v>MUEBLE DE COCINA BAJO</v>
          </cell>
          <cell r="C219">
            <v>0</v>
          </cell>
          <cell r="D219">
            <v>604915</v>
          </cell>
          <cell r="E219">
            <v>513586</v>
          </cell>
          <cell r="F219">
            <v>532383.2476</v>
          </cell>
          <cell r="G219">
            <v>568425.59346252005</v>
          </cell>
          <cell r="H219">
            <v>588604.70203043951</v>
          </cell>
          <cell r="I219">
            <v>0</v>
          </cell>
        </row>
        <row r="220">
          <cell r="B220" t="str">
            <v>INSTALACION Y SUMINISTRO PUERTA 0,70X2.40</v>
          </cell>
          <cell r="C220" t="str">
            <v>UND</v>
          </cell>
          <cell r="D220">
            <v>808592</v>
          </cell>
          <cell r="E220">
            <v>687947</v>
          </cell>
          <cell r="F220">
            <v>713125.8602</v>
          </cell>
          <cell r="G220">
            <v>761404.48093554005</v>
          </cell>
          <cell r="H220">
            <v>788434.34000875172</v>
          </cell>
          <cell r="I220">
            <v>0</v>
          </cell>
        </row>
        <row r="221">
          <cell r="B221" t="str">
            <v>INSTALACION Y SUMINISTRO PUERTA 1,00X2.40</v>
          </cell>
          <cell r="C221" t="str">
            <v>UND</v>
          </cell>
          <cell r="D221">
            <v>944810</v>
          </cell>
          <cell r="E221">
            <v>744597</v>
          </cell>
          <cell r="F221">
            <v>771849.25020000001</v>
          </cell>
          <cell r="G221">
            <v>824103.44443854003</v>
          </cell>
          <cell r="H221">
            <v>853359.11671610817</v>
          </cell>
          <cell r="I221">
            <v>0</v>
          </cell>
        </row>
        <row r="222">
          <cell r="B222" t="str">
            <v>INSTALACION Y SUMINISTRO PUERTA 1,20X2.40</v>
          </cell>
          <cell r="C222" t="str">
            <v>UND</v>
          </cell>
          <cell r="D222">
            <v>1587486</v>
          </cell>
          <cell r="E222">
            <v>1337058</v>
          </cell>
          <cell r="F222">
            <v>1385994.3228</v>
          </cell>
          <cell r="G222">
            <v>1479826.1384535599</v>
          </cell>
          <cell r="H222">
            <v>1532359.9663686613</v>
          </cell>
          <cell r="I222">
            <v>0</v>
          </cell>
        </row>
        <row r="223">
          <cell r="B223" t="str">
            <v>INSTALACION Y SUMINISTRO PUERTA 1,40X2.40</v>
          </cell>
          <cell r="C223" t="str">
            <v>UND</v>
          </cell>
          <cell r="D223">
            <v>1660357</v>
          </cell>
          <cell r="E223">
            <v>1383408</v>
          </cell>
          <cell r="F223">
            <v>1434040.7327999999</v>
          </cell>
          <cell r="G223">
            <v>1531125.2904105599</v>
          </cell>
          <cell r="H223">
            <v>1585480.2382201348</v>
          </cell>
          <cell r="I223">
            <v>0</v>
          </cell>
        </row>
        <row r="224">
          <cell r="B224" t="str">
            <v>CARPINTERIA METALICA</v>
          </cell>
          <cell r="C224">
            <v>0</v>
          </cell>
          <cell r="D224">
            <v>0</v>
          </cell>
          <cell r="E224">
            <v>0</v>
          </cell>
          <cell r="F224">
            <v>0</v>
          </cell>
          <cell r="G224">
            <v>0</v>
          </cell>
          <cell r="H224">
            <v>0</v>
          </cell>
          <cell r="I224">
            <v>0</v>
          </cell>
        </row>
        <row r="225">
          <cell r="B225" t="str">
            <v>VENTANA ALUMINIO 2,0X0,60 COLOR BLANCO, VIDRIO AZUL</v>
          </cell>
          <cell r="C225" t="str">
            <v>UND</v>
          </cell>
          <cell r="D225">
            <v>260675</v>
          </cell>
          <cell r="E225">
            <v>219967</v>
          </cell>
          <cell r="F225">
            <v>228017.7922</v>
          </cell>
          <cell r="G225">
            <v>243454.59673193999</v>
          </cell>
          <cell r="H225">
            <v>252097.23491592385</v>
          </cell>
          <cell r="I225">
            <v>225060</v>
          </cell>
        </row>
        <row r="226">
          <cell r="B226" t="str">
            <v>VENTANA ALUMINIO 2,0X1,00 COLOR BLANCO, VIDRIO AZUL</v>
          </cell>
          <cell r="C226" t="str">
            <v>UND</v>
          </cell>
          <cell r="D226">
            <v>693255</v>
          </cell>
          <cell r="E226">
            <v>425967</v>
          </cell>
          <cell r="F226">
            <v>441557.3922</v>
          </cell>
          <cell r="G226">
            <v>471450.82765194</v>
          </cell>
          <cell r="H226">
            <v>488187.33203358389</v>
          </cell>
          <cell r="I226">
            <v>375100</v>
          </cell>
        </row>
        <row r="227">
          <cell r="B227" t="str">
            <v>VENTANA ALUMINIO 1,50X1,00 COLOR BLANCO, VIDRIO AZUL</v>
          </cell>
          <cell r="C227" t="str">
            <v>UND</v>
          </cell>
          <cell r="D227">
            <v>379125</v>
          </cell>
          <cell r="E227">
            <v>322967</v>
          </cell>
          <cell r="F227">
            <v>334787.59220000001</v>
          </cell>
          <cell r="G227">
            <v>357452.71219193999</v>
          </cell>
          <cell r="H227">
            <v>370142.28347475384</v>
          </cell>
          <cell r="I227">
            <v>281325</v>
          </cell>
        </row>
        <row r="228">
          <cell r="B228" t="str">
            <v>VENTANA ALUMINIO 0,80x0,40 COLOR BLANCO, VIDRIO AZUL</v>
          </cell>
          <cell r="C228" t="str">
            <v>UND</v>
          </cell>
          <cell r="D228">
            <v>260675</v>
          </cell>
          <cell r="E228">
            <v>219967</v>
          </cell>
          <cell r="F228">
            <v>228017.7922</v>
          </cell>
          <cell r="G228">
            <v>243454.59673193999</v>
          </cell>
          <cell r="H228">
            <v>252097.23491592385</v>
          </cell>
          <cell r="I228">
            <v>60016.000000000015</v>
          </cell>
        </row>
        <row r="229">
          <cell r="B229" t="str">
            <v>VENTANA ALUMINIO 1,50x0,40 COLOR BLANO, VIDRIO AZUL</v>
          </cell>
          <cell r="C229" t="str">
            <v>UND</v>
          </cell>
          <cell r="D229">
            <v>296210</v>
          </cell>
          <cell r="E229">
            <v>219967</v>
          </cell>
          <cell r="F229">
            <v>228017.7922</v>
          </cell>
          <cell r="G229">
            <v>243454.59673193999</v>
          </cell>
          <cell r="H229">
            <v>252097.23491592385</v>
          </cell>
          <cell r="I229">
            <v>112530.00000000001</v>
          </cell>
        </row>
        <row r="230">
          <cell r="B230" t="str">
            <v>VENTANA ALUMINIO 0,40x1,60 COLOR BLANCO, VIDRIO AZUL</v>
          </cell>
          <cell r="C230" t="str">
            <v>UND</v>
          </cell>
          <cell r="D230">
            <v>306510</v>
          </cell>
          <cell r="E230">
            <v>219967</v>
          </cell>
          <cell r="F230">
            <v>228017.7922</v>
          </cell>
          <cell r="G230">
            <v>243454.59673193999</v>
          </cell>
          <cell r="H230">
            <v>252097.23491592385</v>
          </cell>
          <cell r="I230">
            <v>120032.00000000003</v>
          </cell>
        </row>
        <row r="231">
          <cell r="B231" t="str">
            <v>VENTANA ALUMINIO 1,50x1,50 COLOR BLANCO, VIDRIO AZUL</v>
          </cell>
          <cell r="C231" t="str">
            <v>UND</v>
          </cell>
          <cell r="D231">
            <v>556800</v>
          </cell>
          <cell r="E231">
            <v>477467</v>
          </cell>
          <cell r="F231">
            <v>494942.29220000003</v>
          </cell>
          <cell r="G231">
            <v>528449.88538194005</v>
          </cell>
          <cell r="H231">
            <v>547209.85631299892</v>
          </cell>
          <cell r="I231">
            <v>421987.5</v>
          </cell>
        </row>
        <row r="232">
          <cell r="B232" t="str">
            <v>VENTANA ALUMINIO 2,0x0,40 COLOR BLANCO, VIDRIO AZUL</v>
          </cell>
          <cell r="C232" t="str">
            <v>UND</v>
          </cell>
          <cell r="D232">
            <v>319900</v>
          </cell>
          <cell r="E232">
            <v>271467</v>
          </cell>
          <cell r="F232">
            <v>281402.69219999999</v>
          </cell>
          <cell r="G232">
            <v>300453.65446193999</v>
          </cell>
          <cell r="H232">
            <v>311119.75919533888</v>
          </cell>
          <cell r="I232">
            <v>150040</v>
          </cell>
        </row>
        <row r="233">
          <cell r="B233" t="str">
            <v>VENTANA EN VIDRIO TEMPLADO DE 6 MM DE 1,50X1,40</v>
          </cell>
          <cell r="C233" t="str">
            <v>UND</v>
          </cell>
          <cell r="D233">
            <v>1270492</v>
          </cell>
          <cell r="E233">
            <v>896238</v>
          </cell>
          <cell r="F233">
            <v>929040.31079999998</v>
          </cell>
          <cell r="G233">
            <v>991936.33984115999</v>
          </cell>
          <cell r="H233">
            <v>1027150.0799055211</v>
          </cell>
          <cell r="I233">
            <v>3938550</v>
          </cell>
        </row>
        <row r="234">
          <cell r="B234" t="str">
            <v>PUERTA EN  ALUMINIO DE 1,20x2,40 COLOR BLANCO</v>
          </cell>
          <cell r="C234" t="str">
            <v>UND</v>
          </cell>
          <cell r="D234">
            <v>1823174</v>
          </cell>
          <cell r="E234">
            <v>1572934</v>
          </cell>
          <cell r="F234">
            <v>1630503.3844000001</v>
          </cell>
          <cell r="G234">
            <v>1740888.4635238801</v>
          </cell>
          <cell r="H234">
            <v>1802690.0039789779</v>
          </cell>
          <cell r="I234">
            <v>540144</v>
          </cell>
        </row>
        <row r="235">
          <cell r="B235" t="str">
            <v>PUERTA EN  ALUMINIO DE 1,40x2,40 COLOR BLANCO</v>
          </cell>
          <cell r="C235" t="str">
            <v>UND</v>
          </cell>
          <cell r="D235">
            <v>2061201</v>
          </cell>
          <cell r="E235">
            <v>1778934</v>
          </cell>
          <cell r="F235">
            <v>1844042.9844</v>
          </cell>
          <cell r="G235">
            <v>1968884.6944438799</v>
          </cell>
          <cell r="H235">
            <v>2038780.1010966375</v>
          </cell>
          <cell r="I235">
            <v>630168</v>
          </cell>
        </row>
        <row r="236">
          <cell r="B236" t="str">
            <v>PORTON LAMINA GALVANIZADA DE 3,00X3,00</v>
          </cell>
          <cell r="C236" t="str">
            <v>UND</v>
          </cell>
          <cell r="D236">
            <v>1431116</v>
          </cell>
          <cell r="E236">
            <v>1223964</v>
          </cell>
          <cell r="F236">
            <v>1268761.0824</v>
          </cell>
          <cell r="G236">
            <v>1354656.2076784798</v>
          </cell>
          <cell r="H236">
            <v>1402746.5030510658</v>
          </cell>
          <cell r="I236">
            <v>0</v>
          </cell>
        </row>
        <row r="237">
          <cell r="B237" t="str">
            <v>CERRAMIENTO EN MALLA ESLABONADA</v>
          </cell>
          <cell r="C237" t="str">
            <v>M2</v>
          </cell>
          <cell r="D237">
            <v>229746</v>
          </cell>
          <cell r="E237">
            <v>155757</v>
          </cell>
          <cell r="F237">
            <v>161457.70620000002</v>
          </cell>
          <cell r="G237">
            <v>172388.39290974001</v>
          </cell>
          <cell r="H237">
            <v>178508.18085803578</v>
          </cell>
          <cell r="I237">
            <v>0</v>
          </cell>
        </row>
        <row r="238">
          <cell r="B238" t="str">
            <v>REJA EN ALUMINIO TIPO BOCADILLO COLOR BLANCO</v>
          </cell>
          <cell r="C238" t="str">
            <v>M2</v>
          </cell>
          <cell r="D238">
            <v>336397</v>
          </cell>
          <cell r="E238">
            <v>284342</v>
          </cell>
          <cell r="F238">
            <v>294748.91720000003</v>
          </cell>
          <cell r="G238">
            <v>314703.41889444005</v>
          </cell>
          <cell r="H238">
            <v>325875.39026519266</v>
          </cell>
          <cell r="I238">
            <v>215000</v>
          </cell>
        </row>
        <row r="239">
          <cell r="B239" t="str">
            <v>BARANDA EN TUBO GALVANIZADO DE 1"</v>
          </cell>
          <cell r="C239" t="str">
            <v>ML</v>
          </cell>
          <cell r="D239">
            <v>959701</v>
          </cell>
          <cell r="E239">
            <v>711400</v>
          </cell>
          <cell r="F239">
            <v>737437.24</v>
          </cell>
          <cell r="G239">
            <v>787361.741148</v>
          </cell>
          <cell r="H239">
            <v>815313.08295875404</v>
          </cell>
          <cell r="I239">
            <v>0</v>
          </cell>
        </row>
        <row r="240">
          <cell r="B240" t="str">
            <v>BARANDA EN TUBO GALVANIZADO DE 1"</v>
          </cell>
          <cell r="C240" t="str">
            <v>ML</v>
          </cell>
          <cell r="D240">
            <v>314618</v>
          </cell>
          <cell r="E240">
            <v>221430</v>
          </cell>
          <cell r="F240">
            <v>229534.33799999999</v>
          </cell>
          <cell r="G240">
            <v>245073.81268259999</v>
          </cell>
          <cell r="H240">
            <v>253773.93303283228</v>
          </cell>
          <cell r="I240">
            <v>0</v>
          </cell>
        </row>
        <row r="241">
          <cell r="B241" t="str">
            <v>BARANDA EN TUBO GALVANIZADO DE 11/2"</v>
          </cell>
          <cell r="C241" t="str">
            <v>ML</v>
          </cell>
          <cell r="D241">
            <v>437405</v>
          </cell>
          <cell r="E241">
            <v>362780</v>
          </cell>
          <cell r="F241">
            <v>376057.74800000002</v>
          </cell>
          <cell r="G241">
            <v>401516.85753959999</v>
          </cell>
          <cell r="H241">
            <v>415770.70598225581</v>
          </cell>
          <cell r="I241">
            <v>0</v>
          </cell>
        </row>
        <row r="242">
          <cell r="B242" t="str">
            <v>DIVISION DE BANO EN LAMINA CON RECUBRIMIENTO ELECTROSTATICO</v>
          </cell>
          <cell r="C242" t="str">
            <v>M2</v>
          </cell>
          <cell r="D242">
            <v>959701</v>
          </cell>
          <cell r="E242">
            <v>711400</v>
          </cell>
          <cell r="F242">
            <v>737437.24</v>
          </cell>
          <cell r="G242">
            <v>787361.741148</v>
          </cell>
          <cell r="H242">
            <v>815313.08295875404</v>
          </cell>
          <cell r="I242">
            <v>350000</v>
          </cell>
        </row>
        <row r="243">
          <cell r="B243" t="str">
            <v>VIDRIO TEMPLADO DE 6 MM</v>
          </cell>
          <cell r="C243" t="str">
            <v>M2</v>
          </cell>
          <cell r="D243">
            <v>181201</v>
          </cell>
          <cell r="E243">
            <v>150738</v>
          </cell>
          <cell r="F243">
            <v>156255.01079999999</v>
          </cell>
          <cell r="G243">
            <v>166833.47503115999</v>
          </cell>
          <cell r="H243">
            <v>172756.06339476618</v>
          </cell>
          <cell r="I243">
            <v>0</v>
          </cell>
        </row>
        <row r="244">
          <cell r="B244" t="str">
            <v>CERRADURAS</v>
          </cell>
          <cell r="C244">
            <v>0</v>
          </cell>
          <cell r="D244">
            <v>0</v>
          </cell>
          <cell r="E244">
            <v>0</v>
          </cell>
          <cell r="F244">
            <v>0</v>
          </cell>
          <cell r="G244">
            <v>0</v>
          </cell>
          <cell r="H244">
            <v>0</v>
          </cell>
          <cell r="I244">
            <v>0</v>
          </cell>
        </row>
        <row r="245">
          <cell r="B245" t="str">
            <v xml:space="preserve">CERRADURA DE ACCESO </v>
          </cell>
          <cell r="C245" t="str">
            <v>UND</v>
          </cell>
          <cell r="D245">
            <v>126105</v>
          </cell>
          <cell r="E245">
            <v>100783</v>
          </cell>
          <cell r="F245">
            <v>104471.6578</v>
          </cell>
          <cell r="G245">
            <v>111544.38903306</v>
          </cell>
          <cell r="H245">
            <v>115504.21484373363</v>
          </cell>
          <cell r="I245">
            <v>70230</v>
          </cell>
        </row>
        <row r="246">
          <cell r="B246" t="str">
            <v>CERRADURA DE INTERIORES</v>
          </cell>
          <cell r="C246" t="str">
            <v>UND</v>
          </cell>
          <cell r="D246">
            <v>97697</v>
          </cell>
          <cell r="E246">
            <v>76171</v>
          </cell>
          <cell r="F246">
            <v>78958.858600000007</v>
          </cell>
          <cell r="G246">
            <v>84304.373327220004</v>
          </cell>
          <cell r="H246">
            <v>87297.178580336316</v>
          </cell>
          <cell r="I246">
            <v>70230</v>
          </cell>
        </row>
        <row r="247">
          <cell r="B247" t="str">
            <v>CERRADURA DE BAÑO</v>
          </cell>
          <cell r="C247" t="str">
            <v>UND</v>
          </cell>
          <cell r="D247">
            <v>64873</v>
          </cell>
          <cell r="E247">
            <v>47538</v>
          </cell>
          <cell r="F247">
            <v>49277.890800000001</v>
          </cell>
          <cell r="G247">
            <v>52614.004007160001</v>
          </cell>
          <cell r="H247">
            <v>54481.801149414183</v>
          </cell>
          <cell r="I247">
            <v>51462</v>
          </cell>
        </row>
        <row r="248">
          <cell r="B248" t="str">
            <v>FALLEBAS</v>
          </cell>
          <cell r="C248" t="str">
            <v>UND</v>
          </cell>
          <cell r="D248">
            <v>63315</v>
          </cell>
          <cell r="E248">
            <v>46183</v>
          </cell>
          <cell r="F248">
            <v>47873.2978</v>
          </cell>
          <cell r="G248">
            <v>51114.320061060003</v>
          </cell>
          <cell r="H248">
            <v>52928.87842322763</v>
          </cell>
          <cell r="I248">
            <v>0</v>
          </cell>
        </row>
        <row r="249">
          <cell r="B249" t="str">
            <v>MECANISMO DE VAIVEN</v>
          </cell>
          <cell r="C249" t="str">
            <v>UND</v>
          </cell>
          <cell r="D249">
            <v>87465</v>
          </cell>
          <cell r="E249">
            <v>67183</v>
          </cell>
          <cell r="F249">
            <v>69641.897800000006</v>
          </cell>
          <cell r="G249">
            <v>74356.654281060008</v>
          </cell>
          <cell r="H249">
            <v>76996.315508037631</v>
          </cell>
          <cell r="I249">
            <v>0</v>
          </cell>
        </row>
        <row r="250">
          <cell r="B250" t="str">
            <v>ACABADOS</v>
          </cell>
          <cell r="C250">
            <v>0</v>
          </cell>
          <cell r="D250">
            <v>0</v>
          </cell>
          <cell r="E250">
            <v>0</v>
          </cell>
          <cell r="F250">
            <v>0</v>
          </cell>
          <cell r="G250">
            <v>0</v>
          </cell>
          <cell r="H250">
            <v>0</v>
          </cell>
          <cell r="I250">
            <v>0</v>
          </cell>
        </row>
        <row r="251">
          <cell r="B251" t="str">
            <v>PINTURA EPOXICA PARA MUROS</v>
          </cell>
          <cell r="C251" t="str">
            <v>M2</v>
          </cell>
          <cell r="D251">
            <v>25454</v>
          </cell>
          <cell r="E251">
            <v>21305</v>
          </cell>
          <cell r="F251">
            <v>22084.762999999999</v>
          </cell>
          <cell r="G251">
            <v>23579.9014551</v>
          </cell>
          <cell r="H251">
            <v>24416.987956756049</v>
          </cell>
          <cell r="I251">
            <v>18100</v>
          </cell>
        </row>
        <row r="252">
          <cell r="B252" t="str">
            <v>PINTURA EPOXICA PARA CIELOS</v>
          </cell>
          <cell r="C252" t="str">
            <v>M2</v>
          </cell>
          <cell r="D252">
            <v>25454</v>
          </cell>
          <cell r="E252">
            <v>21305</v>
          </cell>
          <cell r="F252">
            <v>22084.762999999999</v>
          </cell>
          <cell r="G252">
            <v>23579.9014551</v>
          </cell>
          <cell r="H252">
            <v>24416.987956756049</v>
          </cell>
          <cell r="I252">
            <v>0</v>
          </cell>
        </row>
        <row r="253">
          <cell r="B253" t="str">
            <v>ESTUCO EN YESO SOBRE CIELOS</v>
          </cell>
          <cell r="C253" t="str">
            <v>M2</v>
          </cell>
          <cell r="D253">
            <v>7487</v>
          </cell>
          <cell r="E253">
            <v>5781</v>
          </cell>
          <cell r="F253">
            <v>5992.5846000000001</v>
          </cell>
          <cell r="G253">
            <v>6398.2825774200001</v>
          </cell>
          <cell r="H253">
            <v>6625.4216089184101</v>
          </cell>
          <cell r="I253">
            <v>0</v>
          </cell>
        </row>
        <row r="254">
          <cell r="B254" t="str">
            <v>ACABADO DE FACHADA EN PULIPLAST</v>
          </cell>
          <cell r="C254" t="str">
            <v>M2</v>
          </cell>
          <cell r="D254">
            <v>16200</v>
          </cell>
          <cell r="E254">
            <v>13091</v>
          </cell>
          <cell r="F254">
            <v>13570.1306</v>
          </cell>
          <cell r="G254">
            <v>14488.82844162</v>
          </cell>
          <cell r="H254">
            <v>15003.18185129751</v>
          </cell>
          <cell r="I254">
            <v>0</v>
          </cell>
        </row>
        <row r="255">
          <cell r="B255" t="str">
            <v>DILATACIONES DE FACHADA EN PULIPLAST</v>
          </cell>
          <cell r="C255" t="str">
            <v>ML</v>
          </cell>
          <cell r="D255">
            <v>6532</v>
          </cell>
          <cell r="E255">
            <v>5083</v>
          </cell>
          <cell r="F255">
            <v>5269.0378000000001</v>
          </cell>
          <cell r="G255">
            <v>5625.7516590599998</v>
          </cell>
          <cell r="H255">
            <v>5825.4658429566298</v>
          </cell>
          <cell r="I255">
            <v>4071</v>
          </cell>
        </row>
        <row r="256">
          <cell r="B256" t="str">
            <v>ABUZARDADO PARA FACHADA</v>
          </cell>
          <cell r="C256" t="str">
            <v>M2</v>
          </cell>
          <cell r="D256">
            <v>56674</v>
          </cell>
          <cell r="E256">
            <v>41889</v>
          </cell>
          <cell r="F256">
            <v>43422.1374</v>
          </cell>
          <cell r="G256">
            <v>46361.816101980003</v>
          </cell>
          <cell r="H256">
            <v>48007.660573600289</v>
          </cell>
          <cell r="I256">
            <v>32646</v>
          </cell>
        </row>
        <row r="257">
          <cell r="B257" t="str">
            <v>ABUZARDADO LINEAL</v>
          </cell>
          <cell r="C257" t="str">
            <v>ML</v>
          </cell>
          <cell r="D257">
            <v>29409</v>
          </cell>
          <cell r="E257">
            <v>21697</v>
          </cell>
          <cell r="F257">
            <v>22491.110199999999</v>
          </cell>
          <cell r="G257">
            <v>24013.75836054</v>
          </cell>
          <cell r="H257">
            <v>24866.246782339171</v>
          </cell>
          <cell r="I257">
            <v>17185</v>
          </cell>
        </row>
        <row r="258">
          <cell r="B258" t="str">
            <v>ACABADO DE FACHADA EN ESTUCO PLASTICO</v>
          </cell>
          <cell r="C258" t="str">
            <v>M2</v>
          </cell>
          <cell r="D258">
            <v>21189</v>
          </cell>
          <cell r="E258">
            <v>16650</v>
          </cell>
          <cell r="F258">
            <v>17259.39</v>
          </cell>
          <cell r="G258">
            <v>18427.850703</v>
          </cell>
          <cell r="H258">
            <v>19082.0394029565</v>
          </cell>
          <cell r="I258">
            <v>12808</v>
          </cell>
        </row>
        <row r="259">
          <cell r="B259" t="str">
            <v>PINTURA ACRILICO SOBRE MUROS</v>
          </cell>
          <cell r="C259" t="str">
            <v>M2</v>
          </cell>
          <cell r="D259">
            <v>10118</v>
          </cell>
          <cell r="E259">
            <v>8518</v>
          </cell>
          <cell r="F259">
            <v>8829.7587999999996</v>
          </cell>
          <cell r="G259">
            <v>9427.5334707599995</v>
          </cell>
          <cell r="H259">
            <v>9762.2109089719797</v>
          </cell>
          <cell r="I259">
            <v>8477</v>
          </cell>
        </row>
        <row r="260">
          <cell r="B260" t="str">
            <v>PINTURA KORAZA O SIMILAR SOBRE MUROS</v>
          </cell>
          <cell r="C260" t="str">
            <v>M2</v>
          </cell>
          <cell r="D260">
            <v>11452</v>
          </cell>
          <cell r="E260">
            <v>8951</v>
          </cell>
          <cell r="F260">
            <v>9278.6065999999992</v>
          </cell>
          <cell r="G260">
            <v>9906.7682668199996</v>
          </cell>
          <cell r="H260">
            <v>10258.458540292109</v>
          </cell>
          <cell r="I260">
            <v>8337</v>
          </cell>
        </row>
        <row r="261">
          <cell r="B261" t="str">
            <v>PINTURA VINILO SOBRE CIELO RASO</v>
          </cell>
          <cell r="C261" t="str">
            <v>M2</v>
          </cell>
          <cell r="D261">
            <v>8180</v>
          </cell>
          <cell r="E261">
            <v>6200</v>
          </cell>
          <cell r="F261">
            <v>6426.92</v>
          </cell>
          <cell r="G261">
            <v>6862.0224840000001</v>
          </cell>
          <cell r="H261">
            <v>7105.6242821819997</v>
          </cell>
          <cell r="I261">
            <v>6500</v>
          </cell>
        </row>
        <row r="262">
          <cell r="B262" t="str">
            <v>AIRES ACONDICIONADOS</v>
          </cell>
          <cell r="C262">
            <v>0</v>
          </cell>
          <cell r="D262">
            <v>0</v>
          </cell>
          <cell r="E262">
            <v>0</v>
          </cell>
          <cell r="F262">
            <v>0</v>
          </cell>
          <cell r="G262">
            <v>0</v>
          </cell>
          <cell r="H262">
            <v>0</v>
          </cell>
          <cell r="I262">
            <v>0</v>
          </cell>
        </row>
        <row r="263">
          <cell r="B263" t="str">
            <v>SUMIN E INSTALACION AIRE ACONDICIONADO CENTRAL</v>
          </cell>
          <cell r="C263" t="str">
            <v>TR</v>
          </cell>
          <cell r="D263" t="e">
            <v>#REF!</v>
          </cell>
          <cell r="E263">
            <v>3652000</v>
          </cell>
          <cell r="F263">
            <v>3785663.2</v>
          </cell>
          <cell r="G263">
            <v>4041952.59864</v>
          </cell>
          <cell r="H263">
            <v>4185441.91589172</v>
          </cell>
          <cell r="I263">
            <v>22800000</v>
          </cell>
        </row>
        <row r="264">
          <cell r="B264" t="str">
            <v>LIMPIEZA GENERAL Y RETIRO DE ESCOMBROS</v>
          </cell>
          <cell r="C264">
            <v>0</v>
          </cell>
          <cell r="D264">
            <v>0</v>
          </cell>
          <cell r="E264">
            <v>0</v>
          </cell>
          <cell r="F264">
            <v>0</v>
          </cell>
          <cell r="G264">
            <v>0</v>
          </cell>
          <cell r="H264">
            <v>0</v>
          </cell>
          <cell r="I264">
            <v>0</v>
          </cell>
        </row>
        <row r="265">
          <cell r="B265" t="str">
            <v>LIMPIEZA GENERAL Y RETIRO DE ESCOMBROS</v>
          </cell>
          <cell r="C265" t="str">
            <v>GL</v>
          </cell>
          <cell r="D265" t="e">
            <v>#REF!</v>
          </cell>
          <cell r="E265">
            <v>4500000</v>
          </cell>
          <cell r="F265">
            <v>4664700</v>
          </cell>
          <cell r="G265">
            <v>4980500.1900000004</v>
          </cell>
          <cell r="H265">
            <v>5157307.9467450008</v>
          </cell>
          <cell r="I265">
            <v>6000000</v>
          </cell>
        </row>
        <row r="266">
          <cell r="B266" t="str">
            <v>INSTALACIONES ESPECIALES</v>
          </cell>
          <cell r="C266">
            <v>0</v>
          </cell>
          <cell r="D266">
            <v>0</v>
          </cell>
          <cell r="E266">
            <v>0</v>
          </cell>
          <cell r="F266">
            <v>0</v>
          </cell>
          <cell r="G266">
            <v>0</v>
          </cell>
          <cell r="H266">
            <v>0</v>
          </cell>
          <cell r="I266">
            <v>0</v>
          </cell>
        </row>
        <row r="267">
          <cell r="B267" t="str">
            <v>DEMARCACION Y SENALIZACION</v>
          </cell>
          <cell r="C267" t="str">
            <v>GL</v>
          </cell>
          <cell r="D267">
            <v>3914989</v>
          </cell>
          <cell r="E267">
            <v>3021938</v>
          </cell>
          <cell r="F267">
            <v>3132540.9308000002</v>
          </cell>
          <cell r="G267">
            <v>3344613.95181516</v>
          </cell>
          <cell r="H267">
            <v>3463347.7471045982</v>
          </cell>
          <cell r="I267">
            <v>0</v>
          </cell>
        </row>
        <row r="268">
          <cell r="B268" t="str">
            <v>GABINETE DE 1,55 M</v>
          </cell>
          <cell r="C268" t="str">
            <v>UND</v>
          </cell>
          <cell r="D268">
            <v>4878121</v>
          </cell>
          <cell r="E268">
            <v>1028685</v>
          </cell>
          <cell r="F268">
            <v>1066334.871</v>
          </cell>
          <cell r="G268">
            <v>1138525.7417667001</v>
          </cell>
          <cell r="H268">
            <v>1178943.4055994179</v>
          </cell>
          <cell r="I268">
            <v>2595067</v>
          </cell>
        </row>
        <row r="269">
          <cell r="B269" t="str">
            <v>MULTITOMA PARA GABINETE TIPO HOSPITALARIO PARA RACK</v>
          </cell>
          <cell r="C269" t="str">
            <v>UND</v>
          </cell>
          <cell r="D269">
            <v>354560</v>
          </cell>
          <cell r="E269">
            <v>133974</v>
          </cell>
          <cell r="F269">
            <v>138877.44839999999</v>
          </cell>
          <cell r="G269">
            <v>148279.45165668</v>
          </cell>
          <cell r="H269">
            <v>153543.37219049214</v>
          </cell>
          <cell r="I269">
            <v>0</v>
          </cell>
        </row>
        <row r="270">
          <cell r="B270" t="str">
            <v>MODULO DE 1 JACK RJ45, CAT 6</v>
          </cell>
          <cell r="C270" t="str">
            <v>UND</v>
          </cell>
          <cell r="D270">
            <v>189424</v>
          </cell>
          <cell r="E270">
            <v>24347</v>
          </cell>
          <cell r="F270">
            <v>25238.100200000001</v>
          </cell>
          <cell r="G270">
            <v>26946.719583540002</v>
          </cell>
          <cell r="H270">
            <v>27903.328128755671</v>
          </cell>
          <cell r="I270">
            <v>0</v>
          </cell>
        </row>
        <row r="271">
          <cell r="B271" t="str">
            <v>CABLE UTP, 4 PARES,,  CAT 6</v>
          </cell>
          <cell r="C271" t="str">
            <v>ML</v>
          </cell>
          <cell r="D271">
            <v>8047</v>
          </cell>
          <cell r="E271">
            <v>5259</v>
          </cell>
          <cell r="F271">
            <v>5451.4794000000002</v>
          </cell>
          <cell r="G271">
            <v>5820.54455538</v>
          </cell>
          <cell r="H271">
            <v>6027.1738870959898</v>
          </cell>
          <cell r="I271">
            <v>1950</v>
          </cell>
        </row>
        <row r="272">
          <cell r="B272" t="str">
            <v>FACE PLATE CON DOS SALIDAS PARA JACK</v>
          </cell>
          <cell r="C272" t="str">
            <v>UND</v>
          </cell>
          <cell r="D272" t="e">
            <v>#REF!</v>
          </cell>
          <cell r="E272">
            <v>8187</v>
          </cell>
          <cell r="F272">
            <v>8486.6442000000006</v>
          </cell>
          <cell r="G272">
            <v>9061.190012340001</v>
          </cell>
          <cell r="H272">
            <v>9382.8622577780716</v>
          </cell>
          <cell r="I272">
            <v>0</v>
          </cell>
        </row>
        <row r="273">
          <cell r="B273" t="str">
            <v>MARQUILLAS ACRÍLICA POR PUNTO (SEGÚN NORMA)</v>
          </cell>
          <cell r="C273" t="str">
            <v>UND</v>
          </cell>
          <cell r="D273">
            <v>8546</v>
          </cell>
          <cell r="E273">
            <v>3987</v>
          </cell>
          <cell r="F273">
            <v>4132.9242000000004</v>
          </cell>
          <cell r="G273">
            <v>4412.7231683400005</v>
          </cell>
          <cell r="H273">
            <v>4569.3748408160709</v>
          </cell>
          <cell r="I273">
            <v>3300</v>
          </cell>
        </row>
        <row r="274">
          <cell r="B274" t="str">
            <v>MARQUILLAS PARA GABINETE Y PATCH PANEL</v>
          </cell>
          <cell r="C274" t="str">
            <v>UND</v>
          </cell>
          <cell r="D274">
            <v>10646</v>
          </cell>
          <cell r="E274">
            <v>6612</v>
          </cell>
          <cell r="F274">
            <v>6853.9992000000002</v>
          </cell>
          <cell r="G274">
            <v>7318.0149458400001</v>
          </cell>
          <cell r="H274">
            <v>7577.8044764173201</v>
          </cell>
          <cell r="I274">
            <v>5000</v>
          </cell>
        </row>
        <row r="275">
          <cell r="B275" t="str">
            <v>PATCH CORD DE  3 FT CAT 6</v>
          </cell>
          <cell r="C275" t="str">
            <v>UND</v>
          </cell>
          <cell r="D275">
            <v>37378</v>
          </cell>
          <cell r="E275">
            <v>21624</v>
          </cell>
          <cell r="F275">
            <v>22415.438399999999</v>
          </cell>
          <cell r="G275">
            <v>23932.963579679999</v>
          </cell>
          <cell r="H275">
            <v>24782.583786758638</v>
          </cell>
          <cell r="I275">
            <v>30640</v>
          </cell>
        </row>
        <row r="276">
          <cell r="B276" t="str">
            <v>PATCH CORD DE  5 FT CAT 6</v>
          </cell>
          <cell r="C276" t="str">
            <v>UND</v>
          </cell>
          <cell r="D276">
            <v>40843</v>
          </cell>
          <cell r="E276">
            <v>23724</v>
          </cell>
          <cell r="F276">
            <v>24592.2984</v>
          </cell>
          <cell r="G276">
            <v>26257.197001680001</v>
          </cell>
          <cell r="H276">
            <v>27189.327495239639</v>
          </cell>
          <cell r="I276">
            <v>0</v>
          </cell>
        </row>
        <row r="277">
          <cell r="B277" t="str">
            <v>PATCH PANEL DE  24 PUERTOS CAT 6</v>
          </cell>
          <cell r="C277" t="str">
            <v>UND</v>
          </cell>
          <cell r="D277">
            <v>976455</v>
          </cell>
          <cell r="E277">
            <v>633948</v>
          </cell>
          <cell r="F277">
            <v>657150.49679999996</v>
          </cell>
          <cell r="G277">
            <v>701639.58543335996</v>
          </cell>
          <cell r="H277">
            <v>726547.79071624426</v>
          </cell>
          <cell r="I277">
            <v>910752</v>
          </cell>
        </row>
        <row r="278">
          <cell r="B278" t="str">
            <v>PATCH PANEL DE  16 PUERTOS CAT 6</v>
          </cell>
          <cell r="C278" t="str">
            <v>UND</v>
          </cell>
          <cell r="D278">
            <v>903165</v>
          </cell>
          <cell r="E278">
            <v>528948</v>
          </cell>
          <cell r="F278">
            <v>548307.49679999996</v>
          </cell>
          <cell r="G278">
            <v>585427.91433335992</v>
          </cell>
          <cell r="H278">
            <v>606210.60529219417</v>
          </cell>
          <cell r="I278">
            <v>359246</v>
          </cell>
        </row>
        <row r="279">
          <cell r="B279" t="str">
            <v>PATCH PANEL DE  24 PUERTOS CAT 5</v>
          </cell>
          <cell r="C279" t="str">
            <v>UND</v>
          </cell>
          <cell r="D279">
            <v>671955</v>
          </cell>
          <cell r="E279">
            <v>423948</v>
          </cell>
          <cell r="F279">
            <v>439464.49680000002</v>
          </cell>
          <cell r="G279">
            <v>469216.24323336</v>
          </cell>
          <cell r="H279">
            <v>485873.41986814426</v>
          </cell>
          <cell r="I279">
            <v>575071</v>
          </cell>
        </row>
        <row r="280">
          <cell r="B280" t="str">
            <v>ORGANIZADOR DE CABLE HORIZONTAL DE 2U</v>
          </cell>
          <cell r="C280" t="str">
            <v>UND</v>
          </cell>
          <cell r="D280">
            <v>274563</v>
          </cell>
          <cell r="E280">
            <v>184737</v>
          </cell>
          <cell r="F280">
            <v>191498.37419999999</v>
          </cell>
          <cell r="G280">
            <v>204462.81413334</v>
          </cell>
          <cell r="H280">
            <v>211721.24403507356</v>
          </cell>
          <cell r="I280">
            <v>59644</v>
          </cell>
        </row>
        <row r="281">
          <cell r="B281" t="str">
            <v>ACCESORIOS DE ORGANIZACIÓN Y MARCACIÓN X MT DE CABLE</v>
          </cell>
          <cell r="C281" t="str">
            <v>ML</v>
          </cell>
          <cell r="D281">
            <v>4147</v>
          </cell>
          <cell r="E281">
            <v>1669</v>
          </cell>
          <cell r="F281">
            <v>1730.0853999999999</v>
          </cell>
          <cell r="G281">
            <v>1847.2121815799999</v>
          </cell>
          <cell r="H281">
            <v>1912.7882140260899</v>
          </cell>
          <cell r="I281">
            <v>150</v>
          </cell>
        </row>
        <row r="282">
          <cell r="B282" t="str">
            <v>CERTIFICACION DE PUNTOS DE DATOS</v>
          </cell>
          <cell r="C282" t="str">
            <v>UND</v>
          </cell>
          <cell r="D282">
            <v>61035</v>
          </cell>
          <cell r="E282">
            <v>11673</v>
          </cell>
          <cell r="F282">
            <v>12100.2318</v>
          </cell>
          <cell r="G282">
            <v>12919.417492859999</v>
          </cell>
          <cell r="H282">
            <v>13378.056813856529</v>
          </cell>
          <cell r="I282">
            <v>8000</v>
          </cell>
        </row>
        <row r="283">
          <cell r="B283" t="str">
            <v>SWITCH DE 16 PUERTOS X 10/100 BASETX NO ADMINISTRABLE</v>
          </cell>
          <cell r="C283" t="str">
            <v>UND</v>
          </cell>
          <cell r="D283">
            <v>2687941</v>
          </cell>
          <cell r="E283">
            <v>1396185</v>
          </cell>
          <cell r="F283">
            <v>1447285.371</v>
          </cell>
          <cell r="G283">
            <v>1545266.5906167</v>
          </cell>
          <cell r="H283">
            <v>1600123.5545835928</v>
          </cell>
          <cell r="I283">
            <v>0</v>
          </cell>
        </row>
        <row r="284">
          <cell r="B284" t="str">
            <v>PLANTA TELEFÓNICA 3 TRONCALES 8 EXTENSIONES</v>
          </cell>
          <cell r="C284" t="str">
            <v>UND</v>
          </cell>
          <cell r="D284">
            <v>4409802</v>
          </cell>
          <cell r="E284">
            <v>2119740</v>
          </cell>
          <cell r="F284">
            <v>2197322.4840000002</v>
          </cell>
          <cell r="G284">
            <v>2346081.2161668004</v>
          </cell>
          <cell r="H284">
            <v>2429367.099340722</v>
          </cell>
          <cell r="I284">
            <v>0</v>
          </cell>
        </row>
        <row r="285">
          <cell r="B285" t="str">
            <v>CAMARA FIJA AUTOIRIS COLOR 480 TVL DIA / NOCHE</v>
          </cell>
          <cell r="C285" t="str">
            <v>UND</v>
          </cell>
          <cell r="D285">
            <v>2478735</v>
          </cell>
          <cell r="E285">
            <v>2026185</v>
          </cell>
          <cell r="F285">
            <v>2100343.3709999998</v>
          </cell>
          <cell r="G285">
            <v>2242536.6172166998</v>
          </cell>
          <cell r="H285">
            <v>2322146.6671278924</v>
          </cell>
          <cell r="I285">
            <v>665500</v>
          </cell>
        </row>
        <row r="286">
          <cell r="B286" t="str">
            <v>SOPORTE PARA CÁMARA FIJA</v>
          </cell>
          <cell r="C286" t="str">
            <v>UND</v>
          </cell>
          <cell r="D286">
            <v>175340</v>
          </cell>
          <cell r="E286">
            <v>121737</v>
          </cell>
          <cell r="F286">
            <v>126192.5742</v>
          </cell>
          <cell r="G286">
            <v>134735.81147334</v>
          </cell>
          <cell r="H286">
            <v>139518.93278064358</v>
          </cell>
          <cell r="I286">
            <v>84160</v>
          </cell>
        </row>
        <row r="287">
          <cell r="B287" t="str">
            <v>CYBERDOMO CAMARA MOBIL  12X DIA/NOCHE</v>
          </cell>
          <cell r="C287" t="str">
            <v>UND</v>
          </cell>
          <cell r="D287">
            <v>6326186</v>
          </cell>
          <cell r="E287">
            <v>5413422</v>
          </cell>
          <cell r="F287">
            <v>5611553.2451999998</v>
          </cell>
          <cell r="G287">
            <v>5991455.3999000397</v>
          </cell>
          <cell r="H287">
            <v>6204152.0665964913</v>
          </cell>
          <cell r="I287">
            <v>0</v>
          </cell>
        </row>
        <row r="288">
          <cell r="B288" t="str">
            <v>SOPORTE PARA CAMARA MOBIL</v>
          </cell>
          <cell r="C288" t="str">
            <v>UND</v>
          </cell>
          <cell r="D288">
            <v>272990</v>
          </cell>
          <cell r="E288">
            <v>184737</v>
          </cell>
          <cell r="F288">
            <v>191498.37419999999</v>
          </cell>
          <cell r="G288">
            <v>204462.81413334</v>
          </cell>
          <cell r="H288">
            <v>211721.24403507356</v>
          </cell>
          <cell r="I288">
            <v>0</v>
          </cell>
        </row>
        <row r="289">
          <cell r="B289" t="str">
            <v>VIDEOGRABADOR DE 9 CANALES DD DE 250GB</v>
          </cell>
          <cell r="C289" t="str">
            <v>UND</v>
          </cell>
          <cell r="D289">
            <v>7034941</v>
          </cell>
          <cell r="E289">
            <v>2866185</v>
          </cell>
          <cell r="F289">
            <v>2971087.3709999998</v>
          </cell>
          <cell r="G289">
            <v>3172229.9860166996</v>
          </cell>
          <cell r="H289">
            <v>3284844.1505202926</v>
          </cell>
          <cell r="I289">
            <v>1910001</v>
          </cell>
        </row>
        <row r="290">
          <cell r="B290" t="str">
            <v>LENTE VARIFOCAL PARA CÀMARA FIJA</v>
          </cell>
          <cell r="C290" t="str">
            <v>UND</v>
          </cell>
          <cell r="D290">
            <v>443618</v>
          </cell>
          <cell r="E290">
            <v>381119</v>
          </cell>
          <cell r="F290">
            <v>395067.95539999998</v>
          </cell>
          <cell r="G290">
            <v>421814.05598057999</v>
          </cell>
          <cell r="H290">
            <v>436788.45496789058</v>
          </cell>
          <cell r="I290">
            <v>0</v>
          </cell>
        </row>
        <row r="291">
          <cell r="B291" t="str">
            <v>CABLE COAXIAL RG-6U</v>
          </cell>
          <cell r="C291" t="str">
            <v>ML</v>
          </cell>
          <cell r="D291">
            <v>7024</v>
          </cell>
          <cell r="E291">
            <v>3346</v>
          </cell>
          <cell r="F291">
            <v>3468.4636</v>
          </cell>
          <cell r="G291">
            <v>3703.2785857200001</v>
          </cell>
          <cell r="H291">
            <v>3834.7449755130601</v>
          </cell>
          <cell r="I291">
            <v>0</v>
          </cell>
        </row>
        <row r="292">
          <cell r="B292" t="str">
            <v>CONECTORES BNC</v>
          </cell>
          <cell r="C292" t="str">
            <v>UND</v>
          </cell>
          <cell r="D292">
            <v>12547</v>
          </cell>
          <cell r="E292">
            <v>6612</v>
          </cell>
          <cell r="F292">
            <v>6853.9992000000002</v>
          </cell>
          <cell r="G292">
            <v>7318.0149458400001</v>
          </cell>
          <cell r="H292">
            <v>7577.8044764173201</v>
          </cell>
          <cell r="I292">
            <v>0</v>
          </cell>
        </row>
        <row r="293">
          <cell r="B293" t="str">
            <v>CABLE VEHICULAR POLARIZADO 14 AWG</v>
          </cell>
          <cell r="C293" t="str">
            <v>ML</v>
          </cell>
          <cell r="D293">
            <v>4609</v>
          </cell>
          <cell r="E293">
            <v>2685</v>
          </cell>
          <cell r="F293">
            <v>2783.2710000000002</v>
          </cell>
          <cell r="G293">
            <v>2971.6984467000002</v>
          </cell>
          <cell r="H293">
            <v>3077.19374155785</v>
          </cell>
          <cell r="I293">
            <v>0</v>
          </cell>
        </row>
        <row r="294">
          <cell r="B294" t="str">
            <v>ADAPATADOR DE CORRIENTE PARA CÁMARAS</v>
          </cell>
          <cell r="C294" t="str">
            <v>UND</v>
          </cell>
          <cell r="D294">
            <v>168523</v>
          </cell>
          <cell r="E294">
            <v>69809</v>
          </cell>
          <cell r="F294">
            <v>72364.009399999995</v>
          </cell>
          <cell r="G294">
            <v>77263.052836379997</v>
          </cell>
          <cell r="H294">
            <v>80005.891212071481</v>
          </cell>
          <cell r="I294">
            <v>0</v>
          </cell>
        </row>
        <row r="295">
          <cell r="B295" t="str">
            <v>MONITOR LCD DE 21" PARA CCTV CON PUERTO RGB/VGA</v>
          </cell>
          <cell r="C295" t="str">
            <v>UND</v>
          </cell>
          <cell r="D295">
            <v>3044951</v>
          </cell>
          <cell r="E295">
            <v>2236185</v>
          </cell>
          <cell r="F295">
            <v>2318029.3709999998</v>
          </cell>
          <cell r="G295">
            <v>2474959.9594166996</v>
          </cell>
          <cell r="H295">
            <v>2562821.0379759925</v>
          </cell>
          <cell r="I295">
            <v>410000</v>
          </cell>
        </row>
        <row r="296">
          <cell r="B296" t="str">
            <v>SOFTWARE DE ACCESO REMOTO</v>
          </cell>
          <cell r="C296" t="str">
            <v>UND</v>
          </cell>
          <cell r="D296">
            <v>3248847</v>
          </cell>
          <cell r="E296">
            <v>2761185</v>
          </cell>
          <cell r="F296">
            <v>2862244.3709999998</v>
          </cell>
          <cell r="G296">
            <v>3056018.3149166997</v>
          </cell>
          <cell r="H296">
            <v>3164506.9650962427</v>
          </cell>
          <cell r="I296">
            <v>354880</v>
          </cell>
        </row>
        <row r="297">
          <cell r="B297" t="str">
            <v>CAPACITACIÒN BÁSICA</v>
          </cell>
          <cell r="C297" t="str">
            <v>UND</v>
          </cell>
          <cell r="D297">
            <v>1831050</v>
          </cell>
          <cell r="E297">
            <v>778200</v>
          </cell>
          <cell r="F297">
            <v>806682.12</v>
          </cell>
          <cell r="G297">
            <v>861294.49952399998</v>
          </cell>
          <cell r="H297">
            <v>891870.45425710198</v>
          </cell>
          <cell r="I297">
            <v>600000</v>
          </cell>
        </row>
        <row r="298">
          <cell r="B298" t="str">
            <v>SENSOR DE ALARMA</v>
          </cell>
          <cell r="C298" t="str">
            <v>UND</v>
          </cell>
          <cell r="D298">
            <v>393730</v>
          </cell>
          <cell r="E298">
            <v>316974</v>
          </cell>
          <cell r="F298">
            <v>328575.24839999998</v>
          </cell>
          <cell r="G298">
            <v>350819.79271667998</v>
          </cell>
          <cell r="H298">
            <v>363273.89535812213</v>
          </cell>
          <cell r="I298">
            <v>119000</v>
          </cell>
        </row>
        <row r="299">
          <cell r="B299" t="str">
            <v>SIRENA</v>
          </cell>
          <cell r="C299" t="str">
            <v>UND</v>
          </cell>
          <cell r="D299">
            <v>299230</v>
          </cell>
          <cell r="E299">
            <v>248724</v>
          </cell>
          <cell r="F299">
            <v>257827.2984</v>
          </cell>
          <cell r="G299">
            <v>275282.20650168002</v>
          </cell>
          <cell r="H299">
            <v>285054.72483248968</v>
          </cell>
          <cell r="I299">
            <v>117900</v>
          </cell>
        </row>
        <row r="300">
          <cell r="B300" t="str">
            <v>PANEL DE ALARMA 6 ZONAS</v>
          </cell>
          <cell r="C300" t="str">
            <v>UND</v>
          </cell>
          <cell r="D300">
            <v>2703676</v>
          </cell>
          <cell r="E300">
            <v>2199278</v>
          </cell>
          <cell r="F300">
            <v>2279771.5748000001</v>
          </cell>
          <cell r="G300">
            <v>2434112.1104139602</v>
          </cell>
          <cell r="H300">
            <v>2520523.0903336559</v>
          </cell>
          <cell r="I300">
            <v>880000</v>
          </cell>
        </row>
        <row r="301">
          <cell r="B301" t="str">
            <v>CABLE DE INSTRUMENTACIÓN CON PROTECCIÓN 2 X 16 PARA ALARMAS</v>
          </cell>
          <cell r="C301" t="str">
            <v>ML</v>
          </cell>
          <cell r="D301">
            <v>10651</v>
          </cell>
          <cell r="E301">
            <v>5772</v>
          </cell>
          <cell r="F301">
            <v>5983.2551999999996</v>
          </cell>
          <cell r="G301">
            <v>6388.3215770399993</v>
          </cell>
          <cell r="H301">
            <v>6615.1069930249196</v>
          </cell>
          <cell r="I301">
            <v>0</v>
          </cell>
        </row>
        <row r="302">
          <cell r="B302" t="str">
            <v>ACCESORIOS DE ORGANIZACÓN  FIJACIÓN</v>
          </cell>
          <cell r="C302" t="str">
            <v>UND</v>
          </cell>
          <cell r="D302">
            <v>1131880</v>
          </cell>
          <cell r="E302">
            <v>421974</v>
          </cell>
          <cell r="F302">
            <v>437418.24839999998</v>
          </cell>
          <cell r="G302">
            <v>467031.46381667996</v>
          </cell>
          <cell r="H302">
            <v>483611.0807821721</v>
          </cell>
          <cell r="I302">
            <v>1000</v>
          </cell>
        </row>
        <row r="303">
          <cell r="B303" t="str">
            <v>CAPACITACIÒN BÁSICA</v>
          </cell>
          <cell r="C303" t="str">
            <v>UND</v>
          </cell>
          <cell r="D303">
            <v>781248</v>
          </cell>
          <cell r="E303">
            <v>324250</v>
          </cell>
          <cell r="F303">
            <v>336117.55</v>
          </cell>
          <cell r="G303">
            <v>358872.70813499996</v>
          </cell>
          <cell r="H303">
            <v>371612.68927379244</v>
          </cell>
          <cell r="I303">
            <v>650000</v>
          </cell>
        </row>
        <row r="304">
          <cell r="B304" t="str">
            <v>UPS TRIFASICA DE 5 KVA</v>
          </cell>
          <cell r="C304" t="str">
            <v>UND</v>
          </cell>
          <cell r="D304">
            <v>16826027</v>
          </cell>
          <cell r="E304">
            <v>10130925</v>
          </cell>
          <cell r="F304">
            <v>10501716.855</v>
          </cell>
          <cell r="G304">
            <v>11212683.0860835</v>
          </cell>
          <cell r="H304">
            <v>11610733.335639464</v>
          </cell>
          <cell r="I304">
            <v>0</v>
          </cell>
        </row>
        <row r="305">
          <cell r="B305" t="str">
            <v>TOMA POLO A TIERRA AISLADO 15A COLOR NARANJA TIPO HOSPITALARIO</v>
          </cell>
          <cell r="C305" t="str">
            <v>UND</v>
          </cell>
          <cell r="D305">
            <v>48823</v>
          </cell>
          <cell r="E305">
            <v>33059</v>
          </cell>
          <cell r="F305">
            <v>34268.9594</v>
          </cell>
          <cell r="G305">
            <v>36588.96795138</v>
          </cell>
          <cell r="H305">
            <v>37887.876313653993</v>
          </cell>
          <cell r="I305">
            <v>0</v>
          </cell>
        </row>
        <row r="306">
          <cell r="B306" t="str">
            <v>CABLE 3NO.12THHN FASE AZUL</v>
          </cell>
          <cell r="C306" t="str">
            <v>UND</v>
          </cell>
          <cell r="D306">
            <v>17465</v>
          </cell>
          <cell r="E306">
            <v>11031</v>
          </cell>
          <cell r="F306">
            <v>11434.7346</v>
          </cell>
          <cell r="G306">
            <v>12208.86613242</v>
          </cell>
          <cell r="H306">
            <v>12642.28088012091</v>
          </cell>
          <cell r="I306">
            <v>0</v>
          </cell>
        </row>
        <row r="307">
          <cell r="B307" t="str">
            <v>TERMINALES DE AUTODESFORRE 3M</v>
          </cell>
          <cell r="C307" t="str">
            <v>UND</v>
          </cell>
          <cell r="D307">
            <v>5145</v>
          </cell>
          <cell r="E307">
            <v>2937</v>
          </cell>
          <cell r="F307">
            <v>3044.4942000000001</v>
          </cell>
          <cell r="G307">
            <v>3250.6064573399999</v>
          </cell>
          <cell r="H307">
            <v>3366.00298657557</v>
          </cell>
          <cell r="I307">
            <v>0</v>
          </cell>
        </row>
        <row r="308">
          <cell r="B308" t="str">
            <v>TABLERO DE 12 CIRCUITOS CON ESPACIO PARA TOTALIZADOR</v>
          </cell>
          <cell r="C308" t="str">
            <v>UND</v>
          </cell>
          <cell r="D308">
            <v>380603</v>
          </cell>
          <cell r="E308">
            <v>323783</v>
          </cell>
          <cell r="F308">
            <v>335633.45779999997</v>
          </cell>
          <cell r="G308">
            <v>358355.84289305995</v>
          </cell>
          <cell r="H308">
            <v>371077.47531576356</v>
          </cell>
          <cell r="I308">
            <v>228800</v>
          </cell>
        </row>
        <row r="309">
          <cell r="B309" t="str">
            <v>TOTALIZADOR INDUSTRIAL DE 3X50A</v>
          </cell>
          <cell r="C309" t="str">
            <v>UND</v>
          </cell>
          <cell r="D309">
            <v>372730</v>
          </cell>
          <cell r="E309">
            <v>316974</v>
          </cell>
          <cell r="F309">
            <v>328575.24839999998</v>
          </cell>
          <cell r="G309">
            <v>350819.79271667998</v>
          </cell>
          <cell r="H309">
            <v>363273.89535812213</v>
          </cell>
          <cell r="I309">
            <v>0</v>
          </cell>
        </row>
        <row r="310">
          <cell r="B310" t="str">
            <v>TOTALIZADOR INDUSTRIAL DE 3X30A</v>
          </cell>
          <cell r="C310" t="str">
            <v>UND</v>
          </cell>
          <cell r="D310">
            <v>351730</v>
          </cell>
          <cell r="E310">
            <v>295974</v>
          </cell>
          <cell r="F310">
            <v>306806.64840000001</v>
          </cell>
          <cell r="G310">
            <v>327577.45849668002</v>
          </cell>
          <cell r="H310">
            <v>339206.45827331214</v>
          </cell>
          <cell r="I310">
            <v>0</v>
          </cell>
        </row>
        <row r="311">
          <cell r="B311" t="str">
            <v>BREAKER MONOPOLARL DE 1X20A</v>
          </cell>
          <cell r="C311" t="str">
            <v>UND</v>
          </cell>
          <cell r="D311">
            <v>21525</v>
          </cell>
          <cell r="E311">
            <v>17112</v>
          </cell>
          <cell r="F311">
            <v>17738.299200000001</v>
          </cell>
          <cell r="G311">
            <v>18939.18205584</v>
          </cell>
          <cell r="H311">
            <v>19611.523018822321</v>
          </cell>
          <cell r="I311">
            <v>0</v>
          </cell>
        </row>
        <row r="312">
          <cell r="B312" t="str">
            <v>ACOMETIDA UPS 3 - 8 KVA</v>
          </cell>
          <cell r="C312" t="str">
            <v>ML</v>
          </cell>
          <cell r="D312">
            <v>65720</v>
          </cell>
          <cell r="E312">
            <v>40467</v>
          </cell>
          <cell r="F312">
            <v>41948.092199999999</v>
          </cell>
          <cell r="G312">
            <v>44787.978041939998</v>
          </cell>
          <cell r="H312">
            <v>46377.951262428869</v>
          </cell>
          <cell r="I312">
            <v>0</v>
          </cell>
        </row>
        <row r="313">
          <cell r="B313" t="str">
            <v>TUBERÍA EMT DE 1/2" CON ACCESORIOS (CURVAS, CONECTORES, GRAPAS)</v>
          </cell>
          <cell r="C313" t="str">
            <v>ML</v>
          </cell>
          <cell r="D313">
            <v>12772</v>
          </cell>
          <cell r="E313">
            <v>8984</v>
          </cell>
          <cell r="F313">
            <v>9312.8143999999993</v>
          </cell>
          <cell r="G313">
            <v>9943.2919348799987</v>
          </cell>
          <cell r="H313">
            <v>10296.278798568239</v>
          </cell>
          <cell r="I313">
            <v>0</v>
          </cell>
        </row>
        <row r="314">
          <cell r="B314" t="str">
            <v>TUBERÍA EMT DE 1/2" CON ACCESORIOS (CURVAS, CONECTORES, GRAPAS)</v>
          </cell>
          <cell r="C314" t="str">
            <v>ML</v>
          </cell>
          <cell r="D314">
            <v>12772</v>
          </cell>
          <cell r="E314">
            <v>8984</v>
          </cell>
          <cell r="F314">
            <v>9312.8143999999993</v>
          </cell>
          <cell r="G314">
            <v>9943.2919348799987</v>
          </cell>
          <cell r="H314">
            <v>10296.278798568239</v>
          </cell>
          <cell r="I314">
            <v>10100</v>
          </cell>
        </row>
        <row r="315">
          <cell r="B315" t="str">
            <v>TUBERÍA EMT DE 3/4" CON ACCESORIOS (CURVAS, CONECTORES, GRAPAS)</v>
          </cell>
          <cell r="C315" t="str">
            <v>ML</v>
          </cell>
          <cell r="D315">
            <v>16459</v>
          </cell>
          <cell r="E315">
            <v>11653</v>
          </cell>
          <cell r="F315">
            <v>12079.4998</v>
          </cell>
          <cell r="G315">
            <v>12897.28193646</v>
          </cell>
          <cell r="H315">
            <v>13355.135445204331</v>
          </cell>
          <cell r="I315">
            <v>11400</v>
          </cell>
        </row>
        <row r="316">
          <cell r="B316" t="str">
            <v>TUBERÍA EMT DE 1 1/2" CON ACCESORIOS (CURVAS, CONECTORES, GRAPAS)</v>
          </cell>
          <cell r="C316" t="str">
            <v>ML</v>
          </cell>
          <cell r="D316">
            <v>25670</v>
          </cell>
          <cell r="E316">
            <v>19357</v>
          </cell>
          <cell r="F316">
            <v>20065.466199999999</v>
          </cell>
          <cell r="G316">
            <v>21423.89826174</v>
          </cell>
          <cell r="H316">
            <v>22184.446650031769</v>
          </cell>
          <cell r="I316">
            <v>25300</v>
          </cell>
        </row>
        <row r="317">
          <cell r="B317" t="str">
            <v>TUBERÍA PVC DE 1/2" CON ACCESORIOS (CURVAS,CONECTORES,GRAPAS</v>
          </cell>
          <cell r="C317" t="str">
            <v>ML</v>
          </cell>
          <cell r="D317">
            <v>8030</v>
          </cell>
          <cell r="E317">
            <v>5505</v>
          </cell>
          <cell r="F317">
            <v>5706.4830000000002</v>
          </cell>
          <cell r="G317">
            <v>6092.8118991000001</v>
          </cell>
          <cell r="H317">
            <v>6309.1067215180501</v>
          </cell>
          <cell r="I317">
            <v>4480</v>
          </cell>
        </row>
        <row r="318">
          <cell r="B318" t="str">
            <v>TUBERÍA PVC DE 3/4" CON ACCESORIOS (CURVAS,CONECTORES,GRAPAS</v>
          </cell>
          <cell r="C318" t="str">
            <v>ML</v>
          </cell>
          <cell r="D318">
            <v>8935</v>
          </cell>
          <cell r="E318">
            <v>6409</v>
          </cell>
          <cell r="F318">
            <v>6643.5694000000003</v>
          </cell>
          <cell r="G318">
            <v>7093.3390483800003</v>
          </cell>
          <cell r="H318">
            <v>7345.1525845974902</v>
          </cell>
          <cell r="I318">
            <v>5000</v>
          </cell>
        </row>
        <row r="319">
          <cell r="B319" t="str">
            <v>CAJA 5800 ( 2X4) PLASTICA</v>
          </cell>
          <cell r="C319" t="str">
            <v>UND</v>
          </cell>
          <cell r="D319">
            <v>4515</v>
          </cell>
          <cell r="E319">
            <v>3252</v>
          </cell>
          <cell r="F319">
            <v>3371.0232000000001</v>
          </cell>
          <cell r="G319">
            <v>3599.24147064</v>
          </cell>
          <cell r="H319">
            <v>3727.0145428477199</v>
          </cell>
          <cell r="I319">
            <v>0</v>
          </cell>
        </row>
        <row r="320">
          <cell r="B320" t="str">
            <v>CAJA 2400 ( 4X4) PLASTICA</v>
          </cell>
          <cell r="C320" t="str">
            <v>UND</v>
          </cell>
          <cell r="D320">
            <v>4830</v>
          </cell>
          <cell r="E320">
            <v>3567</v>
          </cell>
          <cell r="F320">
            <v>3697.5522000000001</v>
          </cell>
          <cell r="G320">
            <v>3947.8764839400001</v>
          </cell>
          <cell r="H320">
            <v>4088.0260991198702</v>
          </cell>
          <cell r="I320">
            <v>2163</v>
          </cell>
        </row>
        <row r="321">
          <cell r="B321" t="str">
            <v>CAJA DE PASO DE 15X15</v>
          </cell>
          <cell r="C321" t="str">
            <v>UND</v>
          </cell>
          <cell r="D321">
            <v>26249</v>
          </cell>
          <cell r="E321">
            <v>22674</v>
          </cell>
          <cell r="F321">
            <v>23503.868399999999</v>
          </cell>
          <cell r="G321">
            <v>25095.080290679998</v>
          </cell>
          <cell r="H321">
            <v>25985.955640999138</v>
          </cell>
          <cell r="I321">
            <v>33000</v>
          </cell>
        </row>
        <row r="322">
          <cell r="B322" t="str">
            <v>CAJA DE PASO DE 20X20</v>
          </cell>
          <cell r="C322" t="str">
            <v>UND</v>
          </cell>
          <cell r="D322">
            <v>32549</v>
          </cell>
          <cell r="E322">
            <v>26874</v>
          </cell>
          <cell r="F322">
            <v>27857.588400000001</v>
          </cell>
          <cell r="G322">
            <v>29743.54713468</v>
          </cell>
          <cell r="H322">
            <v>30799.44305796114</v>
          </cell>
          <cell r="I322">
            <v>50052</v>
          </cell>
        </row>
        <row r="323">
          <cell r="B323" t="str">
            <v>ACCESORIOS DE FIJACIÓN</v>
          </cell>
          <cell r="C323" t="str">
            <v>UND</v>
          </cell>
          <cell r="D323">
            <v>9239</v>
          </cell>
          <cell r="E323">
            <v>3987</v>
          </cell>
          <cell r="F323">
            <v>4132.9242000000004</v>
          </cell>
          <cell r="G323">
            <v>4412.7231683400005</v>
          </cell>
          <cell r="H323">
            <v>4569.3748408160709</v>
          </cell>
          <cell r="I323">
            <v>2500</v>
          </cell>
        </row>
        <row r="324">
          <cell r="B324" t="str">
            <v>ANCLAJE DE ACERO INOXIDABLE PARA ANTENA</v>
          </cell>
          <cell r="C324" t="str">
            <v>UND</v>
          </cell>
          <cell r="D324">
            <v>37624</v>
          </cell>
          <cell r="E324">
            <v>5478</v>
          </cell>
          <cell r="F324">
            <v>5678.4948000000004</v>
          </cell>
          <cell r="G324">
            <v>6062.9288979600005</v>
          </cell>
          <cell r="H324">
            <v>6278.1628738375803</v>
          </cell>
          <cell r="I324">
            <v>7000</v>
          </cell>
        </row>
        <row r="325">
          <cell r="B325" t="str">
            <v>ANTENA G6 Y /ODIRECCIONALES</v>
          </cell>
          <cell r="C325" t="str">
            <v>UND</v>
          </cell>
          <cell r="D325">
            <v>425437</v>
          </cell>
          <cell r="E325">
            <v>294455</v>
          </cell>
          <cell r="F325">
            <v>305232.05300000001</v>
          </cell>
          <cell r="G325">
            <v>325896.2629881</v>
          </cell>
          <cell r="H325">
            <v>337465.58032417757</v>
          </cell>
          <cell r="I325">
            <v>0</v>
          </cell>
        </row>
        <row r="326">
          <cell r="B326" t="str">
            <v>BATERIA ESTACIONARIA 800AH</v>
          </cell>
          <cell r="C326" t="str">
            <v>UND</v>
          </cell>
          <cell r="D326">
            <v>598670</v>
          </cell>
          <cell r="E326">
            <v>423500</v>
          </cell>
          <cell r="F326">
            <v>439000.1</v>
          </cell>
          <cell r="G326">
            <v>468720.40677</v>
          </cell>
          <cell r="H326">
            <v>485359.98121033498</v>
          </cell>
          <cell r="I326">
            <v>68132</v>
          </cell>
        </row>
        <row r="327">
          <cell r="B327" t="str">
            <v>CONECTORES MINI UHF PARA RG 58</v>
          </cell>
          <cell r="C327" t="str">
            <v>UND</v>
          </cell>
          <cell r="D327">
            <v>77549</v>
          </cell>
          <cell r="E327">
            <v>27500</v>
          </cell>
          <cell r="F327">
            <v>28506.5</v>
          </cell>
          <cell r="G327">
            <v>30436.390050000002</v>
          </cell>
          <cell r="H327">
            <v>31516.881896775001</v>
          </cell>
          <cell r="I327">
            <v>0</v>
          </cell>
        </row>
        <row r="328">
          <cell r="B328" t="str">
            <v>FUENTE DE  PODER ASTROM SP15O TRNSYSTER</v>
          </cell>
          <cell r="C328" t="str">
            <v>UND</v>
          </cell>
          <cell r="D328">
            <v>732973</v>
          </cell>
          <cell r="E328">
            <v>522500</v>
          </cell>
          <cell r="F328">
            <v>541623.5</v>
          </cell>
          <cell r="G328">
            <v>578291.41095000005</v>
          </cell>
          <cell r="H328">
            <v>598820.75603872503</v>
          </cell>
          <cell r="I328">
            <v>95000</v>
          </cell>
        </row>
        <row r="329">
          <cell r="B329" t="str">
            <v>GUAYAS DE ACERO DE 1/8 O 3/16 PARA VIENTOS</v>
          </cell>
          <cell r="C329" t="str">
            <v>UND</v>
          </cell>
          <cell r="D329">
            <v>49578</v>
          </cell>
          <cell r="E329">
            <v>7508</v>
          </cell>
          <cell r="F329">
            <v>7782.7928000000002</v>
          </cell>
          <cell r="G329">
            <v>8309.68787256</v>
          </cell>
          <cell r="H329">
            <v>8604.6817920358808</v>
          </cell>
          <cell r="I329">
            <v>0</v>
          </cell>
        </row>
        <row r="330">
          <cell r="B330" t="str">
            <v>MASTIL EN TUBO GALVANIZADO DE 1/2*1/8*6</v>
          </cell>
          <cell r="C330" t="str">
            <v>UND</v>
          </cell>
          <cell r="D330">
            <v>165760</v>
          </cell>
          <cell r="E330">
            <v>115711</v>
          </cell>
          <cell r="F330">
            <v>119946.0226</v>
          </cell>
          <cell r="G330">
            <v>128066.36833001999</v>
          </cell>
          <cell r="H330">
            <v>132612.7244057357</v>
          </cell>
          <cell r="I330">
            <v>0</v>
          </cell>
        </row>
        <row r="331">
          <cell r="B331" t="str">
            <v>RADIO BASE  PRO 5100 25W 64 Ch incluye bateria y cargador</v>
          </cell>
          <cell r="C331" t="str">
            <v>UND</v>
          </cell>
          <cell r="D331">
            <v>2855073</v>
          </cell>
          <cell r="E331">
            <v>2035000</v>
          </cell>
          <cell r="F331">
            <v>2109481</v>
          </cell>
          <cell r="G331">
            <v>2252292.8637000001</v>
          </cell>
          <cell r="H331">
            <v>2332249.2603613501</v>
          </cell>
          <cell r="I331">
            <v>0</v>
          </cell>
        </row>
        <row r="332">
          <cell r="B332" t="str">
            <v xml:space="preserve">RADIO PORTATILES MOTOROLA EP 450 </v>
          </cell>
          <cell r="C332" t="str">
            <v>UND</v>
          </cell>
          <cell r="D332">
            <v>2925073</v>
          </cell>
          <cell r="E332">
            <v>1815000</v>
          </cell>
          <cell r="F332">
            <v>1881429</v>
          </cell>
          <cell r="G332">
            <v>2008801.7433</v>
          </cell>
          <cell r="H332">
            <v>2080114.20518715</v>
          </cell>
          <cell r="I332">
            <v>0</v>
          </cell>
        </row>
        <row r="333">
          <cell r="B333" t="str">
            <v>TOMA CORRIENTES A 110V COMPLETO</v>
          </cell>
          <cell r="C333" t="str">
            <v>UND</v>
          </cell>
          <cell r="D333">
            <v>57841</v>
          </cell>
          <cell r="E333">
            <v>43704</v>
          </cell>
          <cell r="F333">
            <v>45303.566400000003</v>
          </cell>
          <cell r="G333">
            <v>48370.617845280001</v>
          </cell>
          <cell r="H333">
            <v>50087.77477878744</v>
          </cell>
          <cell r="I333">
            <v>0</v>
          </cell>
        </row>
        <row r="334">
          <cell r="B334" t="str">
            <v>VARILLA COOPERWELL 1,8 MPOLO ATIERRA</v>
          </cell>
          <cell r="C334" t="str">
            <v>UND</v>
          </cell>
          <cell r="D334">
            <v>362864</v>
          </cell>
          <cell r="E334">
            <v>130855</v>
          </cell>
          <cell r="F334">
            <v>135644.29300000001</v>
          </cell>
          <cell r="G334">
            <v>144827.41163610001</v>
          </cell>
          <cell r="H334">
            <v>149968.78474918156</v>
          </cell>
          <cell r="I334">
            <v>0</v>
          </cell>
        </row>
        <row r="335">
          <cell r="B335" t="str">
            <v>INSTALACIONES GARANTIAS Y MANO DE OBRA</v>
          </cell>
          <cell r="C335" t="str">
            <v>GL</v>
          </cell>
          <cell r="D335">
            <v>3750000</v>
          </cell>
          <cell r="E335">
            <v>1925000</v>
          </cell>
          <cell r="F335">
            <v>1995455</v>
          </cell>
          <cell r="G335">
            <v>2130547.3034999999</v>
          </cell>
          <cell r="H335">
            <v>2206181.7327742497</v>
          </cell>
          <cell r="I335">
            <v>0</v>
          </cell>
        </row>
        <row r="336">
          <cell r="B336" t="str">
            <v>LEGALIZACIONES</v>
          </cell>
          <cell r="C336" t="str">
            <v>M2</v>
          </cell>
          <cell r="D336">
            <v>1125000</v>
          </cell>
          <cell r="E336">
            <v>577500</v>
          </cell>
          <cell r="F336">
            <v>598636.5</v>
          </cell>
          <cell r="G336">
            <v>639164.19105000002</v>
          </cell>
          <cell r="H336">
            <v>661854.51983227499</v>
          </cell>
          <cell r="I336">
            <v>0</v>
          </cell>
        </row>
        <row r="337">
          <cell r="B337" t="str">
            <v>MANTENIMIENTO Y ASESORIA ANUAL</v>
          </cell>
          <cell r="C337" t="str">
            <v>ML</v>
          </cell>
          <cell r="D337">
            <v>1875000</v>
          </cell>
          <cell r="E337">
            <v>962500</v>
          </cell>
          <cell r="F337">
            <v>997727.5</v>
          </cell>
          <cell r="G337">
            <v>1065273.65175</v>
          </cell>
          <cell r="H337">
            <v>1103090.8663871249</v>
          </cell>
          <cell r="I337">
            <v>0</v>
          </cell>
        </row>
        <row r="338">
          <cell r="B338" t="str">
            <v>CAPACITACIONES</v>
          </cell>
          <cell r="C338" t="str">
            <v>M2</v>
          </cell>
          <cell r="D338">
            <v>7500000</v>
          </cell>
          <cell r="E338">
            <v>3850000</v>
          </cell>
          <cell r="F338">
            <v>3990910</v>
          </cell>
          <cell r="G338">
            <v>4261094.6069999998</v>
          </cell>
          <cell r="H338">
            <v>4412363.4655484995</v>
          </cell>
          <cell r="I338">
            <v>0</v>
          </cell>
        </row>
      </sheetData>
      <sheetData sheetId="2"/>
      <sheetData sheetId="3"/>
      <sheetData sheetId="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Hoja5"/>
      <sheetName val="Hoja6"/>
      <sheetName val="Hoja7"/>
      <sheetName val="Hoja8"/>
      <sheetName val="Hoja9"/>
      <sheetName val="Hoja10"/>
      <sheetName val="Hoja11"/>
      <sheetName val="Hoja12"/>
      <sheetName val="Hoja4"/>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abilidad"/>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LISTADO DE UNITARIOS"/>
      <sheetName val="INSUMOS"/>
      <sheetName val="ANALISIS UNITARIOS "/>
      <sheetName val="ANALISIS BASICOS"/>
      <sheetName val="MO"/>
      <sheetName val="MORTEROS Y CONCRETOS"/>
    </sheetNames>
    <sheetDataSet>
      <sheetData sheetId="0"/>
      <sheetData sheetId="1"/>
      <sheetData sheetId="2">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Análisis Unit"/>
      <sheetName val="ResumenMaterial"/>
      <sheetName val="EQUIPO "/>
      <sheetName val="MANO "/>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4"/>
      <sheetName val="desglose"/>
    </sheetNames>
    <sheetDataSet>
      <sheetData sheetId="0" refreshError="1"/>
      <sheetData sheetId="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28"/>
      <sheetName val="Guias_Sectoriales"/>
      <sheetName val="procesos"/>
      <sheetName val="Subprograma"/>
    </sheetNames>
    <sheetDataSet>
      <sheetData sheetId="0" refreshError="1"/>
      <sheetData sheetId="1" refreshError="1"/>
      <sheetData sheetId="2" refreshError="1"/>
      <sheetData sheetId="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12"/>
      <sheetName val="RES 747 TARIFAS PROF."/>
      <sheetName val="SALARIO CELADOR 2012"/>
      <sheetName val="TARIFAS REGISTRO DISTRITAL 2012"/>
      <sheetName val="COSTOS OFICINA"/>
      <sheetName val="Media M2 oficina 2012"/>
      <sheetName val="COSTOS CAMPAMENTO"/>
    </sheetNames>
    <sheetDataSet>
      <sheetData sheetId="0" refreshError="1"/>
      <sheetData sheetId="1" refreshError="1"/>
      <sheetData sheetId="2" refreshError="1"/>
      <sheetData sheetId="3" refreshError="1"/>
      <sheetData sheetId="4" refreshError="1"/>
      <sheetData sheetId="5"/>
      <sheetData sheetId="6" refreshError="1"/>
      <sheetData sheetId="7"/>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_Gene"/>
      <sheetName val="Par_Dise"/>
      <sheetName val="Inf_Topo"/>
      <sheetName val="Cal_Plan"/>
      <sheetName val="Loc_Apoy"/>
      <sheetName val="Sel_Estr"/>
      <sheetName val="Van_Regu"/>
      <sheetName val="Cal_Gene"/>
      <sheetName val="Ten_Part"/>
      <sheetName val="Par_Part"/>
      <sheetName val="Esf_Viento"/>
      <sheetName val="Vano_Aso"/>
      <sheetName val="Van_Peso"/>
      <sheetName val="Carg_Ver"/>
      <sheetName val="Ten_Tend"/>
      <sheetName val="Cal_Post"/>
      <sheetName val="Esf_Tran"/>
      <sheetName val="Esf_Vert"/>
      <sheetName val="Ins_Temp"/>
      <sheetName val="Ins_Amor"/>
      <sheetName val="Res_Estr"/>
      <sheetName val="Cant_Obra"/>
      <sheetName val="Pla_Dibu"/>
      <sheetName val="Car_Cond"/>
      <sheetName val="Car_Post"/>
      <sheetName val="Car_Acer"/>
      <sheetName val="MATERIALES"/>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sheetData sheetId="24" refreshError="1"/>
      <sheetData sheetId="25" refreshError="1"/>
      <sheetData sheetId="2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ZARETH COSTO"/>
      <sheetName val="COSTO"/>
      <sheetName val="RESUMEN (3)"/>
      <sheetName val="NAZARETH"/>
    </sheetNames>
    <sheetDataSet>
      <sheetData sheetId="0"/>
      <sheetData sheetId="1"/>
      <sheetData sheetId="2">
        <row r="3">
          <cell r="B3" t="str">
            <v>DESCRIPCION</v>
          </cell>
          <cell r="C3" t="str">
            <v>UNIDAD</v>
          </cell>
          <cell r="D3" t="str">
            <v>VR UNITARIO INICIAL</v>
          </cell>
          <cell r="E3">
            <v>0</v>
          </cell>
        </row>
        <row r="4">
          <cell r="B4" t="str">
            <v>PRELIMINARES</v>
          </cell>
          <cell r="C4">
            <v>0</v>
          </cell>
          <cell r="D4">
            <v>0</v>
          </cell>
          <cell r="E4">
            <v>0</v>
          </cell>
        </row>
        <row r="5">
          <cell r="B5" t="str">
            <v>DESMONTE DE APARATO SANITARIO</v>
          </cell>
          <cell r="C5" t="str">
            <v>UND</v>
          </cell>
          <cell r="D5">
            <v>25692</v>
          </cell>
          <cell r="E5">
            <v>1.01</v>
          </cell>
        </row>
        <row r="6">
          <cell r="B6" t="str">
            <v>DEMOLICION DE  MURO EN BLOQUE</v>
          </cell>
          <cell r="C6" t="str">
            <v>M2</v>
          </cell>
          <cell r="D6">
            <v>24688</v>
          </cell>
          <cell r="E6">
            <v>1.02</v>
          </cell>
        </row>
        <row r="7">
          <cell r="B7" t="str">
            <v>DESMONTE DE PUERTAS</v>
          </cell>
          <cell r="C7" t="str">
            <v>UND</v>
          </cell>
          <cell r="D7">
            <v>32294</v>
          </cell>
          <cell r="E7">
            <v>1.03</v>
          </cell>
        </row>
        <row r="8">
          <cell r="B8" t="str">
            <v>DESMONTE DE VENTANAS</v>
          </cell>
          <cell r="C8" t="str">
            <v>UND</v>
          </cell>
          <cell r="D8">
            <v>32294</v>
          </cell>
          <cell r="E8">
            <v>1.04</v>
          </cell>
        </row>
        <row r="9">
          <cell r="B9" t="str">
            <v xml:space="preserve">DESMONTE DE CUBIERTA </v>
          </cell>
          <cell r="C9" t="str">
            <v>M2</v>
          </cell>
          <cell r="D9">
            <v>21296</v>
          </cell>
          <cell r="E9">
            <v>1.05</v>
          </cell>
        </row>
        <row r="10">
          <cell r="B10" t="str">
            <v xml:space="preserve">DESMONTE DE CIELO RASO </v>
          </cell>
          <cell r="C10" t="str">
            <v>M2</v>
          </cell>
          <cell r="D10">
            <v>20263</v>
          </cell>
          <cell r="E10">
            <v>1.06</v>
          </cell>
        </row>
        <row r="11">
          <cell r="B11" t="str">
            <v>DEMOLICION DE  PISOS Y ANDENES</v>
          </cell>
          <cell r="C11" t="str">
            <v>M2</v>
          </cell>
          <cell r="D11">
            <v>25230</v>
          </cell>
          <cell r="E11">
            <v>1.07</v>
          </cell>
        </row>
        <row r="12">
          <cell r="B12" t="str">
            <v>DEMOLICION DE  PISOS Y ANDENES</v>
          </cell>
          <cell r="C12" t="str">
            <v>ML</v>
          </cell>
          <cell r="D12">
            <v>9464</v>
          </cell>
          <cell r="E12">
            <v>1.08</v>
          </cell>
        </row>
        <row r="13">
          <cell r="B13" t="str">
            <v>DEMOLICION DE MESON EN CONCRETO</v>
          </cell>
          <cell r="C13" t="str">
            <v>UND</v>
          </cell>
          <cell r="D13">
            <v>133241</v>
          </cell>
          <cell r="E13">
            <v>1.0900000000000001</v>
          </cell>
        </row>
        <row r="14">
          <cell r="B14" t="str">
            <v>DEMOLICION DE PLACAS EN CONCRETO E=0,20 M</v>
          </cell>
          <cell r="C14" t="str">
            <v>M2</v>
          </cell>
          <cell r="D14">
            <v>168914</v>
          </cell>
          <cell r="E14">
            <v>1.1000000000000001</v>
          </cell>
        </row>
        <row r="15">
          <cell r="B15" t="str">
            <v>DEMOLICION DE PLACAS EN CONCRETO E=0,20 M</v>
          </cell>
          <cell r="C15" t="str">
            <v>ML</v>
          </cell>
          <cell r="D15">
            <v>79287</v>
          </cell>
          <cell r="E15">
            <v>1.1100000000000001</v>
          </cell>
        </row>
        <row r="16">
          <cell r="B16" t="str">
            <v xml:space="preserve">DEMOLICION DE COLUMNAS 0.3x0.3x2.80 EN CONCRETO </v>
          </cell>
          <cell r="C16" t="str">
            <v>UND</v>
          </cell>
          <cell r="D16">
            <v>208500</v>
          </cell>
          <cell r="E16">
            <v>1.1200000000000001</v>
          </cell>
        </row>
        <row r="17">
          <cell r="B17" t="str">
            <v>DEMOLICION DE  VIGAS DE CIMENTACION</v>
          </cell>
          <cell r="C17" t="str">
            <v>ML</v>
          </cell>
          <cell r="D17">
            <v>86813</v>
          </cell>
          <cell r="E17">
            <v>1.1300000000000001</v>
          </cell>
        </row>
        <row r="18">
          <cell r="B18" t="str">
            <v>DEMOLICION DE  JARDINERAS</v>
          </cell>
          <cell r="C18" t="str">
            <v>ML</v>
          </cell>
          <cell r="D18">
            <v>24688</v>
          </cell>
          <cell r="E18">
            <v>1.1400000000000001</v>
          </cell>
        </row>
        <row r="19">
          <cell r="B19" t="str">
            <v>DESMONTE DE SISTEMA ELECTRICO</v>
          </cell>
          <cell r="C19" t="str">
            <v>GL</v>
          </cell>
          <cell r="D19">
            <v>8682363</v>
          </cell>
          <cell r="E19">
            <v>1.1500000000000001</v>
          </cell>
        </row>
        <row r="20">
          <cell r="B20" t="str">
            <v>TALA DE ARBOLES MEDIANOS</v>
          </cell>
          <cell r="C20" t="str">
            <v>UND</v>
          </cell>
          <cell r="D20">
            <v>313602</v>
          </cell>
          <cell r="E20">
            <v>1.1600000000000001</v>
          </cell>
        </row>
        <row r="21">
          <cell r="B21" t="str">
            <v>CERRAMIENTO PROVISIONAL TELA VERDE</v>
          </cell>
          <cell r="C21" t="str">
            <v>ML</v>
          </cell>
          <cell r="D21">
            <v>20620</v>
          </cell>
          <cell r="E21">
            <v>1.1700000000000002</v>
          </cell>
        </row>
        <row r="22">
          <cell r="B22" t="str">
            <v xml:space="preserve">CERRAMIENTO PROVISIONAL EN ZINC </v>
          </cell>
          <cell r="C22" t="str">
            <v>M2</v>
          </cell>
          <cell r="D22">
            <v>51142</v>
          </cell>
          <cell r="E22">
            <v>1.1800000000000002</v>
          </cell>
        </row>
        <row r="23">
          <cell r="B23" t="str">
            <v>DEMOLICION DE PLANTILLA EN CONCRETO E=0,10 M</v>
          </cell>
          <cell r="C23" t="str">
            <v>M2</v>
          </cell>
          <cell r="D23">
            <v>21275</v>
          </cell>
          <cell r="E23">
            <v>1.1900000000000002</v>
          </cell>
        </row>
        <row r="24">
          <cell r="B24" t="str">
            <v>CAMPAMENTO PROVISIONAL EN BLOQUE Y TEJA DE ASBESTO CEMENTO</v>
          </cell>
          <cell r="C24" t="str">
            <v>M2</v>
          </cell>
          <cell r="D24">
            <v>215722</v>
          </cell>
          <cell r="E24">
            <v>1.2000000000000002</v>
          </cell>
        </row>
        <row r="25">
          <cell r="B25" t="str">
            <v>DEMOLICION DE PLACAS EN CONCRETO E=0,10 M</v>
          </cell>
          <cell r="C25" t="str">
            <v>M2</v>
          </cell>
          <cell r="D25">
            <v>168914</v>
          </cell>
          <cell r="E25">
            <v>1.2100000000000002</v>
          </cell>
        </row>
        <row r="26">
          <cell r="B26" t="str">
            <v>TRAZADOS</v>
          </cell>
          <cell r="C26">
            <v>0</v>
          </cell>
          <cell r="D26">
            <v>0</v>
          </cell>
          <cell r="E26">
            <v>2</v>
          </cell>
        </row>
        <row r="27">
          <cell r="B27" t="str">
            <v>TRAZADO Y REPLANTEO SOBRE TERRENO CON TOPOGRAFIA</v>
          </cell>
          <cell r="C27" t="str">
            <v>M2</v>
          </cell>
          <cell r="D27">
            <v>5775</v>
          </cell>
          <cell r="E27">
            <v>2.0099999999999998</v>
          </cell>
        </row>
        <row r="28">
          <cell r="B28" t="str">
            <v>TRAZADO SOBRE PLACA</v>
          </cell>
          <cell r="C28" t="str">
            <v>M2</v>
          </cell>
          <cell r="D28">
            <v>1904</v>
          </cell>
          <cell r="E28">
            <v>2.0199999999999996</v>
          </cell>
        </row>
        <row r="29">
          <cell r="B29" t="str">
            <v>EXCAVACIONES Y CIMENTACIONES</v>
          </cell>
          <cell r="C29">
            <v>0</v>
          </cell>
          <cell r="D29">
            <v>0</v>
          </cell>
          <cell r="E29">
            <v>3</v>
          </cell>
        </row>
        <row r="30">
          <cell r="B30" t="str">
            <v>EXCAVACIONES PARA CIMIENTOS Y VIGAS DE AMARRE</v>
          </cell>
          <cell r="C30" t="str">
            <v>ML</v>
          </cell>
          <cell r="D30">
            <v>13612</v>
          </cell>
          <cell r="E30">
            <v>3.01</v>
          </cell>
        </row>
        <row r="31">
          <cell r="B31" t="str">
            <v xml:space="preserve">EXCAVACIONES REDES SANITARIAS Y PLUVIALES </v>
          </cell>
          <cell r="C31" t="str">
            <v>ML</v>
          </cell>
          <cell r="D31">
            <v>16526</v>
          </cell>
          <cell r="E31">
            <v>3.0199999999999996</v>
          </cell>
        </row>
        <row r="32">
          <cell r="B32" t="str">
            <v>CORTE DE TERRENO</v>
          </cell>
          <cell r="C32" t="str">
            <v>M3</v>
          </cell>
          <cell r="D32">
            <v>37075</v>
          </cell>
          <cell r="E32">
            <v>3.0299999999999994</v>
          </cell>
        </row>
        <row r="33">
          <cell r="B33" t="str">
            <v>RELLENO EN MATERIAL SELECCIONADO (CALICHE)</v>
          </cell>
          <cell r="C33" t="str">
            <v>M3</v>
          </cell>
          <cell r="D33">
            <v>72966</v>
          </cell>
          <cell r="E33">
            <v>3.0399999999999991</v>
          </cell>
        </row>
        <row r="34">
          <cell r="B34" t="str">
            <v>RELLENO EN MATERIAL SELECCIONADO (TRITURADO)</v>
          </cell>
          <cell r="C34" t="str">
            <v>M3</v>
          </cell>
          <cell r="D34">
            <v>120716</v>
          </cell>
          <cell r="E34">
            <v>3.0499999999999989</v>
          </cell>
        </row>
        <row r="35">
          <cell r="B35" t="str">
            <v>RELLENO ARENA NEGRA ABONADA</v>
          </cell>
          <cell r="C35" t="str">
            <v>M3</v>
          </cell>
          <cell r="D35">
            <v>43195</v>
          </cell>
          <cell r="E35">
            <v>3.0599999999999987</v>
          </cell>
        </row>
        <row r="36">
          <cell r="B36" t="str">
            <v>RELLENO CON ARENA HASTA 30 CM SOBRE TUBERIAS HIDROSANITARIAS</v>
          </cell>
          <cell r="C36" t="str">
            <v>M3</v>
          </cell>
          <cell r="D36">
            <v>48631</v>
          </cell>
          <cell r="E36">
            <v>3.0699999999999985</v>
          </cell>
        </row>
        <row r="37">
          <cell r="B37" t="str">
            <v>SUELO CEMENTO 1:20</v>
          </cell>
          <cell r="C37" t="str">
            <v>M3</v>
          </cell>
          <cell r="D37">
            <v>129206</v>
          </cell>
          <cell r="E37">
            <v>3.0799999999999983</v>
          </cell>
        </row>
        <row r="38">
          <cell r="B38" t="str">
            <v xml:space="preserve">EXCAVACION PARA ZAPATAS </v>
          </cell>
          <cell r="C38" t="str">
            <v>M3</v>
          </cell>
          <cell r="D38">
            <v>28894</v>
          </cell>
          <cell r="E38">
            <v>3.0899999999999981</v>
          </cell>
        </row>
        <row r="39">
          <cell r="B39" t="str">
            <v>RETIRO DE MATERIAL SOBRANTE DE EXCAVACION</v>
          </cell>
          <cell r="C39" t="str">
            <v>M3</v>
          </cell>
          <cell r="D39">
            <v>23396</v>
          </cell>
          <cell r="E39">
            <v>3.0999999999999979</v>
          </cell>
        </row>
        <row r="40">
          <cell r="B40" t="str">
            <v>SOLADO EN CONCRETO DE 2000 PSI</v>
          </cell>
          <cell r="C40" t="str">
            <v>M3</v>
          </cell>
          <cell r="D40">
            <v>600193</v>
          </cell>
          <cell r="E40">
            <v>3.1099999999999977</v>
          </cell>
        </row>
        <row r="41">
          <cell r="B41" t="str">
            <v>VIGA DE AMARRE DE EN CONCRETO DE 3500 PSI 0.30*0.30</v>
          </cell>
          <cell r="C41" t="str">
            <v>ML</v>
          </cell>
          <cell r="D41">
            <v>89322</v>
          </cell>
          <cell r="E41">
            <v>3.1199999999999974</v>
          </cell>
        </row>
        <row r="42">
          <cell r="B42" t="str">
            <v>VIGA DE AMARRE DE EN CONCRETO DE 3500 PSI 0.25*0.25</v>
          </cell>
          <cell r="C42" t="str">
            <v>ML</v>
          </cell>
          <cell r="D42">
            <v>71880</v>
          </cell>
          <cell r="E42">
            <v>3.1299999999999972</v>
          </cell>
        </row>
        <row r="43">
          <cell r="B43" t="str">
            <v>VIGA DE AMARRE SUPERIOR DE MURO EN CONCRETO DE 3000 PSI 0.20*0.15</v>
          </cell>
          <cell r="C43" t="str">
            <v>ML</v>
          </cell>
          <cell r="D43">
            <v>53098</v>
          </cell>
          <cell r="E43">
            <v>3.139999999999997</v>
          </cell>
        </row>
        <row r="44">
          <cell r="B44" t="str">
            <v>VIGA DE AMARRE DE EN CONCRETO DE 3000 PSI 0.20*0.30</v>
          </cell>
          <cell r="C44" t="str">
            <v>ML</v>
          </cell>
          <cell r="D44">
            <v>70083</v>
          </cell>
          <cell r="E44">
            <v>3.1499999999999968</v>
          </cell>
        </row>
        <row r="45">
          <cell r="B45" t="str">
            <v>VIGA DE AMARRE DE EN CONCRETO DE 3000 PSI 0.25*0.30</v>
          </cell>
          <cell r="C45" t="str">
            <v>ML</v>
          </cell>
          <cell r="D45">
            <v>78228</v>
          </cell>
          <cell r="E45">
            <v>3.1599999999999966</v>
          </cell>
        </row>
        <row r="46">
          <cell r="B46" t="str">
            <v>VIGA DE AMARRE DE EN CONCRETO DE 3000 PSI 0.30*0.40</v>
          </cell>
          <cell r="C46" t="str">
            <v>ML</v>
          </cell>
          <cell r="D46">
            <v>99888</v>
          </cell>
          <cell r="E46">
            <v>3.1699999999999964</v>
          </cell>
        </row>
        <row r="47">
          <cell r="B47" t="str">
            <v>VIGA DE AMARRE DE EN CONCRETO DE 3000 PSI 0.40*0.60</v>
          </cell>
          <cell r="C47" t="str">
            <v>ML</v>
          </cell>
          <cell r="D47">
            <v>162276</v>
          </cell>
          <cell r="E47">
            <v>3.1799999999999962</v>
          </cell>
        </row>
        <row r="48">
          <cell r="B48" t="str">
            <v>VIGA DE AMARRE DE EN CONCRETO DE 3000 PSI 0.35*0.60</v>
          </cell>
          <cell r="C48" t="str">
            <v>ML</v>
          </cell>
          <cell r="D48">
            <v>146210</v>
          </cell>
          <cell r="E48">
            <v>3.1899999999999959</v>
          </cell>
        </row>
        <row r="49">
          <cell r="B49" t="str">
            <v>VIGA DE AMARRE DE EN CONCRETO DE 3000 PSI 0.30*0.60</v>
          </cell>
          <cell r="C49" t="str">
            <v>ML</v>
          </cell>
          <cell r="D49">
            <v>131082</v>
          </cell>
          <cell r="E49">
            <v>3.1999999999999957</v>
          </cell>
        </row>
        <row r="50">
          <cell r="B50" t="str">
            <v>VIGA DE AMARRE DE EN CONCRETO DE 3000 PSI 0.25*0.60</v>
          </cell>
          <cell r="C50" t="str">
            <v>ML</v>
          </cell>
          <cell r="D50">
            <v>112050</v>
          </cell>
          <cell r="E50">
            <v>3.2099999999999955</v>
          </cell>
        </row>
        <row r="51">
          <cell r="B51" t="str">
            <v>VIGA DE AMARRE DE EN CONCRETO DE 3000 PSI 0.15*0.60</v>
          </cell>
          <cell r="C51" t="str">
            <v>ML</v>
          </cell>
          <cell r="D51">
            <v>82547</v>
          </cell>
          <cell r="E51">
            <v>3.2199999999999953</v>
          </cell>
        </row>
        <row r="52">
          <cell r="B52" t="str">
            <v>VIGA DE AMARRE DE EN CONCRETO DE 3000 PSI 0.25*1,0</v>
          </cell>
          <cell r="C52" t="str">
            <v>ML</v>
          </cell>
          <cell r="D52">
            <v>160377</v>
          </cell>
          <cell r="E52">
            <v>3.2299999999999951</v>
          </cell>
        </row>
        <row r="53">
          <cell r="B53" t="str">
            <v>VIGA DE AMARRE DE EN CONCRETO DE 3000 PSI 0.5 X 0,24</v>
          </cell>
          <cell r="C53" t="str">
            <v>ML</v>
          </cell>
          <cell r="D53">
            <v>102664</v>
          </cell>
          <cell r="E53">
            <v>3.2399999999999949</v>
          </cell>
        </row>
        <row r="54">
          <cell r="B54" t="str">
            <v>COLUMNETAS DE 02X0,2 M EN CONCRETO DE 3000 PSI</v>
          </cell>
          <cell r="C54" t="str">
            <v>ML</v>
          </cell>
          <cell r="D54">
            <v>54996</v>
          </cell>
          <cell r="E54">
            <v>3.2499999999999947</v>
          </cell>
        </row>
        <row r="55">
          <cell r="B55" t="str">
            <v>COLUMNETAS DE 0,15X0,25 M EN CONCRETO DE 3000 PSI</v>
          </cell>
          <cell r="C55" t="str">
            <v>ML</v>
          </cell>
          <cell r="D55">
            <v>56118</v>
          </cell>
          <cell r="E55">
            <v>3.2599999999999945</v>
          </cell>
        </row>
        <row r="56">
          <cell r="B56" t="str">
            <v>ZAPATA EN CONCRETO</v>
          </cell>
          <cell r="C56" t="str">
            <v>M3</v>
          </cell>
          <cell r="D56">
            <v>728186</v>
          </cell>
          <cell r="E56">
            <v>3.2699999999999942</v>
          </cell>
        </row>
        <row r="57">
          <cell r="B57" t="str">
            <v>PEDESTAL EN CONCRETO</v>
          </cell>
          <cell r="C57" t="str">
            <v>M3</v>
          </cell>
          <cell r="D57">
            <v>1054600</v>
          </cell>
          <cell r="E57">
            <v>3.279999999999994</v>
          </cell>
        </row>
        <row r="58">
          <cell r="B58" t="str">
            <v>LOSA DE CIMENTACION EN CONCRETO DE 3500 PSI</v>
          </cell>
          <cell r="C58" t="str">
            <v>M3</v>
          </cell>
          <cell r="D58">
            <v>1074913</v>
          </cell>
          <cell r="E58">
            <v>3.2899999999999938</v>
          </cell>
        </row>
        <row r="59">
          <cell r="B59" t="str">
            <v>GEOTEXTIL NT 1600</v>
          </cell>
          <cell r="C59" t="str">
            <v>M2</v>
          </cell>
          <cell r="D59">
            <v>9013</v>
          </cell>
          <cell r="E59">
            <v>3.2999999999999936</v>
          </cell>
        </row>
        <row r="60">
          <cell r="B60" t="str">
            <v>FILTROS EN ZANJA 30 X 30</v>
          </cell>
          <cell r="C60" t="str">
            <v>M2</v>
          </cell>
          <cell r="D60">
            <v>42970</v>
          </cell>
          <cell r="E60">
            <v>3.3099999999999934</v>
          </cell>
        </row>
        <row r="61">
          <cell r="B61" t="str">
            <v>CONCRETO CICLOPEO 2500 PSI</v>
          </cell>
          <cell r="C61" t="str">
            <v>M3</v>
          </cell>
          <cell r="D61">
            <v>433110</v>
          </cell>
          <cell r="E61">
            <v>3.3199999999999932</v>
          </cell>
        </row>
        <row r="62">
          <cell r="B62" t="str">
            <v>CONCRETO CICLOPEO 3000 PSI</v>
          </cell>
          <cell r="C62" t="str">
            <v>M3</v>
          </cell>
          <cell r="D62">
            <v>624724</v>
          </cell>
          <cell r="E62">
            <v>3.329999999999993</v>
          </cell>
        </row>
        <row r="63">
          <cell r="B63" t="str">
            <v>SOBRENIVELES</v>
          </cell>
          <cell r="C63">
            <v>0</v>
          </cell>
          <cell r="D63">
            <v>0</v>
          </cell>
          <cell r="E63">
            <v>4</v>
          </cell>
        </row>
        <row r="64">
          <cell r="B64" t="str">
            <v>SOBRE NIVEL DOBLE EN LADRILLO COMUN  H 0.40</v>
          </cell>
          <cell r="C64" t="str">
            <v>ML</v>
          </cell>
          <cell r="D64">
            <v>55123</v>
          </cell>
          <cell r="E64">
            <v>4.01</v>
          </cell>
        </row>
        <row r="65">
          <cell r="B65" t="str">
            <v>INSTALACION SUBTERRANEA</v>
          </cell>
          <cell r="C65">
            <v>0</v>
          </cell>
          <cell r="D65">
            <v>0</v>
          </cell>
          <cell r="E65">
            <v>5</v>
          </cell>
        </row>
        <row r="66">
          <cell r="B66" t="str">
            <v>REGISTRO SANITARIO DE 0,50X0,50X0,50</v>
          </cell>
          <cell r="C66" t="str">
            <v>UND</v>
          </cell>
          <cell r="D66">
            <v>294337</v>
          </cell>
          <cell r="E66">
            <v>5.01</v>
          </cell>
        </row>
        <row r="67">
          <cell r="B67" t="str">
            <v>REGISTRO SANITARIO DE 0,80X0,80X1</v>
          </cell>
          <cell r="C67" t="str">
            <v>UND</v>
          </cell>
          <cell r="D67">
            <v>495226</v>
          </cell>
          <cell r="E67">
            <v>5.0199999999999996</v>
          </cell>
        </row>
        <row r="68">
          <cell r="B68" t="str">
            <v>MAMPOSTERIA</v>
          </cell>
          <cell r="C68">
            <v>0</v>
          </cell>
          <cell r="D68">
            <v>0</v>
          </cell>
          <cell r="E68">
            <v>6</v>
          </cell>
        </row>
        <row r="69">
          <cell r="B69" t="str">
            <v>LEVANTE EN BLOQUE DE ARCILLA E=0.10 M</v>
          </cell>
          <cell r="C69" t="str">
            <v>M2</v>
          </cell>
          <cell r="D69">
            <v>49006</v>
          </cell>
          <cell r="E69">
            <v>6.01</v>
          </cell>
        </row>
        <row r="70">
          <cell r="B70" t="str">
            <v>LEVANTE EN BLOQUE DE CEMENTO E=0.10 M</v>
          </cell>
          <cell r="C70" t="str">
            <v>M2</v>
          </cell>
          <cell r="D70">
            <v>52871</v>
          </cell>
          <cell r="E70">
            <v>6.02</v>
          </cell>
        </row>
        <row r="71">
          <cell r="B71" t="str">
            <v>LEVANTE EN BLOQUE DE CEMENTO VIBROPRENSADO DE 
15X20X40 CON CELDAS RELLENAS EN CONCRETO Y ACERO 
SEGÚN DISEÑO</v>
          </cell>
          <cell r="C71" t="str">
            <v>M2</v>
          </cell>
          <cell r="D71">
            <v>99164</v>
          </cell>
          <cell r="E71">
            <v>6.0299999999999994</v>
          </cell>
        </row>
        <row r="72">
          <cell r="B72" t="str">
            <v>LEVANTE EN BLOQUE DE CEMENTO VIBROPRENSADO DE 
15X20X40 CON CELDAS RELLENAS EN CONCRETO Y ACERO 
SEGÚN DISEÑO</v>
          </cell>
          <cell r="C72" t="str">
            <v>M2</v>
          </cell>
          <cell r="D72">
            <v>72887</v>
          </cell>
          <cell r="E72">
            <v>6.0399999999999991</v>
          </cell>
        </row>
        <row r="73">
          <cell r="B73" t="str">
            <v>DINTELES EN CONCRETO DE 0,10X0,20</v>
          </cell>
          <cell r="C73" t="str">
            <v>ML</v>
          </cell>
          <cell r="D73">
            <v>37689</v>
          </cell>
          <cell r="E73">
            <v>6.0499999999999989</v>
          </cell>
        </row>
        <row r="74">
          <cell r="B74" t="str">
            <v>ELEMENTOS VERTICALES EN CONCRETO DE 3000 PSI</v>
          </cell>
          <cell r="C74" t="str">
            <v>ML</v>
          </cell>
          <cell r="D74">
            <v>72162</v>
          </cell>
          <cell r="E74">
            <v>6.0599999999999987</v>
          </cell>
        </row>
        <row r="75">
          <cell r="B75" t="str">
            <v>ALFAJIAS EN CONCRETO 0.20*0.08</v>
          </cell>
          <cell r="C75" t="str">
            <v>ML</v>
          </cell>
          <cell r="D75">
            <v>31789</v>
          </cell>
          <cell r="E75">
            <v>6.0699999999999985</v>
          </cell>
        </row>
        <row r="76">
          <cell r="B76" t="str">
            <v>JARDINERAS EN LADRILLO COMUN  H 0.40</v>
          </cell>
          <cell r="C76" t="str">
            <v>ML</v>
          </cell>
          <cell r="D76">
            <v>98959</v>
          </cell>
          <cell r="E76">
            <v>6.0799999999999983</v>
          </cell>
        </row>
        <row r="77">
          <cell r="B77" t="str">
            <v>LEVANTE EN LADRILLO CHAPETON</v>
          </cell>
          <cell r="C77" t="str">
            <v>M2</v>
          </cell>
          <cell r="D77">
            <v>61207</v>
          </cell>
          <cell r="E77">
            <v>6.0899999999999981</v>
          </cell>
        </row>
        <row r="78">
          <cell r="B78" t="str">
            <v>PAÑETES</v>
          </cell>
          <cell r="C78">
            <v>0</v>
          </cell>
          <cell r="D78">
            <v>0</v>
          </cell>
          <cell r="E78">
            <v>7</v>
          </cell>
        </row>
        <row r="79">
          <cell r="B79" t="str">
            <v>PAÑETE INTERIOR PULIDO CON CAL</v>
          </cell>
          <cell r="C79" t="str">
            <v>M2</v>
          </cell>
          <cell r="D79">
            <v>17428</v>
          </cell>
          <cell r="E79">
            <v>7.01</v>
          </cell>
        </row>
        <row r="80">
          <cell r="B80" t="str">
            <v>PAÑETE INTERIOR IMPERMEABILIZADO</v>
          </cell>
          <cell r="C80" t="str">
            <v>M2</v>
          </cell>
          <cell r="D80">
            <v>22417</v>
          </cell>
          <cell r="E80">
            <v>7.02</v>
          </cell>
        </row>
        <row r="81">
          <cell r="B81" t="str">
            <v>PAÑETE ´EXTERIOR ALLANADO IMPERMEABILIZADO</v>
          </cell>
          <cell r="C81" t="str">
            <v>M2</v>
          </cell>
          <cell r="D81">
            <v>23075</v>
          </cell>
          <cell r="E81">
            <v>7.0299999999999994</v>
          </cell>
        </row>
        <row r="82">
          <cell r="B82" t="str">
            <v>PAÑETE LINEAL EXTERIOR</v>
          </cell>
          <cell r="C82" t="str">
            <v>ML</v>
          </cell>
          <cell r="D82">
            <v>8944</v>
          </cell>
          <cell r="E82">
            <v>7.0399999999999991</v>
          </cell>
        </row>
        <row r="83">
          <cell r="B83" t="str">
            <v>PAÑETE LINEAL EXTERIOR IMPERMEABILIZADO</v>
          </cell>
          <cell r="C83" t="str">
            <v>ML</v>
          </cell>
          <cell r="D83">
            <v>12004</v>
          </cell>
          <cell r="E83">
            <v>7.0499999999999989</v>
          </cell>
        </row>
        <row r="84">
          <cell r="B84" t="str">
            <v>PAÑETE CIELO RASO LOSA CON MALLA VENA</v>
          </cell>
          <cell r="C84" t="str">
            <v>M2</v>
          </cell>
          <cell r="D84">
            <v>31470</v>
          </cell>
          <cell r="E84">
            <v>7.0599999999999987</v>
          </cell>
        </row>
        <row r="85">
          <cell r="B85" t="str">
            <v>PAÑETE INTERIOR ALLANADO</v>
          </cell>
          <cell r="C85" t="str">
            <v>M2</v>
          </cell>
          <cell r="D85">
            <v>15957</v>
          </cell>
          <cell r="E85">
            <v>7.0699999999999985</v>
          </cell>
        </row>
        <row r="86">
          <cell r="B86" t="str">
            <v>GOTEROS</v>
          </cell>
          <cell r="C86" t="str">
            <v>ML</v>
          </cell>
          <cell r="D86">
            <v>20684</v>
          </cell>
          <cell r="E86">
            <v>7.0799999999999983</v>
          </cell>
        </row>
        <row r="87">
          <cell r="B87" t="str">
            <v>JUNTAS INTERIORES</v>
          </cell>
          <cell r="C87" t="str">
            <v>ML</v>
          </cell>
          <cell r="D87">
            <v>7765</v>
          </cell>
          <cell r="E87">
            <v>7.0899999999999981</v>
          </cell>
        </row>
        <row r="88">
          <cell r="B88" t="str">
            <v>DILATACIONES EXTERIORES</v>
          </cell>
          <cell r="C88" t="str">
            <v>ML</v>
          </cell>
          <cell r="D88">
            <v>8378</v>
          </cell>
          <cell r="E88">
            <v>7.0999999999999979</v>
          </cell>
        </row>
        <row r="89">
          <cell r="B89" t="str">
            <v>ESTRUCTURAS</v>
          </cell>
          <cell r="C89">
            <v>0</v>
          </cell>
          <cell r="D89">
            <v>0</v>
          </cell>
          <cell r="E89">
            <v>8</v>
          </cell>
        </row>
        <row r="90">
          <cell r="B90" t="str">
            <v>LOSA ALIGERADA EN CONCRETO DE 3000 PSI e=0,30</v>
          </cell>
          <cell r="C90" t="str">
            <v>M2</v>
          </cell>
          <cell r="D90">
            <v>233234</v>
          </cell>
          <cell r="E90">
            <v>8.01</v>
          </cell>
        </row>
        <row r="91">
          <cell r="B91" t="str">
            <v>PLACA AEREA MACIZA EN CONCRETO DE 3000 PSI E=0.15 M</v>
          </cell>
          <cell r="C91" t="str">
            <v>M2</v>
          </cell>
          <cell r="D91">
            <v>160742</v>
          </cell>
          <cell r="E91">
            <v>8.02</v>
          </cell>
        </row>
        <row r="92">
          <cell r="B92" t="str">
            <v>PLACA AEREA MACIZA EN CONCRETO DE 3000 PSI E=0.12 M</v>
          </cell>
          <cell r="C92" t="str">
            <v>M2</v>
          </cell>
          <cell r="D92">
            <v>146818</v>
          </cell>
          <cell r="E92">
            <v>8.0299999999999994</v>
          </cell>
        </row>
        <row r="93">
          <cell r="B93" t="str">
            <v>PLACA AEREA MACIZA EN CONCRETO DE 3000 PSI E=0.10 M</v>
          </cell>
          <cell r="C93" t="str">
            <v>M2</v>
          </cell>
          <cell r="D93">
            <v>137536</v>
          </cell>
          <cell r="E93">
            <v>8.0399999999999991</v>
          </cell>
        </row>
        <row r="94">
          <cell r="B94" t="str">
            <v>VIGA DE AEREA DE AMARRE 0,25 x 0,30</v>
          </cell>
          <cell r="C94" t="str">
            <v>ML</v>
          </cell>
          <cell r="D94">
            <v>88111</v>
          </cell>
          <cell r="E94">
            <v>8.0499999999999989</v>
          </cell>
        </row>
        <row r="95">
          <cell r="B95" t="str">
            <v>VIGA DE AEREA DE AMARRE 0,25 x 0,40</v>
          </cell>
          <cell r="C95" t="str">
            <v>ML</v>
          </cell>
          <cell r="D95">
            <v>105277</v>
          </cell>
          <cell r="E95">
            <v>8.0599999999999987</v>
          </cell>
        </row>
        <row r="96">
          <cell r="B96" t="str">
            <v>VIGA DE AEREA DE AMARRE 0,20 x 0,40</v>
          </cell>
          <cell r="C96" t="str">
            <v>ML</v>
          </cell>
          <cell r="D96">
            <v>94893</v>
          </cell>
          <cell r="E96">
            <v>8.0699999999999985</v>
          </cell>
        </row>
        <row r="97">
          <cell r="B97" t="str">
            <v>VIGA DE AEREA DE AMARRE 0,12 x 0,40</v>
          </cell>
          <cell r="C97" t="str">
            <v>ML</v>
          </cell>
          <cell r="D97">
            <v>77785</v>
          </cell>
          <cell r="E97">
            <v>8.0799999999999983</v>
          </cell>
        </row>
        <row r="98">
          <cell r="B98" t="str">
            <v>VIGA DE AEREA DE AMARRE 0,10 x 0,40</v>
          </cell>
          <cell r="C98" t="str">
            <v>ML</v>
          </cell>
          <cell r="D98">
            <v>73508</v>
          </cell>
          <cell r="E98">
            <v>8.0899999999999981</v>
          </cell>
        </row>
        <row r="99">
          <cell r="B99" t="str">
            <v>VIGA DE AEREA DE AMARRE 0,40 x 0,35</v>
          </cell>
          <cell r="C99" t="str">
            <v>ML</v>
          </cell>
          <cell r="D99">
            <v>123297</v>
          </cell>
          <cell r="E99">
            <v>8.0999999999999979</v>
          </cell>
        </row>
        <row r="100">
          <cell r="B100" t="str">
            <v>VIGA DE AEREA DE AMARRE 0,40 x 0,45</v>
          </cell>
          <cell r="C100" t="str">
            <v>ML</v>
          </cell>
          <cell r="D100">
            <v>148356</v>
          </cell>
          <cell r="E100">
            <v>8.1099999999999977</v>
          </cell>
        </row>
        <row r="101">
          <cell r="B101" t="str">
            <v>VIGA DE AEREA DE AMARRE 0,30 x 0,45</v>
          </cell>
          <cell r="C101" t="str">
            <v>ML</v>
          </cell>
          <cell r="D101">
            <v>124298</v>
          </cell>
          <cell r="E101">
            <v>8.1199999999999974</v>
          </cell>
        </row>
        <row r="102">
          <cell r="B102" t="str">
            <v>VIGA DE AEREA DE AMARRE 0,25 x 0,45</v>
          </cell>
          <cell r="C102" t="str">
            <v>ML</v>
          </cell>
          <cell r="D102">
            <v>112269</v>
          </cell>
          <cell r="E102">
            <v>8.1299999999999972</v>
          </cell>
        </row>
        <row r="103">
          <cell r="B103" t="str">
            <v>VIGA DE AEREA DE AMARRE 0,15 x 0,45</v>
          </cell>
          <cell r="C103" t="str">
            <v>ML</v>
          </cell>
          <cell r="D103">
            <v>88211</v>
          </cell>
          <cell r="E103">
            <v>8.139999999999997</v>
          </cell>
        </row>
        <row r="104">
          <cell r="B104" t="str">
            <v>VIGA DE AEREA DE AMARRE 0,40 x 0,30</v>
          </cell>
          <cell r="C104" t="str">
            <v>ML</v>
          </cell>
          <cell r="D104">
            <v>116278</v>
          </cell>
          <cell r="E104">
            <v>8.1499999999999968</v>
          </cell>
        </row>
        <row r="105">
          <cell r="B105" t="str">
            <v>VIGA DE AEREA DE AMARRE 0,25 x 0,25</v>
          </cell>
          <cell r="C105" t="str">
            <v>ML</v>
          </cell>
          <cell r="D105">
            <v>86244</v>
          </cell>
          <cell r="E105">
            <v>8.1599999999999966</v>
          </cell>
        </row>
        <row r="106">
          <cell r="B106" t="str">
            <v>VIGA DE AEREA DE AMARRE 0,15 x 0,25</v>
          </cell>
          <cell r="C106" t="str">
            <v>ML</v>
          </cell>
          <cell r="D106">
            <v>74291</v>
          </cell>
          <cell r="E106">
            <v>8.1699999999999964</v>
          </cell>
        </row>
        <row r="107">
          <cell r="B107" t="str">
            <v>VIGA DE AEREA DE AMARRE 0,60 x 0,30</v>
          </cell>
          <cell r="C107" t="str">
            <v>ML</v>
          </cell>
          <cell r="D107">
            <v>141905</v>
          </cell>
          <cell r="E107">
            <v>8.1799999999999962</v>
          </cell>
        </row>
        <row r="108">
          <cell r="B108" t="str">
            <v>COLUMNA EN CONCRETO DE 3000 PSI</v>
          </cell>
          <cell r="C108" t="str">
            <v>M3</v>
          </cell>
          <cell r="D108">
            <v>857722</v>
          </cell>
          <cell r="E108">
            <v>8.1899999999999959</v>
          </cell>
        </row>
        <row r="109">
          <cell r="B109" t="str">
            <v>RAMPA EN CONCRETO</v>
          </cell>
          <cell r="C109" t="str">
            <v>M2</v>
          </cell>
          <cell r="D109">
            <v>302528</v>
          </cell>
          <cell r="E109">
            <v>8.1999999999999957</v>
          </cell>
        </row>
        <row r="110">
          <cell r="B110" t="str">
            <v>PERGOLAS EN CONCRETO</v>
          </cell>
          <cell r="C110" t="str">
            <v>UND</v>
          </cell>
          <cell r="D110">
            <v>88962</v>
          </cell>
          <cell r="E110">
            <v>8.2099999999999955</v>
          </cell>
        </row>
        <row r="111">
          <cell r="B111" t="str">
            <v xml:space="preserve">ACERO DE REFUERZO </v>
          </cell>
          <cell r="C111" t="str">
            <v>KG</v>
          </cell>
          <cell r="D111">
            <v>4966</v>
          </cell>
          <cell r="E111">
            <v>8.2199999999999953</v>
          </cell>
        </row>
        <row r="112">
          <cell r="B112" t="str">
            <v>MALLA ELECTROSALDADA DE 4MM DE 15X15</v>
          </cell>
          <cell r="C112" t="str">
            <v>M2</v>
          </cell>
          <cell r="D112">
            <v>14850</v>
          </cell>
          <cell r="E112">
            <v>8.2299999999999951</v>
          </cell>
        </row>
        <row r="113">
          <cell r="B113" t="str">
            <v>LOSA ALIGERADA CON METALDECK EN CONCRETO DE 3000 PSI.E= .35</v>
          </cell>
          <cell r="C113" t="str">
            <v>M2</v>
          </cell>
          <cell r="D113">
            <v>167682</v>
          </cell>
          <cell r="E113">
            <v>8.2399999999999949</v>
          </cell>
        </row>
        <row r="114">
          <cell r="B114" t="str">
            <v>CUBIERTA E IMPERMEABILIZACION</v>
          </cell>
          <cell r="C114">
            <v>0</v>
          </cell>
          <cell r="D114">
            <v>0</v>
          </cell>
          <cell r="E114">
            <v>9</v>
          </cell>
        </row>
        <row r="115">
          <cell r="B115" t="str">
            <v>TORTA DE NIVELACION</v>
          </cell>
          <cell r="C115" t="str">
            <v>M2</v>
          </cell>
          <cell r="D115">
            <v>28587</v>
          </cell>
          <cell r="E115">
            <v>9.01</v>
          </cell>
        </row>
        <row r="116">
          <cell r="B116" t="str">
            <v>MEDIA CAÑA EN MORTERO</v>
          </cell>
          <cell r="C116" t="str">
            <v>ML</v>
          </cell>
          <cell r="D116">
            <v>16249</v>
          </cell>
          <cell r="E116">
            <v>9.02</v>
          </cell>
        </row>
        <row r="117">
          <cell r="B117" t="str">
            <v>IMPERMEABILIZACION LOSA</v>
          </cell>
          <cell r="C117" t="str">
            <v>M2</v>
          </cell>
          <cell r="D117">
            <v>34563</v>
          </cell>
          <cell r="E117">
            <v>9.0299999999999994</v>
          </cell>
        </row>
        <row r="118">
          <cell r="B118" t="str">
            <v>IMPERMEABILIZACION BAÑOS, JARDINERAS ZONAS HÚMEDAS, CUBIERTA Y OTROS CON IGASOL</v>
          </cell>
          <cell r="C118" t="str">
            <v>M2</v>
          </cell>
          <cell r="D118">
            <v>25066</v>
          </cell>
          <cell r="E118">
            <v>9.0399999999999991</v>
          </cell>
        </row>
        <row r="119">
          <cell r="B119" t="str">
            <v>CIELO RASO EN LAMINA DE YESO CARTON</v>
          </cell>
          <cell r="C119" t="str">
            <v>M2</v>
          </cell>
          <cell r="D119">
            <v>57398</v>
          </cell>
          <cell r="E119">
            <v>9.0499999999999989</v>
          </cell>
        </row>
        <row r="120">
          <cell r="B120" t="str">
            <v>CIELO RASO EN LAMINA DE SUPER BOARD</v>
          </cell>
          <cell r="C120" t="str">
            <v>M2</v>
          </cell>
          <cell r="D120">
            <v>66809</v>
          </cell>
          <cell r="E120">
            <v>9.0599999999999987</v>
          </cell>
        </row>
        <row r="121">
          <cell r="B121" t="str">
            <v>Suministro e instalacion de cubierta techmet espuma pur 17 mm,color Rall 9002 TIPO SANDWICH</v>
          </cell>
          <cell r="C121" t="str">
            <v>M2</v>
          </cell>
          <cell r="D121">
            <v>190276</v>
          </cell>
          <cell r="E121">
            <v>9.0699999999999985</v>
          </cell>
        </row>
        <row r="122">
          <cell r="B122" t="str">
            <v xml:space="preserve">SUMINISTRO Y MONTAJE ESTRUCTURA METALICA </v>
          </cell>
          <cell r="C122" t="str">
            <v>KG</v>
          </cell>
          <cell r="D122">
            <v>13909</v>
          </cell>
          <cell r="E122">
            <v>9.0799999999999983</v>
          </cell>
        </row>
        <row r="123">
          <cell r="B123" t="str">
            <v>PISOS Y ZOCALOS</v>
          </cell>
          <cell r="C123">
            <v>0</v>
          </cell>
          <cell r="D123">
            <v>0</v>
          </cell>
          <cell r="E123">
            <v>10</v>
          </cell>
        </row>
        <row r="124">
          <cell r="B124" t="str">
            <v>PLANTILLA DE PISO 2000 PSI  E = 0,05</v>
          </cell>
          <cell r="C124" t="str">
            <v>M2</v>
          </cell>
          <cell r="D124">
            <v>37274</v>
          </cell>
          <cell r="E124">
            <v>10.01</v>
          </cell>
        </row>
        <row r="125">
          <cell r="B125" t="str">
            <v>PLANTILLA DE PISO 2500PSI, E=0,05</v>
          </cell>
          <cell r="C125" t="str">
            <v>M2</v>
          </cell>
          <cell r="D125">
            <v>39121</v>
          </cell>
          <cell r="E125">
            <v>10.02</v>
          </cell>
        </row>
        <row r="126">
          <cell r="B126" t="str">
            <v>PLANTILLA DE PISO 2500 PSI E = 0,07</v>
          </cell>
          <cell r="C126" t="str">
            <v>M2</v>
          </cell>
          <cell r="D126">
            <v>46545</v>
          </cell>
          <cell r="E126">
            <v>10.029999999999999</v>
          </cell>
        </row>
        <row r="127">
          <cell r="B127" t="str">
            <v>PLANTILLA DE PISO 3000 PSI E = 0,07</v>
          </cell>
          <cell r="C127" t="str">
            <v>M2</v>
          </cell>
          <cell r="D127">
            <v>49155</v>
          </cell>
          <cell r="E127">
            <v>10.039999999999999</v>
          </cell>
        </row>
        <row r="128">
          <cell r="B128" t="str">
            <v>PLANTILLA DE PISO 3000 PSI E = 0,10</v>
          </cell>
          <cell r="C128" t="str">
            <v>M2</v>
          </cell>
          <cell r="D128">
            <v>71748</v>
          </cell>
          <cell r="E128">
            <v>10.049999999999999</v>
          </cell>
        </row>
        <row r="129">
          <cell r="B129" t="str">
            <v>PLANTILLA DE PISO 3000PSI E = 0,10 IMPERMEABILIZADA</v>
          </cell>
          <cell r="C129" t="str">
            <v>M2</v>
          </cell>
          <cell r="D129">
            <v>78462</v>
          </cell>
          <cell r="E129">
            <v>10.059999999999999</v>
          </cell>
        </row>
        <row r="130">
          <cell r="B130" t="str">
            <v>PAVIMENTO EN CONCRETO DE 3000 PSI E=0,10 M</v>
          </cell>
          <cell r="C130" t="str">
            <v>M2</v>
          </cell>
          <cell r="D130">
            <v>98307</v>
          </cell>
          <cell r="E130">
            <v>10.069999999999999</v>
          </cell>
        </row>
        <row r="131">
          <cell r="B131" t="str">
            <v>PAVIMENTO EN CONCRETO DE 3000 PSI E = 0,15 M</v>
          </cell>
          <cell r="C131" t="str">
            <v>M2</v>
          </cell>
          <cell r="D131">
            <v>124061</v>
          </cell>
          <cell r="E131">
            <v>10.079999999999998</v>
          </cell>
        </row>
        <row r="132">
          <cell r="B132" t="str">
            <v>PAVIMENTO EN CONCRETO DE MR 45  E = 0,15 M</v>
          </cell>
          <cell r="C132" t="str">
            <v>M2</v>
          </cell>
          <cell r="D132">
            <v>132370</v>
          </cell>
          <cell r="E132">
            <v>10.089999999999998</v>
          </cell>
        </row>
        <row r="133">
          <cell r="B133" t="str">
            <v>BORDILLO EN CONCRETO DE 2500 PSI E = 0,40 x 0,15</v>
          </cell>
          <cell r="C133" t="str">
            <v>ML</v>
          </cell>
          <cell r="D133">
            <v>64294</v>
          </cell>
          <cell r="E133">
            <v>10.099999999999998</v>
          </cell>
        </row>
        <row r="134">
          <cell r="B134" t="str">
            <v xml:space="preserve">PISO EN BALDOSA DE GRANITO </v>
          </cell>
          <cell r="C134" t="str">
            <v>M2</v>
          </cell>
          <cell r="D134">
            <v>96356</v>
          </cell>
          <cell r="E134">
            <v>10.109999999999998</v>
          </cell>
        </row>
        <row r="135">
          <cell r="B135" t="str">
            <v>PISO  EN GRANITO LAVADO</v>
          </cell>
          <cell r="C135" t="str">
            <v>M2</v>
          </cell>
          <cell r="D135">
            <v>61651</v>
          </cell>
          <cell r="E135">
            <v>10.119999999999997</v>
          </cell>
        </row>
        <row r="136">
          <cell r="B136" t="str">
            <v>ZOCALO 1/2 CAÑA  EN GRANITO PULIDO</v>
          </cell>
          <cell r="C136" t="str">
            <v>ML</v>
          </cell>
          <cell r="D136">
            <v>33836</v>
          </cell>
          <cell r="E136">
            <v>10.129999999999997</v>
          </cell>
        </row>
        <row r="137">
          <cell r="B137" t="str">
            <v>ZOCALO 1/2 CAÑA  EN GRANITO LAVADO</v>
          </cell>
          <cell r="C137" t="str">
            <v>ML</v>
          </cell>
          <cell r="D137">
            <v>28582</v>
          </cell>
          <cell r="E137">
            <v>10.139999999999997</v>
          </cell>
        </row>
        <row r="138">
          <cell r="B138" t="str">
            <v>ZOCALO EN CERAMICA</v>
          </cell>
          <cell r="C138" t="str">
            <v>ML</v>
          </cell>
          <cell r="D138">
            <v>19176</v>
          </cell>
          <cell r="E138">
            <v>10.149999999999997</v>
          </cell>
        </row>
        <row r="139">
          <cell r="B139" t="str">
            <v>ENCHAPE LINEAL EN CERAMICA</v>
          </cell>
          <cell r="C139" t="str">
            <v>ML</v>
          </cell>
          <cell r="D139">
            <v>30616</v>
          </cell>
          <cell r="E139">
            <v>10.159999999999997</v>
          </cell>
        </row>
        <row r="140">
          <cell r="B140" t="str">
            <v>MESON EN CONCRETO</v>
          </cell>
          <cell r="C140" t="str">
            <v>M2</v>
          </cell>
          <cell r="D140">
            <v>181135</v>
          </cell>
          <cell r="E140">
            <v>10.169999999999996</v>
          </cell>
        </row>
        <row r="141">
          <cell r="B141" t="str">
            <v>PISO EN CERAMICA 0,20 x 0,20 BAÑOS</v>
          </cell>
          <cell r="C141" t="str">
            <v>M2</v>
          </cell>
          <cell r="D141">
            <v>55530</v>
          </cell>
          <cell r="E141">
            <v>10.179999999999996</v>
          </cell>
        </row>
        <row r="142">
          <cell r="B142" t="str">
            <v>ANDEN EN CONCRETO</v>
          </cell>
          <cell r="C142" t="str">
            <v>M2</v>
          </cell>
          <cell r="D142">
            <v>57286</v>
          </cell>
          <cell r="E142">
            <v>10.189999999999996</v>
          </cell>
        </row>
        <row r="143">
          <cell r="B143" t="str">
            <v>MESON EN GRANITO PULIDO</v>
          </cell>
          <cell r="C143" t="str">
            <v>M2</v>
          </cell>
          <cell r="D143">
            <v>113852</v>
          </cell>
          <cell r="E143">
            <v>10.199999999999996</v>
          </cell>
        </row>
        <row r="144">
          <cell r="B144" t="str">
            <v>PISO EN TABLON VITRIFICADO</v>
          </cell>
          <cell r="C144" t="str">
            <v>M2</v>
          </cell>
          <cell r="D144">
            <v>49390</v>
          </cell>
          <cell r="E144">
            <v>10.209999999999996</v>
          </cell>
        </row>
        <row r="145">
          <cell r="B145" t="str">
            <v xml:space="preserve">ENCHAPES  </v>
          </cell>
          <cell r="C145">
            <v>0</v>
          </cell>
          <cell r="D145">
            <v>0</v>
          </cell>
          <cell r="E145">
            <v>11</v>
          </cell>
        </row>
        <row r="146">
          <cell r="B146" t="str">
            <v>CENEFA DE PISO</v>
          </cell>
          <cell r="C146" t="str">
            <v>ML</v>
          </cell>
          <cell r="D146">
            <v>34216</v>
          </cell>
          <cell r="E146">
            <v>11.01</v>
          </cell>
        </row>
        <row r="147">
          <cell r="B147" t="str">
            <v>ENCHAPES EN CERAMICA 0,30 x 0,30</v>
          </cell>
          <cell r="C147" t="str">
            <v>M2</v>
          </cell>
          <cell r="D147">
            <v>68998</v>
          </cell>
          <cell r="E147">
            <v>11.02</v>
          </cell>
        </row>
        <row r="148">
          <cell r="B148" t="str">
            <v>INSTALACIONES HIDRAULICAS</v>
          </cell>
          <cell r="C148">
            <v>0</v>
          </cell>
          <cell r="D148">
            <v>0</v>
          </cell>
          <cell r="E148">
            <v>12</v>
          </cell>
        </row>
        <row r="149">
          <cell r="B149" t="str">
            <v>RED DE SUMINISTRO 3/4</v>
          </cell>
          <cell r="C149" t="str">
            <v>ML</v>
          </cell>
          <cell r="D149">
            <v>14270</v>
          </cell>
          <cell r="E149">
            <v>12.01</v>
          </cell>
        </row>
        <row r="150">
          <cell r="B150" t="str">
            <v>RED DE SUMINISTRO 1/2"</v>
          </cell>
          <cell r="C150" t="str">
            <v>ML</v>
          </cell>
          <cell r="D150">
            <v>11969</v>
          </cell>
          <cell r="E150">
            <v>12.02</v>
          </cell>
        </row>
        <row r="151">
          <cell r="B151" t="str">
            <v>PUNTO POTABLE 1/2" SANITARIO</v>
          </cell>
          <cell r="C151" t="str">
            <v>UND</v>
          </cell>
          <cell r="D151">
            <v>25788</v>
          </cell>
          <cell r="E151">
            <v>12.03</v>
          </cell>
        </row>
        <row r="152">
          <cell r="B152" t="str">
            <v>PUNTO POTABLE 1/2" LAVAMANOS</v>
          </cell>
          <cell r="C152" t="str">
            <v>UND</v>
          </cell>
          <cell r="D152">
            <v>25531</v>
          </cell>
          <cell r="E152">
            <v>12.04</v>
          </cell>
        </row>
        <row r="153">
          <cell r="B153" t="str">
            <v>PUNTO POTABLE 1/2" DUCHA</v>
          </cell>
          <cell r="C153" t="str">
            <v>UND</v>
          </cell>
          <cell r="D153">
            <v>25788</v>
          </cell>
          <cell r="E153">
            <v>12.049999999999999</v>
          </cell>
        </row>
        <row r="154">
          <cell r="B154" t="str">
            <v>INSTALACION Y SUMINISTRO TANQUE ELEVADO 1000LTS</v>
          </cell>
          <cell r="C154" t="str">
            <v>UND</v>
          </cell>
          <cell r="D154">
            <v>618140</v>
          </cell>
          <cell r="E154">
            <v>12.059999999999999</v>
          </cell>
        </row>
        <row r="155">
          <cell r="B155" t="str">
            <v>PUNTO POTABLE 1/2" LLAVE TERMINAL</v>
          </cell>
          <cell r="C155" t="str">
            <v>UND</v>
          </cell>
          <cell r="D155">
            <v>40216</v>
          </cell>
          <cell r="E155">
            <v>12.069999999999999</v>
          </cell>
        </row>
        <row r="156">
          <cell r="B156" t="str">
            <v>RED DE SUMINISTRO DE 1''</v>
          </cell>
          <cell r="C156" t="str">
            <v>ML</v>
          </cell>
          <cell r="D156">
            <v>14063</v>
          </cell>
          <cell r="E156">
            <v>12.079999999999998</v>
          </cell>
        </row>
        <row r="157">
          <cell r="B157" t="str">
            <v>RED DE SUMINISTRO DE 1 1/2"</v>
          </cell>
          <cell r="C157" t="str">
            <v>ML</v>
          </cell>
          <cell r="D157">
            <v>19638</v>
          </cell>
          <cell r="E157">
            <v>12.089999999999998</v>
          </cell>
        </row>
        <row r="158">
          <cell r="B158" t="str">
            <v>RED DE SUMINISTRO DE 2"</v>
          </cell>
          <cell r="C158" t="str">
            <v>ML</v>
          </cell>
          <cell r="D158">
            <v>25955</v>
          </cell>
          <cell r="E158">
            <v>12.099999999999998</v>
          </cell>
        </row>
        <row r="159">
          <cell r="B159" t="str">
            <v>RED DE SUMINISTRO DE 3"</v>
          </cell>
          <cell r="C159" t="str">
            <v>ML</v>
          </cell>
          <cell r="D159">
            <v>46615</v>
          </cell>
          <cell r="E159">
            <v>12.109999999999998</v>
          </cell>
        </row>
        <row r="160">
          <cell r="B160" t="str">
            <v>PRUEBA HIDRAULICA POR ZONAS</v>
          </cell>
          <cell r="C160" t="str">
            <v>UND</v>
          </cell>
          <cell r="D160">
            <v>477885</v>
          </cell>
          <cell r="E160">
            <v>12.119999999999997</v>
          </cell>
        </row>
        <row r="161">
          <cell r="B161" t="str">
            <v>INSTALACION SANITARIA</v>
          </cell>
          <cell r="C161">
            <v>0</v>
          </cell>
          <cell r="D161">
            <v>0</v>
          </cell>
          <cell r="E161">
            <v>13</v>
          </cell>
        </row>
        <row r="162">
          <cell r="B162" t="str">
            <v>COLECTOR AGUAS NEGRAS 6"</v>
          </cell>
          <cell r="C162" t="str">
            <v>UND</v>
          </cell>
          <cell r="D162">
            <v>73254</v>
          </cell>
          <cell r="E162">
            <v>13.01</v>
          </cell>
        </row>
        <row r="163">
          <cell r="B163" t="str">
            <v>COLECTOR AGUAS NEGRAS 4"</v>
          </cell>
          <cell r="C163" t="str">
            <v>UND</v>
          </cell>
          <cell r="D163">
            <v>45553</v>
          </cell>
          <cell r="E163">
            <v>13.02</v>
          </cell>
        </row>
        <row r="164">
          <cell r="B164" t="str">
            <v>COLECTOR AGUAS NEGRAS 2"</v>
          </cell>
          <cell r="C164" t="str">
            <v>UND</v>
          </cell>
          <cell r="D164">
            <v>28787</v>
          </cell>
          <cell r="E164">
            <v>13.03</v>
          </cell>
        </row>
        <row r="165">
          <cell r="B165" t="str">
            <v>PUNTO SANITARIO 4"</v>
          </cell>
          <cell r="C165" t="str">
            <v>UND</v>
          </cell>
          <cell r="D165">
            <v>97058</v>
          </cell>
          <cell r="E165">
            <v>13.04</v>
          </cell>
        </row>
        <row r="166">
          <cell r="B166" t="str">
            <v>PUNTO SANITARIO 2"</v>
          </cell>
          <cell r="C166" t="str">
            <v>UND</v>
          </cell>
          <cell r="D166">
            <v>69919</v>
          </cell>
          <cell r="E166">
            <v>13.049999999999999</v>
          </cell>
        </row>
        <row r="167">
          <cell r="B167" t="str">
            <v>SIFON A PISO 180° C*C COMPLETO</v>
          </cell>
          <cell r="C167" t="str">
            <v>UND</v>
          </cell>
          <cell r="D167">
            <v>73734</v>
          </cell>
          <cell r="E167">
            <v>13.059999999999999</v>
          </cell>
        </row>
        <row r="168">
          <cell r="B168" t="str">
            <v>COLECTOR AGUAS LLUVIAS 4"</v>
          </cell>
          <cell r="C168" t="str">
            <v>UND</v>
          </cell>
          <cell r="D168">
            <v>33410</v>
          </cell>
          <cell r="E168">
            <v>13.069999999999999</v>
          </cell>
        </row>
        <row r="169">
          <cell r="B169" t="str">
            <v>BAJANTE DE AGUAS NEGRAS 3"</v>
          </cell>
          <cell r="C169" t="str">
            <v>ML</v>
          </cell>
          <cell r="D169">
            <v>34235</v>
          </cell>
          <cell r="E169">
            <v>13.079999999999998</v>
          </cell>
        </row>
        <row r="170">
          <cell r="B170" t="str">
            <v>BAJANTE DE AGUAS NEGRAS 1 1/2"</v>
          </cell>
          <cell r="C170" t="str">
            <v>ML</v>
          </cell>
          <cell r="D170">
            <v>26757</v>
          </cell>
          <cell r="E170">
            <v>13.089999999999998</v>
          </cell>
        </row>
        <row r="171">
          <cell r="B171" t="str">
            <v>BAJANTE DE AGUAS A.A 1 1/2"</v>
          </cell>
          <cell r="C171" t="str">
            <v>ML</v>
          </cell>
          <cell r="D171">
            <v>22814</v>
          </cell>
          <cell r="E171">
            <v>13.099999999999998</v>
          </cell>
        </row>
        <row r="172">
          <cell r="B172" t="str">
            <v>TUBERIA DE VENTILACION 2"</v>
          </cell>
          <cell r="C172" t="str">
            <v>ML</v>
          </cell>
          <cell r="D172">
            <v>25874</v>
          </cell>
          <cell r="E172">
            <v>13.109999999999998</v>
          </cell>
        </row>
        <row r="173">
          <cell r="B173" t="str">
            <v>BAJANTE AGUAS LLUVIAS 3"</v>
          </cell>
          <cell r="C173" t="str">
            <v>ML</v>
          </cell>
          <cell r="D173">
            <v>32444</v>
          </cell>
          <cell r="E173">
            <v>13.119999999999997</v>
          </cell>
        </row>
        <row r="174">
          <cell r="B174" t="str">
            <v>INSTALACIONES ELECTRICAS</v>
          </cell>
          <cell r="C174">
            <v>0</v>
          </cell>
          <cell r="D174">
            <v>0</v>
          </cell>
          <cell r="E174">
            <v>14</v>
          </cell>
        </row>
        <row r="175">
          <cell r="B175" t="str">
            <v>SUMINISTRO E INSTALACION DE POSTE DE 12X1750 KGF</v>
          </cell>
          <cell r="C175" t="str">
            <v>UND</v>
          </cell>
          <cell r="D175">
            <v>2492482</v>
          </cell>
          <cell r="E175">
            <v>14.01</v>
          </cell>
        </row>
        <row r="176">
          <cell r="B176" t="str">
            <v>SUMINISTRO E INSTALACION DE POSTE DE 12X1050 KGF</v>
          </cell>
          <cell r="C176" t="str">
            <v>UND</v>
          </cell>
          <cell r="D176">
            <v>2224732</v>
          </cell>
          <cell r="E176">
            <v>14.02</v>
          </cell>
        </row>
        <row r="177">
          <cell r="B177" t="str">
            <v>SUMINISTRO E INSTALACION DE ESTRUCTURA TERMINAL PRIMARIA 2F</v>
          </cell>
          <cell r="C177" t="str">
            <v>UND</v>
          </cell>
          <cell r="D177">
            <v>1727582</v>
          </cell>
          <cell r="E177">
            <v>14.03</v>
          </cell>
        </row>
        <row r="178">
          <cell r="B178" t="str">
            <v>SUMINISTRO E INSTALACION DE ESTRUCTURA PRIMARIA HORIZONTAL  2F</v>
          </cell>
          <cell r="C178" t="str">
            <v>UND</v>
          </cell>
          <cell r="D178">
            <v>3040082</v>
          </cell>
          <cell r="E178">
            <v>14.04</v>
          </cell>
        </row>
        <row r="179">
          <cell r="B179" t="str">
            <v>SUMINISTRO E INSTALACION DE CABLE 1/0 DE ALUMINIO</v>
          </cell>
          <cell r="C179" t="str">
            <v>UND</v>
          </cell>
          <cell r="D179" t="e">
            <v>#REF!</v>
          </cell>
          <cell r="E179">
            <v>14.049999999999999</v>
          </cell>
        </row>
        <row r="180">
          <cell r="B180" t="str">
            <v>SUMINISTRO E INSTALACION DE RETENIDA PRIMARIA</v>
          </cell>
          <cell r="C180" t="str">
            <v>UND</v>
          </cell>
          <cell r="D180">
            <v>478711</v>
          </cell>
          <cell r="E180">
            <v>14.059999999999999</v>
          </cell>
        </row>
        <row r="181">
          <cell r="B181" t="str">
            <v>SUMINISTRO Y CONSTRUCCION DE BASE AUTOSOPORTADA PARA POSTE</v>
          </cell>
          <cell r="C181" t="str">
            <v>UND</v>
          </cell>
          <cell r="D181">
            <v>617768</v>
          </cell>
          <cell r="E181">
            <v>14.069999999999999</v>
          </cell>
        </row>
        <row r="182">
          <cell r="B182" t="str">
            <v>SUMINISTRO E INSTALACION DE JUEGO DE PARARRAYOS</v>
          </cell>
          <cell r="C182" t="str">
            <v>UND</v>
          </cell>
          <cell r="D182">
            <v>701076</v>
          </cell>
          <cell r="E182">
            <v>14.079999999999998</v>
          </cell>
        </row>
        <row r="183">
          <cell r="B183" t="str">
            <v>SUMINISTRO E INSTALACION DE CORTACIRCUITOS</v>
          </cell>
          <cell r="C183" t="str">
            <v>UND</v>
          </cell>
          <cell r="D183">
            <v>881603</v>
          </cell>
          <cell r="E183">
            <v>14.089999999999998</v>
          </cell>
        </row>
        <row r="184">
          <cell r="B184" t="str">
            <v>SUMINISTRO E INSTALACION DE TRANSFORMADOR TRIFASICO DE 75 KVA</v>
          </cell>
          <cell r="C184" t="str">
            <v>UND</v>
          </cell>
          <cell r="D184">
            <v>18697925</v>
          </cell>
          <cell r="E184">
            <v>14.099999999999998</v>
          </cell>
        </row>
        <row r="185">
          <cell r="B185" t="str">
            <v>SUMINISTRO E INSTALACION DE TRANSFORMADOR TRIFASICO DE 45 KVA</v>
          </cell>
          <cell r="C185" t="str">
            <v>UND</v>
          </cell>
          <cell r="D185">
            <v>16146425</v>
          </cell>
          <cell r="E185">
            <v>14.109999999999998</v>
          </cell>
        </row>
        <row r="186">
          <cell r="B186" t="str">
            <v>SUMINISTRO E INSTALACION DE TABLERO ELECTRICO GENERAL</v>
          </cell>
          <cell r="C186" t="str">
            <v>UND</v>
          </cell>
          <cell r="D186" t="e">
            <v>#REF!</v>
          </cell>
          <cell r="E186">
            <v>14.119999999999997</v>
          </cell>
        </row>
        <row r="187">
          <cell r="B187" t="str">
            <v>SUMINISTRO E INSTALACION DE MALLA DE PUESTA A TIERRA</v>
          </cell>
          <cell r="C187" t="str">
            <v>UND</v>
          </cell>
          <cell r="D187">
            <v>3905633</v>
          </cell>
          <cell r="E187">
            <v>14.129999999999997</v>
          </cell>
        </row>
        <row r="188">
          <cell r="B188" t="str">
            <v>SUMINISTRO E INSTALACION DE DISTRIBUCION DE 32 CTOS</v>
          </cell>
          <cell r="C188" t="str">
            <v>UND</v>
          </cell>
          <cell r="D188">
            <v>527468</v>
          </cell>
          <cell r="E188">
            <v>14.139999999999997</v>
          </cell>
        </row>
        <row r="189">
          <cell r="B189" t="str">
            <v>SUMINISTRO E INSTALACION DE DISTRIBUCION DE 12 CTOS</v>
          </cell>
          <cell r="C189" t="str">
            <v>UND</v>
          </cell>
          <cell r="D189">
            <v>388306</v>
          </cell>
          <cell r="E189">
            <v>14.149999999999997</v>
          </cell>
        </row>
        <row r="190">
          <cell r="B190" t="str">
            <v>SUMINISTRO E INSTALACION DE DISTRIBUCION DE 18 CTOS</v>
          </cell>
          <cell r="C190" t="str">
            <v>UND</v>
          </cell>
          <cell r="D190">
            <v>403268</v>
          </cell>
          <cell r="E190">
            <v>14.159999999999997</v>
          </cell>
        </row>
        <row r="191">
          <cell r="B191" t="str">
            <v>SUMINISTRO E INSTALACION DE BREAKER ENCHUFABLE DE 1X20 AMP</v>
          </cell>
          <cell r="C191" t="str">
            <v>UND</v>
          </cell>
          <cell r="D191">
            <v>22333</v>
          </cell>
          <cell r="E191">
            <v>14.169999999999996</v>
          </cell>
        </row>
        <row r="192">
          <cell r="B192" t="str">
            <v>SUMINISTRO E INSTALACION DE BREAKER ENCHUFABLE DE 1X30 AMP</v>
          </cell>
          <cell r="C192" t="str">
            <v>UND</v>
          </cell>
          <cell r="D192">
            <v>22333</v>
          </cell>
          <cell r="E192">
            <v>14.179999999999996</v>
          </cell>
        </row>
        <row r="193">
          <cell r="B193" t="str">
            <v>SUMINISTRO E INSTALACION DE BREAKER ENCHUFABLE DE 2X50 AMP</v>
          </cell>
          <cell r="C193" t="str">
            <v>UND</v>
          </cell>
          <cell r="D193">
            <v>40249</v>
          </cell>
          <cell r="E193">
            <v>14.189999999999996</v>
          </cell>
        </row>
        <row r="194">
          <cell r="B194" t="str">
            <v xml:space="preserve">SUMINISTRO E INSTALACION DE ACOMETIDA AEREA EN CABLE DE CU THW 2#4/0 AWG +4/0AWG THHN </v>
          </cell>
          <cell r="C194" t="str">
            <v>ML</v>
          </cell>
          <cell r="D194">
            <v>204076</v>
          </cell>
          <cell r="E194">
            <v>14.199999999999996</v>
          </cell>
        </row>
        <row r="195">
          <cell r="B195" t="str">
            <v>SUMINISTRO E INSTALACION DE ACOMETIDA EN CABLE DE CU THW 3 No2/0 AWG + 2/0 AWG + No 4 TAWG EN DUCTO DE  1 1/2"</v>
          </cell>
          <cell r="C195" t="str">
            <v>ML</v>
          </cell>
          <cell r="D195">
            <v>205962</v>
          </cell>
          <cell r="E195">
            <v>14.209999999999996</v>
          </cell>
        </row>
        <row r="196">
          <cell r="B196" t="str">
            <v>SUMINISTRO E INSTALACION DE ACOMETIDA EN CABLE DE CU THW 3 No2/0 AWG + 2/0 AWG + No 6 TAWG EN DUCTO DE  1 1/2"</v>
          </cell>
          <cell r="C196" t="str">
            <v>ML</v>
          </cell>
          <cell r="D196">
            <v>203165</v>
          </cell>
          <cell r="E196">
            <v>14.219999999999995</v>
          </cell>
        </row>
        <row r="197">
          <cell r="B197" t="str">
            <v>SUMINISTRO E INSTALACION DE ACOMETIDA EN CABLE DE CU THW 4 No2 AWG  + No 4 TAWG EN DUCTO DE  2"</v>
          </cell>
          <cell r="C197" t="str">
            <v>ML</v>
          </cell>
          <cell r="D197">
            <v>175613</v>
          </cell>
          <cell r="E197">
            <v>14.229999999999995</v>
          </cell>
        </row>
        <row r="198">
          <cell r="B198" t="str">
            <v>SUMINISTRO E INSTALACION DE ACOMETIDA EN CABLE DE CU THW 3 No 6 AWG + 6 AWG + No 8 TAWG EN DUCTO DE  1 1/2"</v>
          </cell>
          <cell r="C198" t="str">
            <v>ML</v>
          </cell>
          <cell r="D198">
            <v>82997</v>
          </cell>
          <cell r="E198">
            <v>14.239999999999995</v>
          </cell>
        </row>
        <row r="199">
          <cell r="B199" t="str">
            <v>SUMINISTRO E INSTALACION DE ACOMETIDA EN CABLE DE CU THW 3 No 8 AWG + 8 AWG + No 10 TAWG EN DUCTO DE  1"</v>
          </cell>
          <cell r="C199" t="str">
            <v>ML</v>
          </cell>
          <cell r="D199">
            <v>58584</v>
          </cell>
          <cell r="E199">
            <v>14.249999999999995</v>
          </cell>
        </row>
        <row r="200">
          <cell r="B200" t="str">
            <v>SUMINISTRO E INSTALACION DE ACOMETIDA AEREA EN CABLE DE CU THW(3#1/0 AWG) EN DUCTO DE  1 1/2"</v>
          </cell>
          <cell r="C200" t="str">
            <v>ML</v>
          </cell>
          <cell r="D200">
            <v>161565</v>
          </cell>
          <cell r="E200">
            <v>14.259999999999994</v>
          </cell>
        </row>
        <row r="201">
          <cell r="B201" t="str">
            <v>SUMINISTRO E INSTALACION DE ACOMETIDA AEREA EN CABLE DE CU 3#4 AWG +#4 AWG + #8TAWG EN DUCTO DE  1"</v>
          </cell>
          <cell r="C201" t="str">
            <v>ML</v>
          </cell>
          <cell r="D201">
            <v>73819</v>
          </cell>
          <cell r="E201">
            <v>14.269999999999994</v>
          </cell>
        </row>
        <row r="202">
          <cell r="B202" t="str">
            <v>SUMINISTRO E INSTALACION DE ACOMETIDA AEREA EN CABLE DE CU THW(2#6 AWG+1#10 AWG) EN DUCTO DE  1"</v>
          </cell>
          <cell r="C202" t="str">
            <v>ML</v>
          </cell>
          <cell r="D202">
            <v>45876</v>
          </cell>
          <cell r="E202">
            <v>14.279999999999994</v>
          </cell>
        </row>
        <row r="203">
          <cell r="B203" t="str">
            <v>SUMINISTRO E INSTALACION DE ACOMETIDA AEREA EN CABLE DE CU THW(2#8 AWG+1#10 AWG) EN DUCTO DE  1"</v>
          </cell>
          <cell r="C203" t="str">
            <v>ML</v>
          </cell>
          <cell r="D203">
            <v>37417</v>
          </cell>
          <cell r="E203">
            <v>14.289999999999994</v>
          </cell>
        </row>
        <row r="204">
          <cell r="B204" t="str">
            <v>SUMINISTRO E INSTALACION DE ACOMETIDA AEREA EN CABLE DE CU THW(2#10 AWG+1#12 AWG) EN DUCTO DE  3/4"</v>
          </cell>
          <cell r="C204" t="str">
            <v>ML</v>
          </cell>
          <cell r="D204">
            <v>34487</v>
          </cell>
          <cell r="E204">
            <v>14.299999999999994</v>
          </cell>
        </row>
        <row r="205">
          <cell r="B205" t="str">
            <v>SUMINISTRO E INSTALACION DE ACOMETIDA AEREA EN CABLE DE CU THW(2#12 AWG+1#14 AWG) EN DUCTO DE  1/2"</v>
          </cell>
          <cell r="C205" t="str">
            <v>ML</v>
          </cell>
          <cell r="D205">
            <v>26653</v>
          </cell>
          <cell r="E205">
            <v>14.309999999999993</v>
          </cell>
        </row>
        <row r="206">
          <cell r="B206" t="str">
            <v>SUMINISTRO E INSTALACION DE ACOMETIDA AEREA EN CABLE DE CU THW(2#12 AWG+1#12 AWG) EN DUCTO DE  1/2"</v>
          </cell>
          <cell r="C206" t="str">
            <v>ML</v>
          </cell>
          <cell r="D206">
            <v>29605</v>
          </cell>
          <cell r="E206">
            <v>14.319999999999993</v>
          </cell>
        </row>
        <row r="207">
          <cell r="B207" t="str">
            <v>SUMINISTRO E INSTALACION DE ACOMETIDA AEREA EN CABLE DE CU THW(2#12 AWG+1#12 AWG) EN DUCTO DE  1/2" EMT</v>
          </cell>
          <cell r="C207" t="str">
            <v>ML</v>
          </cell>
          <cell r="D207">
            <v>31330</v>
          </cell>
          <cell r="E207">
            <v>14.329999999999993</v>
          </cell>
        </row>
        <row r="208">
          <cell r="B208" t="str">
            <v>SUMINISTRO E INSTALACION DE ACOMETIDA AEREA EN CABLE DE CU THW(2#12 AWG+1#12 AWG) EN DUCTO DE  3/4" EMT</v>
          </cell>
          <cell r="C208" t="str">
            <v>ML</v>
          </cell>
          <cell r="D208">
            <v>33020</v>
          </cell>
          <cell r="E208">
            <v>14.339999999999993</v>
          </cell>
        </row>
        <row r="209">
          <cell r="B209" t="str">
            <v>SUMINISTRO E INSTALACION DE ACOMETIDA AEREA EN CABLE DE CU THW(2#10 AWG+1#10 AWG) EN DUCTO DE  3/4"</v>
          </cell>
          <cell r="C209" t="str">
            <v>ML</v>
          </cell>
          <cell r="D209">
            <v>36129</v>
          </cell>
          <cell r="E209">
            <v>14.349999999999993</v>
          </cell>
        </row>
        <row r="210">
          <cell r="B210" t="str">
            <v>SUMINISTRO E INSTALACION DE TOMA DOBLE LEVINGTON CON P/T 127 V EN CABLE DE CU 2#12 AWG + #14 AWG EN DUCTO DE 1/2"</v>
          </cell>
          <cell r="C210" t="str">
            <v>UND</v>
          </cell>
          <cell r="D210">
            <v>124032</v>
          </cell>
          <cell r="E210">
            <v>14.359999999999992</v>
          </cell>
        </row>
        <row r="211">
          <cell r="B211" t="str">
            <v>SUMINISTRO E INSTALACION DE SALIDA PARA ILUMINACION CON L/P 127 V EN CABLE DE CU 2#12 AWG + #14 AWG EN DUCTO DE 1/2"</v>
          </cell>
          <cell r="C211" t="str">
            <v>UND</v>
          </cell>
          <cell r="D211">
            <v>117197</v>
          </cell>
          <cell r="E211">
            <v>14.369999999999992</v>
          </cell>
        </row>
        <row r="212">
          <cell r="B212" t="str">
            <v>SUMINISTRO E INSTALACION DE INTERRUPTOR SENCILLO</v>
          </cell>
          <cell r="C212" t="str">
            <v>UND</v>
          </cell>
          <cell r="D212">
            <v>11721</v>
          </cell>
          <cell r="E212">
            <v>14.379999999999992</v>
          </cell>
        </row>
        <row r="213">
          <cell r="B213" t="str">
            <v>SUMINISTRO E INSTALACION DE TOMA CORRIENTE A 220 EN CABLE DE CU 2#10 AWG + #14 AWG EN DUCTO DE 3/4"</v>
          </cell>
          <cell r="C213" t="str">
            <v>UND</v>
          </cell>
          <cell r="D213">
            <v>150925</v>
          </cell>
          <cell r="E213">
            <v>14.389999999999992</v>
          </cell>
        </row>
        <row r="214">
          <cell r="B214" t="str">
            <v>SUMINISTRO E INSTALACION DE DUCTO DE  1"</v>
          </cell>
          <cell r="C214" t="str">
            <v>UND</v>
          </cell>
          <cell r="D214">
            <v>9176</v>
          </cell>
          <cell r="E214">
            <v>14.399999999999991</v>
          </cell>
        </row>
        <row r="215">
          <cell r="B215" t="str">
            <v>SUMINISTRO E INSTALACION DE STRIP TELEFONICO</v>
          </cell>
          <cell r="C215" t="str">
            <v>UND</v>
          </cell>
          <cell r="D215">
            <v>428694</v>
          </cell>
          <cell r="E215">
            <v>14.409999999999991</v>
          </cell>
        </row>
        <row r="216">
          <cell r="B216" t="str">
            <v>SUMINISTRO E INSTALACION DE TOMA TELEFONICO EN CABLE DE 2X2X22 EN DUCTO DE 3/4"</v>
          </cell>
          <cell r="C216" t="str">
            <v>UND</v>
          </cell>
          <cell r="D216">
            <v>97998</v>
          </cell>
          <cell r="E216">
            <v>14.419999999999991</v>
          </cell>
        </row>
        <row r="217">
          <cell r="B217" t="str">
            <v>SUMINISTRO E INSTALACION DE LAMPARA DE 2X48 W CON BALASTRO ELECTRONICO AHORRADOR DE ENERGIA</v>
          </cell>
          <cell r="C217" t="str">
            <v>UND</v>
          </cell>
          <cell r="D217">
            <v>183110</v>
          </cell>
          <cell r="E217">
            <v>14.429999999999991</v>
          </cell>
        </row>
        <row r="218">
          <cell r="B218" t="str">
            <v>SUMINISTRO E INSTALACION DE OJO DE BUEY DE 4</v>
          </cell>
          <cell r="C218" t="str">
            <v>UND</v>
          </cell>
          <cell r="D218">
            <v>72839</v>
          </cell>
          <cell r="E218">
            <v>14.439999999999991</v>
          </cell>
        </row>
        <row r="219">
          <cell r="B219" t="str">
            <v>SUMINISTRO E INSTALACION DE BOMBILLO FLUORESCENTE DE 16W</v>
          </cell>
          <cell r="C219" t="str">
            <v>UND</v>
          </cell>
          <cell r="D219">
            <v>19238</v>
          </cell>
          <cell r="E219">
            <v>14.44999999999999</v>
          </cell>
        </row>
        <row r="220">
          <cell r="B220" t="str">
            <v>SUMINISTRO E INSTALACION DE LAMPARA TIPO APLIQUE INCLUYE BOMBILLO DE 16 W</v>
          </cell>
          <cell r="C220" t="str">
            <v>UND</v>
          </cell>
          <cell r="D220">
            <v>763340</v>
          </cell>
          <cell r="E220">
            <v>14.45999999999999</v>
          </cell>
        </row>
        <row r="221">
          <cell r="B221" t="str">
            <v>APARATOS SANITARIOS</v>
          </cell>
          <cell r="C221">
            <v>0</v>
          </cell>
          <cell r="D221">
            <v>0</v>
          </cell>
          <cell r="E221">
            <v>15</v>
          </cell>
        </row>
        <row r="222">
          <cell r="B222" t="str">
            <v>COMBO SANITARIO  ACUACER</v>
          </cell>
          <cell r="C222" t="str">
            <v>UND</v>
          </cell>
          <cell r="D222">
            <v>439752</v>
          </cell>
          <cell r="E222">
            <v>15.01</v>
          </cell>
        </row>
        <row r="223">
          <cell r="B223" t="str">
            <v>SANITARIO  ACUACER</v>
          </cell>
          <cell r="C223" t="str">
            <v>UND</v>
          </cell>
          <cell r="D223">
            <v>288803</v>
          </cell>
          <cell r="E223">
            <v>15.02</v>
          </cell>
        </row>
        <row r="224">
          <cell r="B224" t="str">
            <v>LAVAMANOS DE SOBREPONER</v>
          </cell>
          <cell r="C224" t="str">
            <v>UND</v>
          </cell>
          <cell r="D224">
            <v>153463</v>
          </cell>
          <cell r="E224">
            <v>15.03</v>
          </cell>
        </row>
        <row r="225">
          <cell r="B225" t="str">
            <v>INST Y SUMINISTRO LAVAPLATOS ACERO ANOX.</v>
          </cell>
          <cell r="C225" t="str">
            <v>UND</v>
          </cell>
          <cell r="D225">
            <v>140436</v>
          </cell>
          <cell r="E225">
            <v>15.04</v>
          </cell>
        </row>
        <row r="226">
          <cell r="B226" t="str">
            <v>LAVATRAPERO EN GRANITO</v>
          </cell>
          <cell r="C226" t="str">
            <v>UND</v>
          </cell>
          <cell r="D226">
            <v>164109</v>
          </cell>
          <cell r="E226">
            <v>15.049999999999999</v>
          </cell>
        </row>
        <row r="227">
          <cell r="B227" t="str">
            <v xml:space="preserve">GRIFERIA LAVAPLATO </v>
          </cell>
          <cell r="C227" t="str">
            <v>UND</v>
          </cell>
          <cell r="D227">
            <v>247318</v>
          </cell>
          <cell r="E227">
            <v>15.059999999999999</v>
          </cell>
        </row>
        <row r="228">
          <cell r="B228" t="str">
            <v>DUCHA TAYRONA</v>
          </cell>
          <cell r="C228" t="str">
            <v>UND</v>
          </cell>
          <cell r="D228">
            <v>132980</v>
          </cell>
          <cell r="E228">
            <v>15.069999999999999</v>
          </cell>
        </row>
        <row r="229">
          <cell r="B229" t="str">
            <v>CARPINTERIA EN MADERA</v>
          </cell>
          <cell r="C229">
            <v>0</v>
          </cell>
          <cell r="D229">
            <v>0</v>
          </cell>
          <cell r="E229">
            <v>16</v>
          </cell>
        </row>
        <row r="230">
          <cell r="B230" t="str">
            <v>PASAMANOS SOBRE MURO EN MADERA</v>
          </cell>
          <cell r="C230">
            <v>0</v>
          </cell>
          <cell r="D230">
            <v>119904</v>
          </cell>
          <cell r="E230">
            <v>16.010000000000002</v>
          </cell>
        </row>
        <row r="231">
          <cell r="B231" t="str">
            <v>MUEBLE DE COCINA BAJO</v>
          </cell>
          <cell r="C231">
            <v>0</v>
          </cell>
          <cell r="D231">
            <v>604915</v>
          </cell>
          <cell r="E231">
            <v>16.020000000000003</v>
          </cell>
        </row>
        <row r="232">
          <cell r="B232" t="str">
            <v>INSTALACION Y SUMINISTRO PUERTA 0,70X2.40</v>
          </cell>
          <cell r="C232" t="str">
            <v>UND</v>
          </cell>
          <cell r="D232">
            <v>808592</v>
          </cell>
          <cell r="E232">
            <v>16.030000000000005</v>
          </cell>
        </row>
        <row r="233">
          <cell r="B233" t="str">
            <v>INSTALACION Y SUMINISTRO PUERTA 1,00X2.40</v>
          </cell>
          <cell r="C233" t="str">
            <v>UND</v>
          </cell>
          <cell r="D233">
            <v>944810</v>
          </cell>
          <cell r="E233">
            <v>16.040000000000006</v>
          </cell>
        </row>
        <row r="234">
          <cell r="B234" t="str">
            <v>INSTALACION Y SUMINISTRO PUERTA 1,20X2.40</v>
          </cell>
          <cell r="C234" t="str">
            <v>UND</v>
          </cell>
          <cell r="D234">
            <v>1587486</v>
          </cell>
          <cell r="E234">
            <v>16.050000000000008</v>
          </cell>
        </row>
        <row r="235">
          <cell r="B235" t="str">
            <v>INSTALACION Y SUMINISTRO PUERTA 1,40X2.40</v>
          </cell>
          <cell r="C235" t="str">
            <v>UND</v>
          </cell>
          <cell r="D235">
            <v>1660357</v>
          </cell>
          <cell r="E235">
            <v>16.060000000000009</v>
          </cell>
        </row>
        <row r="236">
          <cell r="B236" t="str">
            <v>CARPINTERIA METALICA</v>
          </cell>
          <cell r="C236">
            <v>0</v>
          </cell>
          <cell r="D236">
            <v>0</v>
          </cell>
          <cell r="E236">
            <v>17</v>
          </cell>
        </row>
        <row r="237">
          <cell r="B237" t="str">
            <v>VENTANA ALUMINIO 2,0X0,60 COLOR BLANCO, VIDRIO AZUL</v>
          </cell>
          <cell r="C237" t="str">
            <v>UND</v>
          </cell>
          <cell r="D237">
            <v>260675</v>
          </cell>
          <cell r="E237">
            <v>17.010000000000002</v>
          </cell>
        </row>
        <row r="238">
          <cell r="B238" t="str">
            <v>VENTANA ALUMINIO 2,0X1,00 COLOR BLANCO, VIDRIO AZUL</v>
          </cell>
          <cell r="C238" t="str">
            <v>UND</v>
          </cell>
          <cell r="D238">
            <v>693255</v>
          </cell>
          <cell r="E238">
            <v>17.020000000000003</v>
          </cell>
        </row>
        <row r="239">
          <cell r="B239" t="str">
            <v>VENTANA ALUMINIO 1,50X1,00 COLOR BLANCO, VIDRIO AZUL</v>
          </cell>
          <cell r="C239" t="str">
            <v>UND</v>
          </cell>
          <cell r="D239">
            <v>379125</v>
          </cell>
          <cell r="E239">
            <v>17.030000000000005</v>
          </cell>
        </row>
        <row r="240">
          <cell r="B240" t="str">
            <v>VENTANA ALUMINIO 0,80x0,40 COLOR BLANCO, VIDRIO AZUL</v>
          </cell>
          <cell r="C240" t="str">
            <v>UND</v>
          </cell>
          <cell r="D240">
            <v>260675</v>
          </cell>
          <cell r="E240">
            <v>17.040000000000006</v>
          </cell>
        </row>
        <row r="241">
          <cell r="B241" t="str">
            <v>VENTANA ALUMINIO 1,50x0,40 COLOR BLANO, VIDRIO AZUL</v>
          </cell>
          <cell r="C241" t="str">
            <v>UND</v>
          </cell>
          <cell r="D241">
            <v>296210</v>
          </cell>
          <cell r="E241">
            <v>17.050000000000008</v>
          </cell>
        </row>
        <row r="242">
          <cell r="B242" t="str">
            <v>VENTANA ALUMINIO 0,40x1,60 COLOR BLANCO, VIDRIO AZUL</v>
          </cell>
          <cell r="C242" t="str">
            <v>UND</v>
          </cell>
          <cell r="D242">
            <v>306510</v>
          </cell>
          <cell r="E242">
            <v>17.060000000000009</v>
          </cell>
        </row>
        <row r="243">
          <cell r="B243" t="str">
            <v>VENTANA ALUMINIO 1,50x1,50 COLOR BLANCO, VIDRIO AZUL</v>
          </cell>
          <cell r="C243" t="str">
            <v>UND</v>
          </cell>
          <cell r="D243">
            <v>556800</v>
          </cell>
          <cell r="E243">
            <v>17.070000000000011</v>
          </cell>
        </row>
        <row r="244">
          <cell r="B244" t="str">
            <v>VENTANA ALUMINIO 2,0x0,40 COLOR BLANCO, VIDRIO AZUL</v>
          </cell>
          <cell r="C244" t="str">
            <v>UND</v>
          </cell>
          <cell r="D244">
            <v>319900</v>
          </cell>
          <cell r="E244">
            <v>17.080000000000013</v>
          </cell>
        </row>
        <row r="245">
          <cell r="B245" t="str">
            <v>VENTANA EN VIDRIO TEMPLADO DE 6 MM DE 1,50X1,40</v>
          </cell>
          <cell r="C245" t="str">
            <v>UND</v>
          </cell>
          <cell r="D245">
            <v>1270492</v>
          </cell>
          <cell r="E245">
            <v>17.090000000000014</v>
          </cell>
        </row>
        <row r="246">
          <cell r="B246" t="str">
            <v>PUERTA EN  ALUMINIO DE 1,20x2,40 COLOR BLANCO</v>
          </cell>
          <cell r="C246" t="str">
            <v>UND</v>
          </cell>
          <cell r="D246">
            <v>1823174</v>
          </cell>
          <cell r="E246">
            <v>17.100000000000016</v>
          </cell>
        </row>
        <row r="247">
          <cell r="B247" t="str">
            <v>PUERTA EN  ALUMINIO DE 1,40x2,40 COLOR BLANCO</v>
          </cell>
          <cell r="C247" t="str">
            <v>UND</v>
          </cell>
          <cell r="D247">
            <v>2061201</v>
          </cell>
          <cell r="E247">
            <v>17.110000000000017</v>
          </cell>
        </row>
        <row r="248">
          <cell r="B248" t="str">
            <v>PORTON LAMINA GALVANIZADA DE 3,00X3,000</v>
          </cell>
          <cell r="C248" t="str">
            <v>UND</v>
          </cell>
          <cell r="D248">
            <v>1431116</v>
          </cell>
          <cell r="E248">
            <v>17.120000000000019</v>
          </cell>
        </row>
        <row r="249">
          <cell r="B249" t="str">
            <v>CERRAMIENTO EN MALLA ESLABONADA</v>
          </cell>
          <cell r="C249" t="str">
            <v>M2</v>
          </cell>
          <cell r="D249">
            <v>229746</v>
          </cell>
          <cell r="E249">
            <v>17.13000000000002</v>
          </cell>
        </row>
        <row r="250">
          <cell r="B250" t="str">
            <v>REJA EN ALUMINIO TIPO BOCADILLO COLOR BLANCO</v>
          </cell>
          <cell r="C250" t="str">
            <v>M2</v>
          </cell>
          <cell r="D250">
            <v>336397</v>
          </cell>
          <cell r="E250">
            <v>17.140000000000022</v>
          </cell>
        </row>
        <row r="251">
          <cell r="B251" t="str">
            <v>BARANDA EN TUBO GALVANIZADO DE 1"</v>
          </cell>
          <cell r="C251" t="str">
            <v>ML</v>
          </cell>
          <cell r="D251">
            <v>959701</v>
          </cell>
          <cell r="E251">
            <v>17.150000000000023</v>
          </cell>
        </row>
        <row r="252">
          <cell r="B252" t="str">
            <v>BARANDA EN TUBO GALVANIZADO DE 1"</v>
          </cell>
          <cell r="C252" t="str">
            <v>ML</v>
          </cell>
          <cell r="D252">
            <v>314618</v>
          </cell>
          <cell r="E252">
            <v>17.160000000000025</v>
          </cell>
        </row>
        <row r="253">
          <cell r="B253" t="str">
            <v>BARANDA EN TUBO GALVANIZADO DE 11/2"</v>
          </cell>
          <cell r="C253" t="str">
            <v>ML</v>
          </cell>
          <cell r="D253">
            <v>437405</v>
          </cell>
          <cell r="E253">
            <v>17.170000000000027</v>
          </cell>
        </row>
        <row r="254">
          <cell r="B254" t="str">
            <v>DIVISION DE BANO EN LAMINA CON RECUBRIMIENTO ELECTROSTATICO</v>
          </cell>
          <cell r="C254" t="str">
            <v>M2</v>
          </cell>
          <cell r="D254">
            <v>959701</v>
          </cell>
          <cell r="E254">
            <v>17.180000000000028</v>
          </cell>
        </row>
        <row r="255">
          <cell r="B255" t="str">
            <v>VIDRIO TEMPLADO DE 6 MM</v>
          </cell>
          <cell r="C255" t="str">
            <v>M2</v>
          </cell>
          <cell r="D255">
            <v>181201</v>
          </cell>
          <cell r="E255">
            <v>17.19000000000003</v>
          </cell>
        </row>
        <row r="256">
          <cell r="B256" t="str">
            <v>CERRADURAS</v>
          </cell>
          <cell r="C256">
            <v>0</v>
          </cell>
          <cell r="D256">
            <v>0</v>
          </cell>
          <cell r="E256">
            <v>18</v>
          </cell>
        </row>
        <row r="257">
          <cell r="B257" t="str">
            <v xml:space="preserve">CERRADURA DE ACCESO </v>
          </cell>
          <cell r="C257" t="str">
            <v>UND</v>
          </cell>
          <cell r="D257">
            <v>126105</v>
          </cell>
          <cell r="E257">
            <v>18.010000000000002</v>
          </cell>
        </row>
        <row r="258">
          <cell r="B258" t="str">
            <v>CERRADURA DE INTERIORES</v>
          </cell>
          <cell r="C258" t="str">
            <v>UND</v>
          </cell>
          <cell r="D258">
            <v>97697</v>
          </cell>
          <cell r="E258">
            <v>18.020000000000003</v>
          </cell>
        </row>
        <row r="259">
          <cell r="B259" t="str">
            <v>CERRADURA DE BAÑO</v>
          </cell>
          <cell r="C259" t="str">
            <v>UND</v>
          </cell>
          <cell r="D259">
            <v>64873</v>
          </cell>
          <cell r="E259">
            <v>18.030000000000005</v>
          </cell>
        </row>
        <row r="260">
          <cell r="B260" t="str">
            <v>FALLEBAS</v>
          </cell>
          <cell r="C260" t="str">
            <v>UND</v>
          </cell>
          <cell r="D260">
            <v>63315</v>
          </cell>
          <cell r="E260">
            <v>18.040000000000006</v>
          </cell>
        </row>
        <row r="261">
          <cell r="B261" t="str">
            <v>MECANISMO DE VAIVEN</v>
          </cell>
          <cell r="C261" t="str">
            <v>UND</v>
          </cell>
          <cell r="D261">
            <v>87465</v>
          </cell>
          <cell r="E261">
            <v>18.050000000000008</v>
          </cell>
        </row>
        <row r="262">
          <cell r="B262" t="str">
            <v>ACABADOS</v>
          </cell>
          <cell r="C262">
            <v>0</v>
          </cell>
          <cell r="D262">
            <v>0</v>
          </cell>
          <cell r="E262">
            <v>19</v>
          </cell>
        </row>
        <row r="263">
          <cell r="B263" t="str">
            <v>PINTURA EPOXICA PARA MUROS</v>
          </cell>
          <cell r="C263" t="str">
            <v>M2</v>
          </cell>
          <cell r="D263">
            <v>25454</v>
          </cell>
          <cell r="E263">
            <v>19.010000000000002</v>
          </cell>
        </row>
        <row r="264">
          <cell r="B264" t="str">
            <v>PINTURA EPOXICA PARA CIELOS</v>
          </cell>
          <cell r="C264" t="str">
            <v>M2</v>
          </cell>
          <cell r="D264">
            <v>25454</v>
          </cell>
          <cell r="E264">
            <v>19.020000000000003</v>
          </cell>
        </row>
        <row r="265">
          <cell r="B265" t="str">
            <v>ESTUCO EN YESO SOBRE CIELOS</v>
          </cell>
          <cell r="C265" t="str">
            <v>M2</v>
          </cell>
          <cell r="D265">
            <v>7487</v>
          </cell>
          <cell r="E265">
            <v>19.030000000000005</v>
          </cell>
        </row>
        <row r="266">
          <cell r="B266" t="str">
            <v>ACABADO DE FACHADA EN PULIPLAST</v>
          </cell>
          <cell r="C266" t="str">
            <v>M2</v>
          </cell>
          <cell r="D266">
            <v>16200</v>
          </cell>
          <cell r="E266">
            <v>19.040000000000006</v>
          </cell>
        </row>
        <row r="267">
          <cell r="B267" t="str">
            <v>DILATACIONES DE FACHADA EN PULIPLAST</v>
          </cell>
          <cell r="C267" t="str">
            <v>ML</v>
          </cell>
          <cell r="D267">
            <v>6532</v>
          </cell>
          <cell r="E267">
            <v>19.050000000000008</v>
          </cell>
        </row>
        <row r="268">
          <cell r="B268" t="str">
            <v>ABUZARDADO PARA FACHADA</v>
          </cell>
          <cell r="C268" t="str">
            <v>M2</v>
          </cell>
          <cell r="D268">
            <v>56674</v>
          </cell>
          <cell r="E268">
            <v>19.060000000000009</v>
          </cell>
        </row>
        <row r="269">
          <cell r="B269" t="str">
            <v>ABUZARDADO LINEAL</v>
          </cell>
          <cell r="C269" t="str">
            <v>ML</v>
          </cell>
          <cell r="D269">
            <v>29409</v>
          </cell>
          <cell r="E269">
            <v>19.070000000000011</v>
          </cell>
        </row>
        <row r="270">
          <cell r="B270" t="str">
            <v>ACABADO DE FACHADA EN ESTUCO PLASTICO</v>
          </cell>
          <cell r="C270" t="str">
            <v>M2</v>
          </cell>
          <cell r="D270">
            <v>21189</v>
          </cell>
          <cell r="E270">
            <v>19.080000000000013</v>
          </cell>
        </row>
        <row r="271">
          <cell r="B271" t="str">
            <v>PINTURA ACRILICO SOBRE MUROS</v>
          </cell>
          <cell r="C271" t="str">
            <v>M2</v>
          </cell>
          <cell r="D271">
            <v>10118</v>
          </cell>
          <cell r="E271">
            <v>19.090000000000014</v>
          </cell>
        </row>
        <row r="272">
          <cell r="B272" t="str">
            <v>PINTURA KORAZA O SIMILAR SOBRE MUROS</v>
          </cell>
          <cell r="C272" t="str">
            <v>M2</v>
          </cell>
          <cell r="D272">
            <v>11452</v>
          </cell>
          <cell r="E272">
            <v>19.100000000000016</v>
          </cell>
        </row>
        <row r="273">
          <cell r="B273" t="str">
            <v>PINTURA VINILO SOBRE CIELO RASO</v>
          </cell>
          <cell r="C273" t="str">
            <v>M2</v>
          </cell>
          <cell r="D273">
            <v>8180</v>
          </cell>
          <cell r="E273">
            <v>19.110000000000017</v>
          </cell>
        </row>
        <row r="274">
          <cell r="B274" t="str">
            <v>AIRES ACONDICIONADOS</v>
          </cell>
          <cell r="C274">
            <v>0</v>
          </cell>
          <cell r="D274">
            <v>0</v>
          </cell>
          <cell r="E274">
            <v>20</v>
          </cell>
        </row>
        <row r="275">
          <cell r="B275" t="str">
            <v>SUMIN E INSTALACION AIRE ACONDICIONADO CENTRAL</v>
          </cell>
          <cell r="C275" t="str">
            <v>TR</v>
          </cell>
          <cell r="D275">
            <v>9590418</v>
          </cell>
          <cell r="E275">
            <v>20.010000000000002</v>
          </cell>
        </row>
        <row r="276">
          <cell r="B276" t="str">
            <v>SUMINISTRO E INSTALACION DE MINISPLIT DE 18000 BTU</v>
          </cell>
          <cell r="C276" t="str">
            <v>UND</v>
          </cell>
          <cell r="D276">
            <v>3996418</v>
          </cell>
          <cell r="E276">
            <v>20.020000000000003</v>
          </cell>
        </row>
        <row r="277">
          <cell r="B277" t="str">
            <v>SUMINISTRO E INSTALACION DE MINISPLIT DE 12000 BTU</v>
          </cell>
          <cell r="C277" t="str">
            <v>UND</v>
          </cell>
          <cell r="D277">
            <v>3446418</v>
          </cell>
          <cell r="E277">
            <v>20.030000000000005</v>
          </cell>
        </row>
        <row r="278">
          <cell r="B278" t="str">
            <v>SUMINISTRO E INSTALACION DE MINISPLIT DE 9000 BTU</v>
          </cell>
          <cell r="C278" t="str">
            <v>UND</v>
          </cell>
          <cell r="D278">
            <v>3104229</v>
          </cell>
          <cell r="E278">
            <v>20.040000000000006</v>
          </cell>
        </row>
        <row r="279">
          <cell r="B279" t="str">
            <v xml:space="preserve">LIMPIEZA GENERAL </v>
          </cell>
          <cell r="C279">
            <v>0</v>
          </cell>
          <cell r="D279">
            <v>0</v>
          </cell>
          <cell r="E279">
            <v>21</v>
          </cell>
        </row>
        <row r="280">
          <cell r="B280" t="str">
            <v xml:space="preserve">ASEO GENERAL </v>
          </cell>
          <cell r="C280" t="str">
            <v>M2</v>
          </cell>
          <cell r="D280">
            <v>6495</v>
          </cell>
          <cell r="E280">
            <v>21.01</v>
          </cell>
        </row>
        <row r="281">
          <cell r="B281" t="str">
            <v>VOZ Y DATOS</v>
          </cell>
          <cell r="C281">
            <v>0</v>
          </cell>
          <cell r="D281">
            <v>0</v>
          </cell>
          <cell r="E281">
            <v>22</v>
          </cell>
        </row>
        <row r="282">
          <cell r="B282" t="str">
            <v>DEMARCACION Y SENALIZACION</v>
          </cell>
          <cell r="C282" t="str">
            <v>GL</v>
          </cell>
          <cell r="D282">
            <v>3914989</v>
          </cell>
          <cell r="E282">
            <v>22.01</v>
          </cell>
        </row>
        <row r="283">
          <cell r="B283" t="str">
            <v>GABINETE DE 1,55 M</v>
          </cell>
          <cell r="C283" t="str">
            <v>UND</v>
          </cell>
          <cell r="D283">
            <v>4878121</v>
          </cell>
          <cell r="E283">
            <v>22.020000000000003</v>
          </cell>
        </row>
        <row r="284">
          <cell r="B284" t="str">
            <v>MULTITOMA PARA GABINETE TIPO HOSPITALARIO PARA RACK</v>
          </cell>
          <cell r="C284" t="str">
            <v>UND</v>
          </cell>
          <cell r="D284">
            <v>354560</v>
          </cell>
          <cell r="E284">
            <v>22.030000000000005</v>
          </cell>
        </row>
        <row r="285">
          <cell r="B285" t="str">
            <v>MODULO DE 1 JACK RJ45, CAT 6</v>
          </cell>
          <cell r="C285" t="str">
            <v>UND</v>
          </cell>
          <cell r="D285">
            <v>189424</v>
          </cell>
          <cell r="E285">
            <v>22.040000000000006</v>
          </cell>
        </row>
        <row r="286">
          <cell r="B286" t="str">
            <v>CABLE UTP, 4 PARES,,  CAT 6</v>
          </cell>
          <cell r="C286" t="str">
            <v>ML</v>
          </cell>
          <cell r="D286">
            <v>8047</v>
          </cell>
          <cell r="E286">
            <v>22.050000000000008</v>
          </cell>
        </row>
        <row r="287">
          <cell r="B287" t="str">
            <v>FACE PLATE CON DOS SALIDAS PARA JACK</v>
          </cell>
          <cell r="C287" t="str">
            <v>UND</v>
          </cell>
          <cell r="D287" t="e">
            <v>#REF!</v>
          </cell>
          <cell r="E287">
            <v>22.060000000000009</v>
          </cell>
        </row>
        <row r="288">
          <cell r="B288" t="str">
            <v>MARQUILLAS ACRÍLICA POR PUNTO (SEGÚN NORMA)</v>
          </cell>
          <cell r="C288" t="str">
            <v>UND</v>
          </cell>
          <cell r="D288">
            <v>8546</v>
          </cell>
          <cell r="E288">
            <v>22.070000000000011</v>
          </cell>
        </row>
        <row r="289">
          <cell r="B289" t="str">
            <v>MARQUILLAS PARA GABINETE Y PATCH PANEL</v>
          </cell>
          <cell r="C289" t="str">
            <v>UND</v>
          </cell>
          <cell r="D289">
            <v>10646</v>
          </cell>
          <cell r="E289">
            <v>22.080000000000013</v>
          </cell>
        </row>
        <row r="290">
          <cell r="B290" t="str">
            <v>PATCH CORD DE  3 FT CAT 6</v>
          </cell>
          <cell r="C290" t="str">
            <v>UND</v>
          </cell>
          <cell r="D290">
            <v>37378</v>
          </cell>
          <cell r="E290">
            <v>22.090000000000014</v>
          </cell>
        </row>
        <row r="291">
          <cell r="B291" t="str">
            <v>PATCH CORD DE  5 FT CAT 6</v>
          </cell>
          <cell r="C291" t="str">
            <v>UND</v>
          </cell>
          <cell r="D291">
            <v>40843</v>
          </cell>
          <cell r="E291">
            <v>22.100000000000016</v>
          </cell>
        </row>
        <row r="292">
          <cell r="B292" t="str">
            <v>PATCH PANEL DE  24 PUERTOS CAT 6</v>
          </cell>
          <cell r="C292" t="str">
            <v>UND</v>
          </cell>
          <cell r="D292">
            <v>976455</v>
          </cell>
          <cell r="E292">
            <v>22.110000000000017</v>
          </cell>
        </row>
        <row r="293">
          <cell r="B293" t="str">
            <v>PATCH PANEL DE  16 PUERTOS CAT 6</v>
          </cell>
          <cell r="C293" t="str">
            <v>UND</v>
          </cell>
          <cell r="D293">
            <v>903165</v>
          </cell>
          <cell r="E293">
            <v>22.120000000000019</v>
          </cell>
        </row>
        <row r="294">
          <cell r="B294" t="str">
            <v>PATCH PANEL DE  24 PUERTOS CAT 5</v>
          </cell>
          <cell r="C294" t="str">
            <v>UND</v>
          </cell>
          <cell r="D294">
            <v>671955</v>
          </cell>
          <cell r="E294">
            <v>22.13000000000002</v>
          </cell>
        </row>
        <row r="295">
          <cell r="B295" t="str">
            <v>ORGANIZADOR DE CABLE HORIZONTAL DE 2U</v>
          </cell>
          <cell r="C295" t="str">
            <v>UND</v>
          </cell>
          <cell r="D295">
            <v>274563</v>
          </cell>
          <cell r="E295">
            <v>22.140000000000022</v>
          </cell>
        </row>
        <row r="296">
          <cell r="B296" t="str">
            <v>ACCESORIOS DE ORGANIZACIÓN Y MARCACIÓN X MT DE CABLE</v>
          </cell>
          <cell r="C296" t="str">
            <v>ML</v>
          </cell>
          <cell r="D296">
            <v>4147</v>
          </cell>
          <cell r="E296">
            <v>22.150000000000023</v>
          </cell>
        </row>
        <row r="297">
          <cell r="B297" t="str">
            <v>CERTIFICACION DE PUNTOS DE DATOS</v>
          </cell>
          <cell r="C297" t="str">
            <v>UND</v>
          </cell>
          <cell r="D297">
            <v>61035</v>
          </cell>
          <cell r="E297">
            <v>22.160000000000025</v>
          </cell>
        </row>
        <row r="298">
          <cell r="B298" t="str">
            <v>SWITCH DE 16 PUERTOS X 10/100 BASETX NO ADMINISTRABLE</v>
          </cell>
          <cell r="C298" t="str">
            <v>UND</v>
          </cell>
          <cell r="D298">
            <v>2687941</v>
          </cell>
          <cell r="E298">
            <v>22.170000000000027</v>
          </cell>
        </row>
        <row r="299">
          <cell r="B299" t="str">
            <v>PLANTA TELEFÓNICA 3 TRONCALES 8 EXTENSIONES</v>
          </cell>
          <cell r="C299" t="str">
            <v>UND</v>
          </cell>
          <cell r="D299">
            <v>4409802</v>
          </cell>
          <cell r="E299">
            <v>22.180000000000028</v>
          </cell>
        </row>
        <row r="300">
          <cell r="B300" t="str">
            <v>CAMARA FIJA AUTOIRIS COLOR 480 TVL DIA / NOCHE</v>
          </cell>
          <cell r="C300" t="str">
            <v>UND</v>
          </cell>
          <cell r="D300">
            <v>2478735</v>
          </cell>
          <cell r="E300">
            <v>22.19000000000003</v>
          </cell>
        </row>
        <row r="301">
          <cell r="B301" t="str">
            <v>SOPORTE PARA CÁMARA FIJA</v>
          </cell>
          <cell r="C301" t="str">
            <v>UND</v>
          </cell>
          <cell r="D301">
            <v>175340</v>
          </cell>
          <cell r="E301">
            <v>22.200000000000031</v>
          </cell>
        </row>
        <row r="302">
          <cell r="B302" t="str">
            <v>CYBERDOMO CAMARA MOBIL  12X DIA/NOCHE</v>
          </cell>
          <cell r="C302" t="str">
            <v>UND</v>
          </cell>
          <cell r="D302">
            <v>6326186</v>
          </cell>
          <cell r="E302">
            <v>22.210000000000033</v>
          </cell>
        </row>
        <row r="303">
          <cell r="B303" t="str">
            <v>SOPORTE PARA CAMARA MOBIL</v>
          </cell>
          <cell r="C303" t="str">
            <v>UND</v>
          </cell>
          <cell r="D303">
            <v>272990</v>
          </cell>
          <cell r="E303">
            <v>22.220000000000034</v>
          </cell>
        </row>
        <row r="304">
          <cell r="B304" t="str">
            <v>VIDEOGRABADOR DE 9 CANALES DD DE 250GB</v>
          </cell>
          <cell r="C304" t="str">
            <v>UND</v>
          </cell>
          <cell r="D304">
            <v>7034941</v>
          </cell>
          <cell r="E304">
            <v>22.230000000000036</v>
          </cell>
        </row>
        <row r="305">
          <cell r="B305" t="str">
            <v>LENTE VARIFOCAL PARA CÀMARA FIJA</v>
          </cell>
          <cell r="C305" t="str">
            <v>UND</v>
          </cell>
          <cell r="D305">
            <v>443618</v>
          </cell>
          <cell r="E305">
            <v>22.240000000000038</v>
          </cell>
        </row>
        <row r="306">
          <cell r="B306" t="str">
            <v>CABLE COAXIAL RG-6U</v>
          </cell>
          <cell r="C306" t="str">
            <v>ML</v>
          </cell>
          <cell r="D306">
            <v>7024</v>
          </cell>
          <cell r="E306">
            <v>22.250000000000039</v>
          </cell>
        </row>
        <row r="307">
          <cell r="B307" t="str">
            <v>CONECTORES BNC</v>
          </cell>
          <cell r="C307" t="str">
            <v>UND</v>
          </cell>
          <cell r="D307">
            <v>12547</v>
          </cell>
          <cell r="E307">
            <v>22.260000000000041</v>
          </cell>
        </row>
        <row r="308">
          <cell r="B308" t="str">
            <v>CABLE VEHICULAR POLARIZADO 14 AWG</v>
          </cell>
          <cell r="C308" t="str">
            <v>ML</v>
          </cell>
          <cell r="D308">
            <v>4609</v>
          </cell>
          <cell r="E308">
            <v>22.270000000000042</v>
          </cell>
        </row>
        <row r="309">
          <cell r="B309" t="str">
            <v>ADAPATADOR DE CORRIENTE PARA CÁMARAS</v>
          </cell>
          <cell r="C309" t="str">
            <v>UND</v>
          </cell>
          <cell r="D309">
            <v>168523</v>
          </cell>
          <cell r="E309">
            <v>22.280000000000044</v>
          </cell>
        </row>
        <row r="310">
          <cell r="B310" t="str">
            <v>MONITOR LCD DE 21" PARA CCTV CON PUERTO RGB/VGA</v>
          </cell>
          <cell r="C310" t="str">
            <v>UND</v>
          </cell>
          <cell r="D310">
            <v>3044951</v>
          </cell>
          <cell r="E310">
            <v>22.290000000000045</v>
          </cell>
        </row>
        <row r="311">
          <cell r="B311" t="str">
            <v>SOFTWARE DE ACCESO REMOTO</v>
          </cell>
          <cell r="C311" t="str">
            <v>UND</v>
          </cell>
          <cell r="D311">
            <v>3248847</v>
          </cell>
          <cell r="E311">
            <v>22.300000000000047</v>
          </cell>
        </row>
        <row r="312">
          <cell r="B312" t="str">
            <v>CAPACITACIÒN BÁSICA</v>
          </cell>
          <cell r="C312" t="str">
            <v>UND</v>
          </cell>
          <cell r="D312">
            <v>1831050</v>
          </cell>
          <cell r="E312">
            <v>22.310000000000048</v>
          </cell>
        </row>
        <row r="313">
          <cell r="B313" t="str">
            <v>SENSOR DE ALARMA</v>
          </cell>
          <cell r="C313" t="str">
            <v>UND</v>
          </cell>
          <cell r="D313">
            <v>393730</v>
          </cell>
          <cell r="E313">
            <v>22.32000000000005</v>
          </cell>
        </row>
        <row r="314">
          <cell r="B314" t="str">
            <v>SIRENA</v>
          </cell>
          <cell r="C314" t="str">
            <v>UND</v>
          </cell>
          <cell r="D314">
            <v>299230</v>
          </cell>
          <cell r="E314">
            <v>22.330000000000052</v>
          </cell>
        </row>
        <row r="315">
          <cell r="B315" t="str">
            <v>PANEL DE ALARMA 6 ZONAS</v>
          </cell>
          <cell r="C315" t="str">
            <v>UND</v>
          </cell>
          <cell r="D315">
            <v>2703676</v>
          </cell>
          <cell r="E315">
            <v>22.340000000000053</v>
          </cell>
        </row>
        <row r="316">
          <cell r="B316" t="str">
            <v>CABLE DE INSTRUMENTACIÓN CON PROTECCIÓN 2 X 16 PARA ALARMAS</v>
          </cell>
          <cell r="C316" t="str">
            <v>ML</v>
          </cell>
          <cell r="D316">
            <v>10651</v>
          </cell>
          <cell r="E316">
            <v>22.350000000000055</v>
          </cell>
        </row>
        <row r="317">
          <cell r="B317" t="str">
            <v>ACCESORIOS DE ORGANIZACÓN  FIJACIÓN</v>
          </cell>
          <cell r="C317" t="str">
            <v>UND</v>
          </cell>
          <cell r="D317">
            <v>1131880</v>
          </cell>
          <cell r="E317">
            <v>22.360000000000056</v>
          </cell>
        </row>
        <row r="318">
          <cell r="B318" t="str">
            <v>CAPACITACIÒN BÁSICA</v>
          </cell>
          <cell r="C318" t="str">
            <v>UND</v>
          </cell>
          <cell r="D318">
            <v>781248</v>
          </cell>
          <cell r="E318">
            <v>22.370000000000058</v>
          </cell>
        </row>
        <row r="319">
          <cell r="B319" t="str">
            <v>UPS TRIFASICA DE 5 KVA</v>
          </cell>
          <cell r="C319" t="str">
            <v>UND</v>
          </cell>
          <cell r="D319">
            <v>16826027</v>
          </cell>
          <cell r="E319">
            <v>22.380000000000059</v>
          </cell>
        </row>
        <row r="320">
          <cell r="B320" t="str">
            <v>TOMA POLO A TIERRA AISLADO 15A COLOR NARANJA TIPO HOSPITALARIO</v>
          </cell>
          <cell r="C320" t="str">
            <v>UND</v>
          </cell>
          <cell r="D320">
            <v>48823</v>
          </cell>
          <cell r="E320">
            <v>22.390000000000061</v>
          </cell>
        </row>
        <row r="321">
          <cell r="B321" t="str">
            <v>CABLE 3NO.12THHN FASE AZUL</v>
          </cell>
          <cell r="C321" t="str">
            <v>UND</v>
          </cell>
          <cell r="D321">
            <v>17465</v>
          </cell>
          <cell r="E321">
            <v>22.400000000000063</v>
          </cell>
        </row>
        <row r="322">
          <cell r="B322" t="str">
            <v>TERMINALES DE AUTODESFORRE 3M</v>
          </cell>
          <cell r="C322" t="str">
            <v>UND</v>
          </cell>
          <cell r="D322">
            <v>5145</v>
          </cell>
          <cell r="E322">
            <v>22.410000000000064</v>
          </cell>
        </row>
        <row r="323">
          <cell r="B323" t="str">
            <v>TABLERO DE 12 CIRCUITOS CON ESPACIO PARA TOTALIZADOR</v>
          </cell>
          <cell r="C323" t="str">
            <v>UND</v>
          </cell>
          <cell r="D323">
            <v>380603</v>
          </cell>
          <cell r="E323">
            <v>22.420000000000066</v>
          </cell>
        </row>
        <row r="324">
          <cell r="B324" t="str">
            <v>TOTALIZADOR INDUSTRIAL DE 3X50A</v>
          </cell>
          <cell r="C324" t="str">
            <v>UND</v>
          </cell>
          <cell r="D324">
            <v>372730</v>
          </cell>
          <cell r="E324">
            <v>22.430000000000067</v>
          </cell>
        </row>
        <row r="325">
          <cell r="B325" t="str">
            <v>TOTALIZADOR INDUSTRIAL DE 3X30A</v>
          </cell>
          <cell r="C325" t="str">
            <v>UND</v>
          </cell>
          <cell r="D325">
            <v>351730</v>
          </cell>
          <cell r="E325">
            <v>22.440000000000069</v>
          </cell>
        </row>
        <row r="326">
          <cell r="B326" t="str">
            <v>BREAKER MONOPOLARL DE 1X20A</v>
          </cell>
          <cell r="C326" t="str">
            <v>UND</v>
          </cell>
          <cell r="D326">
            <v>21525</v>
          </cell>
          <cell r="E326">
            <v>22.45000000000007</v>
          </cell>
        </row>
        <row r="327">
          <cell r="B327" t="str">
            <v>ACOMETIDA UPS 3 - 8 KVA</v>
          </cell>
          <cell r="C327" t="str">
            <v>ML</v>
          </cell>
          <cell r="D327">
            <v>65720</v>
          </cell>
          <cell r="E327">
            <v>22.460000000000072</v>
          </cell>
        </row>
        <row r="328">
          <cell r="B328" t="str">
            <v>TUBERÍA EMT DE 1/2" CON ACCESORIOS (CURVAS, CONECTORES, GRAPAS)</v>
          </cell>
          <cell r="C328" t="str">
            <v>ML</v>
          </cell>
          <cell r="D328">
            <v>12772</v>
          </cell>
          <cell r="E328">
            <v>22.470000000000073</v>
          </cell>
        </row>
        <row r="329">
          <cell r="B329" t="str">
            <v>TUBERÍA EMT DE 1/2" CON ACCESORIOS (CURVAS, CONECTORES, GRAPAS)</v>
          </cell>
          <cell r="C329" t="str">
            <v>ML</v>
          </cell>
          <cell r="D329">
            <v>12772</v>
          </cell>
          <cell r="E329">
            <v>22.480000000000075</v>
          </cell>
        </row>
        <row r="330">
          <cell r="B330" t="str">
            <v>TUBERÍA EMT DE 3/4" CON ACCESORIOS (CURVAS, CONECTORES, GRAPAS)</v>
          </cell>
          <cell r="C330" t="str">
            <v>ML</v>
          </cell>
          <cell r="D330">
            <v>16459</v>
          </cell>
          <cell r="E330">
            <v>22.490000000000077</v>
          </cell>
        </row>
        <row r="331">
          <cell r="B331" t="str">
            <v>TUBERÍA EMT DE 1 1/2" CON ACCESORIOS (CURVAS, CONECTORES, GRAPAS)</v>
          </cell>
          <cell r="C331" t="str">
            <v>ML</v>
          </cell>
          <cell r="D331">
            <v>25670</v>
          </cell>
          <cell r="E331">
            <v>22.500000000000078</v>
          </cell>
        </row>
        <row r="332">
          <cell r="B332" t="str">
            <v>TUBERÍA PVC DE 1/2" CON ACCESORIOS (CURVAS,CONECTORES,GRAPAS</v>
          </cell>
          <cell r="C332" t="str">
            <v>ML</v>
          </cell>
          <cell r="D332">
            <v>8030</v>
          </cell>
          <cell r="E332">
            <v>22.51000000000008</v>
          </cell>
        </row>
        <row r="333">
          <cell r="B333" t="str">
            <v>TUBERÍA PVC DE 3/4" CON ACCESORIOS (CURVAS,CONECTORES,GRAPAS</v>
          </cell>
          <cell r="C333" t="str">
            <v>ML</v>
          </cell>
          <cell r="D333">
            <v>8935</v>
          </cell>
          <cell r="E333">
            <v>22.520000000000081</v>
          </cell>
        </row>
        <row r="334">
          <cell r="B334" t="str">
            <v>CAJA 5800 ( 2X4) PLASTICA</v>
          </cell>
          <cell r="C334" t="str">
            <v>UND</v>
          </cell>
          <cell r="D334">
            <v>4515</v>
          </cell>
          <cell r="E334">
            <v>22.530000000000083</v>
          </cell>
        </row>
        <row r="335">
          <cell r="B335" t="str">
            <v>CAJA 2400 ( 4X4) PLASTICA</v>
          </cell>
          <cell r="C335" t="str">
            <v>UND</v>
          </cell>
          <cell r="D335">
            <v>4830</v>
          </cell>
          <cell r="E335">
            <v>22.540000000000084</v>
          </cell>
        </row>
        <row r="336">
          <cell r="B336" t="str">
            <v>CAJA DE PASO DE 15X15</v>
          </cell>
          <cell r="C336" t="str">
            <v>UND</v>
          </cell>
          <cell r="D336">
            <v>26249</v>
          </cell>
          <cell r="E336">
            <v>22.550000000000086</v>
          </cell>
        </row>
        <row r="337">
          <cell r="B337" t="str">
            <v>CAJA DE PASO DE 20X20</v>
          </cell>
          <cell r="C337" t="str">
            <v>UND</v>
          </cell>
          <cell r="D337">
            <v>32549</v>
          </cell>
          <cell r="E337">
            <v>22.560000000000088</v>
          </cell>
        </row>
        <row r="338">
          <cell r="B338" t="str">
            <v>ACCESORIOS DE FIJACIÓN</v>
          </cell>
          <cell r="C338" t="str">
            <v>UND</v>
          </cell>
          <cell r="D338">
            <v>9239</v>
          </cell>
          <cell r="E338">
            <v>22.570000000000089</v>
          </cell>
        </row>
        <row r="339">
          <cell r="B339" t="str">
            <v>ANCLAJE DE ACERO INOXIDABLE PARA ANTENA</v>
          </cell>
          <cell r="C339" t="str">
            <v>UND</v>
          </cell>
          <cell r="D339">
            <v>37624</v>
          </cell>
          <cell r="E339">
            <v>22.580000000000091</v>
          </cell>
        </row>
        <row r="340">
          <cell r="B340" t="str">
            <v>ANTENA G6 Y /ODIRECCIONALES</v>
          </cell>
          <cell r="C340" t="str">
            <v>UND</v>
          </cell>
          <cell r="D340">
            <v>425437</v>
          </cell>
          <cell r="E340">
            <v>22.590000000000092</v>
          </cell>
        </row>
        <row r="341">
          <cell r="B341" t="str">
            <v>BATERIA ESTACIONARIA 800AH</v>
          </cell>
          <cell r="C341" t="str">
            <v>UND</v>
          </cell>
          <cell r="D341">
            <v>598670</v>
          </cell>
          <cell r="E341">
            <v>22.600000000000094</v>
          </cell>
        </row>
        <row r="342">
          <cell r="B342" t="str">
            <v>CONECTORES MINI UHF PARA RG 58</v>
          </cell>
          <cell r="C342" t="str">
            <v>UND</v>
          </cell>
          <cell r="D342">
            <v>77549</v>
          </cell>
          <cell r="E342">
            <v>22.610000000000095</v>
          </cell>
        </row>
        <row r="343">
          <cell r="B343" t="str">
            <v>FUENTE DE  PODER ASTROM SP15O TRNSYSTER</v>
          </cell>
          <cell r="C343" t="str">
            <v>UND</v>
          </cell>
          <cell r="D343">
            <v>732973</v>
          </cell>
          <cell r="E343">
            <v>22.620000000000097</v>
          </cell>
        </row>
        <row r="344">
          <cell r="B344" t="str">
            <v>GUAYAS DE ACERO DE 1/8 O 3/16 PARA VIENTOS</v>
          </cell>
          <cell r="C344" t="str">
            <v>UND</v>
          </cell>
          <cell r="D344">
            <v>49578</v>
          </cell>
          <cell r="E344">
            <v>22.630000000000098</v>
          </cell>
        </row>
        <row r="345">
          <cell r="B345" t="str">
            <v>MASTIL EN TUBO GALVANIZADO DE 1/2*1/8*6</v>
          </cell>
          <cell r="C345" t="str">
            <v>UND</v>
          </cell>
          <cell r="D345">
            <v>165760</v>
          </cell>
          <cell r="E345">
            <v>22.6400000000001</v>
          </cell>
        </row>
        <row r="346">
          <cell r="B346" t="str">
            <v>RADIO BASE  PRO 5100 25W 64 Ch incluye bateria y cargador</v>
          </cell>
          <cell r="C346" t="str">
            <v>UND</v>
          </cell>
          <cell r="D346">
            <v>2855073</v>
          </cell>
          <cell r="E346">
            <v>22.650000000000102</v>
          </cell>
        </row>
        <row r="347">
          <cell r="B347" t="str">
            <v xml:space="preserve">RADIO PORTATILES MOTOROLA EP 450 </v>
          </cell>
          <cell r="C347" t="str">
            <v>UND</v>
          </cell>
          <cell r="D347">
            <v>0</v>
          </cell>
          <cell r="E347">
            <v>22.660000000000103</v>
          </cell>
        </row>
        <row r="348">
          <cell r="B348" t="str">
            <v>TOMA CORRIENTES A 110V COMPLETO</v>
          </cell>
          <cell r="C348" t="str">
            <v>UND</v>
          </cell>
          <cell r="D348">
            <v>0</v>
          </cell>
          <cell r="E348">
            <v>22.670000000000105</v>
          </cell>
        </row>
        <row r="349">
          <cell r="B349" t="str">
            <v>VARILLA COOPERWELL 1,8 MPOLO ATIERRA</v>
          </cell>
          <cell r="C349" t="str">
            <v>UND</v>
          </cell>
          <cell r="D349" t="str">
            <v>UND</v>
          </cell>
          <cell r="E349">
            <v>22.680000000000106</v>
          </cell>
        </row>
        <row r="350">
          <cell r="B350" t="str">
            <v>INSTALACIONES GARANTIAS Y MANO DE OBRA</v>
          </cell>
          <cell r="C350" t="str">
            <v>GL</v>
          </cell>
          <cell r="D350" t="str">
            <v>Díau</v>
          </cell>
          <cell r="E350">
            <v>22.690000000000108</v>
          </cell>
        </row>
        <row r="351">
          <cell r="B351" t="str">
            <v>LEGALIZACIONES</v>
          </cell>
          <cell r="C351" t="str">
            <v>M2</v>
          </cell>
          <cell r="D351" t="str">
            <v>%</v>
          </cell>
          <cell r="E351">
            <v>22.700000000000109</v>
          </cell>
        </row>
        <row r="352">
          <cell r="B352" t="str">
            <v>MANTENIMIENTO Y ASESORIA ANUAL</v>
          </cell>
          <cell r="C352" t="str">
            <v>ML</v>
          </cell>
          <cell r="D352" t="str">
            <v>Ho</v>
          </cell>
          <cell r="E352">
            <v>22.710000000000111</v>
          </cell>
        </row>
        <row r="353">
          <cell r="B353" t="str">
            <v>CAPACITACIONES</v>
          </cell>
          <cell r="C353" t="str">
            <v>M2</v>
          </cell>
          <cell r="D353">
            <v>2925073</v>
          </cell>
          <cell r="E353">
            <v>22.720000000000113</v>
          </cell>
        </row>
        <row r="354">
          <cell r="B354" t="str">
            <v>REDES DE GASES MEDICINALES</v>
          </cell>
          <cell r="C354">
            <v>0</v>
          </cell>
          <cell r="D354">
            <v>0</v>
          </cell>
          <cell r="E354">
            <v>23</v>
          </cell>
        </row>
        <row r="355">
          <cell r="B355" t="str">
            <v>SUMINISTRO E INSTALACION DE COBRE  TIPO L 1/2</v>
          </cell>
          <cell r="C355" t="str">
            <v>ML</v>
          </cell>
          <cell r="D355">
            <v>69062</v>
          </cell>
          <cell r="E355">
            <v>23.01</v>
          </cell>
        </row>
        <row r="356">
          <cell r="B356" t="str">
            <v>SUMINISTRO E INSTALACION DE COBRE  TIPO L 3/4"</v>
          </cell>
          <cell r="C356" t="str">
            <v>ML</v>
          </cell>
          <cell r="D356">
            <v>97264</v>
          </cell>
          <cell r="E356">
            <v>23.020000000000003</v>
          </cell>
        </row>
        <row r="357">
          <cell r="B357" t="str">
            <v>SUMINISTRO E INSTALACION DE COBRE  TIPO L 1"</v>
          </cell>
          <cell r="C357" t="str">
            <v>ML</v>
          </cell>
          <cell r="D357">
            <v>142682</v>
          </cell>
          <cell r="E357">
            <v>23.030000000000005</v>
          </cell>
        </row>
        <row r="358">
          <cell r="B358" t="str">
            <v>SUMINISTRO E INSTALACION DE TOMAS GASES MEDICINALES(OXIGENO, AIRE, VACIO)</v>
          </cell>
          <cell r="C358" t="str">
            <v>UND</v>
          </cell>
          <cell r="D358">
            <v>637560</v>
          </cell>
          <cell r="E358">
            <v>23.040000000000006</v>
          </cell>
        </row>
        <row r="359">
          <cell r="B359" t="str">
            <v>SUMINISTRO E INSTALACION DE BOMBA DE VACIO 2HP CON DOBLE CABEZOTE</v>
          </cell>
          <cell r="C359" t="str">
            <v>UND</v>
          </cell>
          <cell r="D359">
            <v>99280579</v>
          </cell>
          <cell r="E359">
            <v>23.050000000000008</v>
          </cell>
        </row>
        <row r="360">
          <cell r="B360" t="str">
            <v>SUMINISTRO E INSTALACION DE ALARMA DE AREA 3 GASES MEDICINALES</v>
          </cell>
          <cell r="C360" t="str">
            <v>UND</v>
          </cell>
          <cell r="D360">
            <v>14076000</v>
          </cell>
          <cell r="E360">
            <v>23.060000000000009</v>
          </cell>
        </row>
        <row r="361">
          <cell r="B361" t="str">
            <v>SUMINISTRO EN INSTALACION DE CAJA DE CORTE  PARA 3 GASES MEDICINALES</v>
          </cell>
          <cell r="C361" t="str">
            <v>UND</v>
          </cell>
          <cell r="D361">
            <v>1821813</v>
          </cell>
          <cell r="E361">
            <v>23.070000000000011</v>
          </cell>
        </row>
        <row r="362">
          <cell r="B362" t="str">
            <v>SUMINISTRO E INSTALACION DE VALVULA DE CORTE 1/2"</v>
          </cell>
          <cell r="C362" t="str">
            <v>UND</v>
          </cell>
          <cell r="D362">
            <v>275268</v>
          </cell>
          <cell r="E362">
            <v>23.080000000000013</v>
          </cell>
        </row>
        <row r="363">
          <cell r="B363" t="str">
            <v>SUMINISTRO E INSTALACION DE VALVULA DE CORTE 3/4"</v>
          </cell>
          <cell r="C363" t="str">
            <v>UND</v>
          </cell>
          <cell r="D363">
            <v>306360</v>
          </cell>
          <cell r="E363">
            <v>23.090000000000014</v>
          </cell>
        </row>
        <row r="364">
          <cell r="B364" t="str">
            <v>SUMINISTRO E INSTALACION DE VALVULA DE CORTE 1"</v>
          </cell>
          <cell r="C364" t="str">
            <v>UND</v>
          </cell>
          <cell r="D364">
            <v>539868</v>
          </cell>
          <cell r="E364">
            <v>23.100000000000016</v>
          </cell>
        </row>
        <row r="365">
          <cell r="B365" t="str">
            <v>REDES CONTRA INCENDIO</v>
          </cell>
          <cell r="C365">
            <v>0</v>
          </cell>
          <cell r="D365">
            <v>0</v>
          </cell>
          <cell r="E365">
            <v>24</v>
          </cell>
        </row>
        <row r="366">
          <cell r="B366" t="str">
            <v>Tubería y accesorio acero carbon 3"</v>
          </cell>
          <cell r="C366" t="str">
            <v xml:space="preserve"> ML</v>
          </cell>
          <cell r="D366">
            <v>80730</v>
          </cell>
          <cell r="E366">
            <v>24.01</v>
          </cell>
        </row>
        <row r="367">
          <cell r="B367" t="str">
            <v>Tubería y accesorios acero-carbon 2"</v>
          </cell>
          <cell r="C367" t="str">
            <v xml:space="preserve"> ML</v>
          </cell>
          <cell r="D367">
            <v>48658</v>
          </cell>
          <cell r="E367">
            <v>24.020000000000003</v>
          </cell>
        </row>
        <row r="368">
          <cell r="B368" t="str">
            <v>Tubería y accesorios acero carbon 1 1/2"</v>
          </cell>
          <cell r="C368" t="str">
            <v xml:space="preserve"> ML</v>
          </cell>
          <cell r="D368">
            <v>35623</v>
          </cell>
          <cell r="E368">
            <v>24.030000000000005</v>
          </cell>
        </row>
        <row r="369">
          <cell r="B369" t="str">
            <v>Tubería y accesorios acero-carbon 1"</v>
          </cell>
          <cell r="C369" t="str">
            <v xml:space="preserve"> ML</v>
          </cell>
          <cell r="D369">
            <v>32150</v>
          </cell>
          <cell r="E369">
            <v>24.040000000000006</v>
          </cell>
        </row>
        <row r="370">
          <cell r="B370" t="str">
            <v>Suministro e instalación de rociadores</v>
          </cell>
          <cell r="C370" t="str">
            <v xml:space="preserve"> UND</v>
          </cell>
          <cell r="D370">
            <v>154758</v>
          </cell>
          <cell r="E370">
            <v>24.050000000000008</v>
          </cell>
        </row>
        <row r="371">
          <cell r="B371" t="str">
            <v xml:space="preserve">Válvula de compuerta 3" en bronce </v>
          </cell>
          <cell r="C371" t="str">
            <v xml:space="preserve"> UND</v>
          </cell>
          <cell r="D371">
            <v>874451</v>
          </cell>
          <cell r="E371">
            <v>24.060000000000009</v>
          </cell>
        </row>
        <row r="372">
          <cell r="B372" t="str">
            <v>Prueba hidraúlica sistema contraincendios</v>
          </cell>
          <cell r="C372" t="str">
            <v xml:space="preserve"> UND</v>
          </cell>
          <cell r="D372">
            <v>433451</v>
          </cell>
          <cell r="E372">
            <v>24.070000000000011</v>
          </cell>
        </row>
        <row r="373">
          <cell r="B373" t="str">
            <v>Suministro e instalación gabinetes contraincendios</v>
          </cell>
          <cell r="C373" t="str">
            <v xml:space="preserve"> UND</v>
          </cell>
          <cell r="D373">
            <v>2252500</v>
          </cell>
          <cell r="E373">
            <v>24.080000000000013</v>
          </cell>
        </row>
        <row r="374">
          <cell r="B374" t="str">
            <v>Suministro e instalación siamesas</v>
          </cell>
          <cell r="C374" t="str">
            <v xml:space="preserve"> UND</v>
          </cell>
          <cell r="D374">
            <v>2882387</v>
          </cell>
          <cell r="E374">
            <v>24.090000000000014</v>
          </cell>
        </row>
        <row r="375">
          <cell r="B375" t="str">
            <v>CONSTRUCCION , INSTALACION Y PUESTA DE PLANTA DE TRATAMIENTO- TANQUES (EQA-01, D=1,7 M- MBBR-01, D=1,30;  CLA-01 D=1,7 mts) INCLUYE :  TANQUE DE TRATAMIENTO BIOLOGICO - TABLERO ELECTRICO - SOPLADOR REGENERATIVO - BOMBAS SUMERGIBLES, DOSIFICADORAS, TUBERIA</v>
          </cell>
          <cell r="C375" t="str">
            <v xml:space="preserve"> UND</v>
          </cell>
          <cell r="D375">
            <v>137500000</v>
          </cell>
          <cell r="E375">
            <v>24.100000000000016</v>
          </cell>
        </row>
        <row r="376">
          <cell r="B376" t="str">
            <v>TANQUE INDUSTRIAL SUBTERRANEO, CILINDRICO HORIZONTAL CON FONDO ABOMBADOS DE 42000 LTS, DIAMETRO 2,60 MT, LONGITUD DE 8 MT, ESPESOR 10 MM RN PLASTICO REFORZADO EN FIBRA DE VIDRIO.</v>
          </cell>
          <cell r="C376" t="str">
            <v xml:space="preserve"> UND</v>
          </cell>
          <cell r="D376">
            <v>55482000</v>
          </cell>
          <cell r="E376">
            <v>24.110000000000017</v>
          </cell>
        </row>
      </sheetData>
      <sheetData sheetId="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adores Gestión"/>
      <sheetName val="PR-04"/>
      <sheetName val="Hoja1"/>
      <sheetName val="tipo_recurso"/>
      <sheetName val="Listado"/>
      <sheetName val="tipos_entidad"/>
      <sheetName val="Unidade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 val="Equipo"/>
      <sheetName val="otros"/>
      <sheetName val="PPTO 1 VIP"/>
      <sheetName val="PPTO (2etp) 202 VIP"/>
      <sheetName val="PPTO (2etp) 152 VIP (2)"/>
      <sheetName val="PPTO (2etp) 354 VIP (sin lote)"/>
      <sheetName val="Insumos"/>
      <sheetName val="MDO"/>
      <sheetName val="Salario"/>
      <sheetName val="Concretos"/>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 val="BASES"/>
      <sheetName val="FLUJOS"/>
      <sheetName val="Hoja1"/>
      <sheetName val="PRECIOS"/>
      <sheetName val="puente verdum"/>
      <sheetName val="ESTADO RED"/>
      <sheetName val="GENERALIDADES "/>
      <sheetName val="PRESUPUESTO PARA ROCHA"/>
      <sheetName val="5.2"/>
      <sheetName val="etapa 50 smmlv"/>
      <sheetName val="Base Datos"/>
    </sheetNames>
    <sheetDataSet>
      <sheetData sheetId="0" refreshError="1"/>
      <sheetData sheetId="1"/>
      <sheetData sheetId="2" refreshError="1">
        <row r="10">
          <cell r="A10" t="str">
            <v>Jornal - dia</v>
          </cell>
        </row>
        <row r="11">
          <cell r="A11" t="str">
            <v>Ayudante</v>
          </cell>
        </row>
        <row r="12">
          <cell r="A12" t="str">
            <v>Oficial</v>
          </cell>
        </row>
        <row r="13">
          <cell r="A13" t="str">
            <v>Herramientas</v>
          </cell>
        </row>
        <row r="14">
          <cell r="A14" t="str">
            <v>Acero 37000</v>
          </cell>
        </row>
        <row r="15">
          <cell r="A15" t="str">
            <v>Acero 60000</v>
          </cell>
        </row>
        <row r="16">
          <cell r="A16" t="str">
            <v>Adaptador hembra 1/2</v>
          </cell>
        </row>
        <row r="17">
          <cell r="A17" t="str">
            <v>Adaptador macho 1/2</v>
          </cell>
        </row>
        <row r="18">
          <cell r="A18" t="str">
            <v>Adaptador macho 3/4</v>
          </cell>
        </row>
        <row r="19">
          <cell r="A19" t="str">
            <v>Adaptador macho 1"</v>
          </cell>
        </row>
        <row r="20">
          <cell r="A20" t="str">
            <v>Adaptador macho 1 1/4</v>
          </cell>
        </row>
        <row r="21">
          <cell r="A21" t="str">
            <v>Adaptador macho 1 1/2</v>
          </cell>
        </row>
        <row r="22">
          <cell r="A22" t="str">
            <v>Adaptador macho  2"</v>
          </cell>
        </row>
        <row r="23">
          <cell r="A23" t="str">
            <v>Adaptador macho 3"</v>
          </cell>
        </row>
        <row r="24">
          <cell r="A24" t="str">
            <v>Adaptador terminal 3"</v>
          </cell>
        </row>
        <row r="25">
          <cell r="A25" t="str">
            <v>Adaptador terminal 2"</v>
          </cell>
        </row>
        <row r="26">
          <cell r="A26" t="str">
            <v>Adaptador terminal 1 1/2"</v>
          </cell>
        </row>
        <row r="27">
          <cell r="A27" t="str">
            <v>Adaptador terminal 1 1/4"</v>
          </cell>
        </row>
        <row r="28">
          <cell r="A28" t="str">
            <v>Adaptador terminal 1"</v>
          </cell>
        </row>
        <row r="29">
          <cell r="A29" t="str">
            <v>Adaptador terminal 3/4"</v>
          </cell>
        </row>
        <row r="30">
          <cell r="A30" t="str">
            <v>Adaptador terminal 1/2"</v>
          </cell>
        </row>
        <row r="31">
          <cell r="A31" t="str">
            <v>Adaptador terminal EMT 1</v>
          </cell>
        </row>
        <row r="32">
          <cell r="A32" t="str">
            <v>Abrazaderas metálicas 4"</v>
          </cell>
        </row>
        <row r="33">
          <cell r="A33" t="str">
            <v>Abrazaderas metálicas 3"</v>
          </cell>
        </row>
        <row r="34">
          <cell r="A34" t="str">
            <v>Abrazaderas metálicas 2"</v>
          </cell>
        </row>
        <row r="35">
          <cell r="A35" t="str">
            <v>Abrazaderas metálicas 1"</v>
          </cell>
        </row>
        <row r="36">
          <cell r="A36" t="str">
            <v>Abrazaderas metálicas 3/4"</v>
          </cell>
        </row>
        <row r="37">
          <cell r="A37" t="str">
            <v>Agua</v>
          </cell>
        </row>
        <row r="38">
          <cell r="A38" t="str">
            <v xml:space="preserve">Aislador de rosca para empalme </v>
          </cell>
        </row>
        <row r="39">
          <cell r="A39" t="str">
            <v>Alambre negro</v>
          </cell>
        </row>
        <row r="40">
          <cell r="A40" t="str">
            <v>Alambre No 10</v>
          </cell>
        </row>
        <row r="41">
          <cell r="A41" t="str">
            <v>Alambre No 12</v>
          </cell>
        </row>
        <row r="42">
          <cell r="A42" t="str">
            <v>Alambre No 14</v>
          </cell>
        </row>
        <row r="43">
          <cell r="A43" t="str">
            <v>Alambre No 8</v>
          </cell>
        </row>
        <row r="44">
          <cell r="A44" t="str">
            <v>Alambre para teléfono</v>
          </cell>
        </row>
        <row r="45">
          <cell r="A45" t="str">
            <v>Alambre pua</v>
          </cell>
        </row>
        <row r="46">
          <cell r="A46" t="str">
            <v>Amarres</v>
          </cell>
        </row>
        <row r="47">
          <cell r="A47" t="str">
            <v>Amarres plasticas (zuncho)</v>
          </cell>
        </row>
        <row r="48">
          <cell r="A48" t="str">
            <v>Anclaje con resina epoxica</v>
          </cell>
        </row>
        <row r="49">
          <cell r="A49" t="str">
            <v>Andamios</v>
          </cell>
        </row>
        <row r="50">
          <cell r="A50" t="str">
            <v>Anticorrosivo</v>
          </cell>
        </row>
        <row r="51">
          <cell r="A51" t="str">
            <v>Arena</v>
          </cell>
        </row>
        <row r="52">
          <cell r="A52" t="str">
            <v>automatico enchufable 1 x 20 amp.</v>
          </cell>
        </row>
        <row r="53">
          <cell r="A53" t="str">
            <v>automatico enchufable 1 x 40 amp.</v>
          </cell>
        </row>
        <row r="54">
          <cell r="A54" t="str">
            <v>automatico enchufable 2 x 40 amp.</v>
          </cell>
        </row>
        <row r="55">
          <cell r="A55" t="str">
            <v>automatico enchufable 3 x 40 amp.</v>
          </cell>
        </row>
        <row r="56">
          <cell r="A56" t="str">
            <v>Balastro</v>
          </cell>
        </row>
        <row r="57">
          <cell r="A57" t="str">
            <v>Baldosa de granito 30 x 30</v>
          </cell>
        </row>
        <row r="58">
          <cell r="A58" t="str">
            <v>Baño movil</v>
          </cell>
        </row>
        <row r="59">
          <cell r="A59" t="str">
            <v>Bisagra cobrizada 3"</v>
          </cell>
        </row>
        <row r="60">
          <cell r="A60" t="str">
            <v xml:space="preserve">Bisagras </v>
          </cell>
        </row>
        <row r="61">
          <cell r="A61" t="str">
            <v>Bloque de cemento 10x20x40</v>
          </cell>
        </row>
        <row r="62">
          <cell r="A62" t="str">
            <v>Bloque de gres hueco 9 x 20 x 40 ( No 4)</v>
          </cell>
        </row>
        <row r="63">
          <cell r="A63" t="str">
            <v>Bloque en concreto 0,15x0,20x0,40</v>
          </cell>
        </row>
        <row r="64">
          <cell r="A64" t="str">
            <v xml:space="preserve">Bloque de gres hueco 15 x 20 x 40 </v>
          </cell>
        </row>
        <row r="65">
          <cell r="A65" t="str">
            <v xml:space="preserve">Bloque de gres hueco 20 x 20 x 40 </v>
          </cell>
        </row>
        <row r="66">
          <cell r="A66" t="str">
            <v xml:space="preserve">Bloque de gres hueco 20 x 25 x 40 </v>
          </cell>
        </row>
        <row r="67">
          <cell r="A67" t="str">
            <v>Bombeo de concreto</v>
          </cell>
        </row>
        <row r="68">
          <cell r="A68" t="str">
            <v>Bombillo 100 W</v>
          </cell>
        </row>
        <row r="69">
          <cell r="A69" t="str">
            <v>Breaker 1x20</v>
          </cell>
        </row>
        <row r="70">
          <cell r="A70" t="str">
            <v>Brocha</v>
          </cell>
        </row>
        <row r="71">
          <cell r="A71" t="str">
            <v>Buje 1 a  3/4</v>
          </cell>
        </row>
        <row r="72">
          <cell r="A72" t="str">
            <v>Buje 3/4 x 1/2</v>
          </cell>
        </row>
        <row r="73">
          <cell r="A73" t="str">
            <v>Buje 4 x 2</v>
          </cell>
        </row>
        <row r="74">
          <cell r="A74" t="str">
            <v>Bulldozer</v>
          </cell>
        </row>
        <row r="75">
          <cell r="A75" t="str">
            <v>Caballetes</v>
          </cell>
        </row>
        <row r="76">
          <cell r="A76" t="str">
            <v>Cable aislado No 2</v>
          </cell>
        </row>
        <row r="77">
          <cell r="A77" t="str">
            <v>Cable aislado No 4</v>
          </cell>
        </row>
        <row r="78">
          <cell r="A78" t="str">
            <v>Cable aislado No 6</v>
          </cell>
        </row>
        <row r="79">
          <cell r="A79" t="str">
            <v>Cable aislado No 8</v>
          </cell>
        </row>
        <row r="80">
          <cell r="A80" t="str">
            <v xml:space="preserve">Cable coaxial </v>
          </cell>
        </row>
        <row r="81">
          <cell r="A81" t="str">
            <v>Caja  2 x 4</v>
          </cell>
        </row>
        <row r="82">
          <cell r="A82" t="str">
            <v>Caja doble</v>
          </cell>
        </row>
        <row r="83">
          <cell r="A83" t="str">
            <v>Caja tacos de 2 circuitos</v>
          </cell>
        </row>
        <row r="84">
          <cell r="A84" t="str">
            <v>Caja tacos de 3 circuitos</v>
          </cell>
        </row>
        <row r="85">
          <cell r="A85" t="str">
            <v>Caja tacos de 4 circuitos</v>
          </cell>
        </row>
        <row r="86">
          <cell r="A86" t="str">
            <v>Caja tacos de 6 circuitos</v>
          </cell>
        </row>
        <row r="87">
          <cell r="A87" t="str">
            <v>Caja cortacircuito duplex indust.</v>
          </cell>
        </row>
        <row r="88">
          <cell r="A88" t="str">
            <v>Gabinete Atlantic</v>
          </cell>
        </row>
        <row r="89">
          <cell r="A89" t="str">
            <v>Caja strip 30 x 30 x 15</v>
          </cell>
        </row>
        <row r="90">
          <cell r="A90" t="str">
            <v>caja en manposteria 30x30x30</v>
          </cell>
        </row>
        <row r="91">
          <cell r="A91" t="str">
            <v>Caja octagonal</v>
          </cell>
        </row>
        <row r="92">
          <cell r="A92" t="str">
            <v>Calados</v>
          </cell>
        </row>
        <row r="93">
          <cell r="A93" t="str">
            <v>Canastilla para lavaplatos 3"</v>
          </cell>
        </row>
        <row r="94">
          <cell r="A94" t="str">
            <v>Canastilla para lavaplatos 4"</v>
          </cell>
        </row>
        <row r="95">
          <cell r="A95" t="str">
            <v>Capacete 1</v>
          </cell>
        </row>
        <row r="96">
          <cell r="A96" t="str">
            <v>Cargador</v>
          </cell>
        </row>
        <row r="97">
          <cell r="A97" t="str">
            <v>Carretilla</v>
          </cell>
        </row>
        <row r="98">
          <cell r="A98" t="str">
            <v>Carrotanque</v>
          </cell>
        </row>
        <row r="99">
          <cell r="A99" t="str">
            <v>Cemento</v>
          </cell>
        </row>
        <row r="100">
          <cell r="A100" t="str">
            <v>Cemento blanco</v>
          </cell>
        </row>
        <row r="101">
          <cell r="A101" t="str">
            <v>Cerámica pared 20x20</v>
          </cell>
        </row>
        <row r="102">
          <cell r="A102" t="str">
            <v>Cerámica pared 20x25</v>
          </cell>
        </row>
        <row r="103">
          <cell r="A103" t="str">
            <v>Cerámica 33 x 33</v>
          </cell>
        </row>
        <row r="104">
          <cell r="A104" t="str">
            <v>Cercha metálica</v>
          </cell>
        </row>
        <row r="105">
          <cell r="A105" t="str">
            <v>Cerradura pomo</v>
          </cell>
        </row>
        <row r="106">
          <cell r="A106" t="str">
            <v>Cerradura vera</v>
          </cell>
        </row>
        <row r="107">
          <cell r="A107" t="str">
            <v>Cerradura sobreponer Yale</v>
          </cell>
        </row>
        <row r="108">
          <cell r="A108" t="str">
            <v>Chaza de madera</v>
          </cell>
        </row>
        <row r="109">
          <cell r="A109" t="str">
            <v>Chazo plastico</v>
          </cell>
        </row>
        <row r="110">
          <cell r="A110" t="str">
            <v>Cinta aislante</v>
          </cell>
        </row>
        <row r="111">
          <cell r="A111" t="str">
            <v>Cinta reflectiva</v>
          </cell>
        </row>
        <row r="112">
          <cell r="A112" t="str">
            <v>Closet en madera</v>
          </cell>
        </row>
        <row r="113">
          <cell r="A113" t="str">
            <v>Codo 1/2</v>
          </cell>
        </row>
        <row r="114">
          <cell r="A114" t="str">
            <v>Codo 11/4</v>
          </cell>
        </row>
        <row r="115">
          <cell r="A115" t="str">
            <v>Codo 11/2</v>
          </cell>
        </row>
        <row r="116">
          <cell r="A116" t="str">
            <v>Codo galvanizado 1/2</v>
          </cell>
        </row>
        <row r="117">
          <cell r="A117" t="str">
            <v>Codo galvanizado 3/4</v>
          </cell>
        </row>
        <row r="118">
          <cell r="A118" t="str">
            <v>Codo galvanizado 1"</v>
          </cell>
        </row>
        <row r="119">
          <cell r="A119" t="str">
            <v>Codo galvanizado 1 1/2"</v>
          </cell>
        </row>
        <row r="120">
          <cell r="A120" t="str">
            <v>Codo galvanizado 2"</v>
          </cell>
        </row>
        <row r="121">
          <cell r="A121" t="str">
            <v>Codo galvanizado 3"</v>
          </cell>
        </row>
        <row r="122">
          <cell r="A122" t="str">
            <v>Codo galvanizado 4"</v>
          </cell>
        </row>
        <row r="123">
          <cell r="A123" t="str">
            <v>Codo p.v.c.</v>
          </cell>
        </row>
        <row r="124">
          <cell r="A124" t="str">
            <v>Codo sanitario 2</v>
          </cell>
        </row>
        <row r="125">
          <cell r="A125" t="str">
            <v>Codo sanitario 3</v>
          </cell>
        </row>
        <row r="126">
          <cell r="A126" t="str">
            <v>Codo 2, 45 CxC sanitaria</v>
          </cell>
        </row>
        <row r="127">
          <cell r="A127" t="str">
            <v>Codo 2, 90 CxC sanitaria</v>
          </cell>
        </row>
        <row r="128">
          <cell r="A128" t="str">
            <v>Codo 4 x 45 sanitaria</v>
          </cell>
        </row>
        <row r="129">
          <cell r="A129" t="str">
            <v>Codo 4 x 90 sanitaria</v>
          </cell>
        </row>
        <row r="130">
          <cell r="A130" t="str">
            <v>Collar de derivación 3 x 1/2</v>
          </cell>
        </row>
        <row r="131">
          <cell r="A131" t="str">
            <v>Compresor neumatico con operador</v>
          </cell>
        </row>
        <row r="132">
          <cell r="A132" t="str">
            <v>Concreto 1500</v>
          </cell>
        </row>
        <row r="133">
          <cell r="A133" t="str">
            <v>Concreto 2000</v>
          </cell>
        </row>
        <row r="134">
          <cell r="A134" t="str">
            <v>Concreto 2500</v>
          </cell>
        </row>
        <row r="135">
          <cell r="A135" t="str">
            <v>Concreto 3000</v>
          </cell>
        </row>
        <row r="136">
          <cell r="A136" t="str">
            <v>Concreto 3000 impermeabilizado</v>
          </cell>
        </row>
        <row r="137">
          <cell r="A137" t="str">
            <v>Concreto 3500</v>
          </cell>
        </row>
        <row r="138">
          <cell r="A138" t="str">
            <v>Concreto 3500 impermeabilizado</v>
          </cell>
        </row>
        <row r="139">
          <cell r="A139" t="str">
            <v>Concreto premezclado 2000</v>
          </cell>
        </row>
        <row r="140">
          <cell r="A140" t="str">
            <v>Concreto premezclado 2500</v>
          </cell>
        </row>
        <row r="141">
          <cell r="A141" t="str">
            <v>Concreto premezclado 3000</v>
          </cell>
        </row>
        <row r="142">
          <cell r="A142" t="str">
            <v>Concreto premezclado 3500</v>
          </cell>
        </row>
        <row r="143">
          <cell r="A143" t="str">
            <v>Conjunto llave</v>
          </cell>
        </row>
        <row r="144">
          <cell r="A144" t="str">
            <v>Control 1/2</v>
          </cell>
        </row>
        <row r="145">
          <cell r="A145" t="str">
            <v>Coraza PVC de 1/2"</v>
          </cell>
        </row>
        <row r="146">
          <cell r="A146" t="str">
            <v>Correa PAG-C- 160X80X2X8480</v>
          </cell>
        </row>
        <row r="147">
          <cell r="A147" t="str">
            <v xml:space="preserve">Cortadora </v>
          </cell>
        </row>
        <row r="148">
          <cell r="A148" t="str">
            <v>Curva conduit c x e 1/2"</v>
          </cell>
        </row>
        <row r="149">
          <cell r="A149" t="str">
            <v>Curva conduit c x e 3/4"</v>
          </cell>
        </row>
        <row r="150">
          <cell r="A150" t="str">
            <v>Curva conduit c x e 1"</v>
          </cell>
        </row>
        <row r="151">
          <cell r="A151" t="str">
            <v>Curva conduit c x e 1 1/4"</v>
          </cell>
        </row>
        <row r="152">
          <cell r="A152" t="str">
            <v>Curva conduit c x e 1 1/2"</v>
          </cell>
        </row>
        <row r="153">
          <cell r="A153" t="str">
            <v>Curva conduit c x e 2"</v>
          </cell>
        </row>
        <row r="154">
          <cell r="A154" t="str">
            <v>Curva conduit c x e 3"</v>
          </cell>
        </row>
        <row r="155">
          <cell r="A155" t="str">
            <v>Curva 45 conduit c x e 1/2"</v>
          </cell>
        </row>
        <row r="156">
          <cell r="A156" t="str">
            <v>Curva 45 conduit c x e 3/4"</v>
          </cell>
        </row>
        <row r="157">
          <cell r="A157" t="str">
            <v>Curva 45  conduit c x e 1"</v>
          </cell>
        </row>
        <row r="158">
          <cell r="A158" t="str">
            <v>Curva 45  conduit c x e 1 1/4"</v>
          </cell>
        </row>
        <row r="159">
          <cell r="A159" t="str">
            <v>Curva 45 conduit c x e 1 1/2"</v>
          </cell>
        </row>
        <row r="160">
          <cell r="A160" t="str">
            <v>Curva 45 conduit c x e 2"</v>
          </cell>
        </row>
        <row r="161">
          <cell r="A161" t="str">
            <v>Curva 45 conduit c x e 3"</v>
          </cell>
        </row>
        <row r="162">
          <cell r="A162" t="str">
            <v>Dobladora</v>
          </cell>
        </row>
        <row r="163">
          <cell r="A163" t="str">
            <v>Ducha</v>
          </cell>
        </row>
        <row r="164">
          <cell r="A164" t="str">
            <v>Encauchetado 3 x 14</v>
          </cell>
        </row>
        <row r="165">
          <cell r="A165" t="str">
            <v>Enchape ceramico  italia 0,2x0,2</v>
          </cell>
        </row>
        <row r="166">
          <cell r="A166" t="str">
            <v>Equipo de soldadura</v>
          </cell>
        </row>
        <row r="167">
          <cell r="A167" t="str">
            <v>Escudo para cerradura</v>
          </cell>
        </row>
        <row r="168">
          <cell r="A168" t="str">
            <v>Espejo cristal incoloro 4 mm</v>
          </cell>
        </row>
        <row r="169">
          <cell r="A169" t="str">
            <v>Estaca</v>
          </cell>
        </row>
        <row r="170">
          <cell r="A170" t="str">
            <v xml:space="preserve">Estuplast cuñete </v>
          </cell>
        </row>
        <row r="171">
          <cell r="A171" t="str">
            <v>Fiberglass duracustic 5/8</v>
          </cell>
        </row>
        <row r="172">
          <cell r="A172" t="str">
            <v>Figuradora</v>
          </cell>
        </row>
        <row r="173">
          <cell r="A173" t="str">
            <v xml:space="preserve">Fluorescente 2 x 48 industrial con aletas </v>
          </cell>
        </row>
        <row r="174">
          <cell r="A174" t="str">
            <v>Formaleta columneta</v>
          </cell>
        </row>
        <row r="175">
          <cell r="A175" t="str">
            <v>Formaleta losa</v>
          </cell>
        </row>
        <row r="176">
          <cell r="A176" t="str">
            <v>Formaleta para columna</v>
          </cell>
        </row>
        <row r="177">
          <cell r="A177" t="str">
            <v>Formaleta para viga</v>
          </cell>
        </row>
        <row r="178">
          <cell r="A178" t="str">
            <v>Formaleta viga inferior</v>
          </cell>
        </row>
        <row r="179">
          <cell r="A179" t="str">
            <v>Formaleta viga superior</v>
          </cell>
        </row>
        <row r="180">
          <cell r="A180" t="str">
            <v>Gabinetes para cocina</v>
          </cell>
        </row>
        <row r="181">
          <cell r="A181" t="str">
            <v>Gancho placa</v>
          </cell>
        </row>
        <row r="182">
          <cell r="A182" t="str">
            <v>Ganchos</v>
          </cell>
        </row>
        <row r="183">
          <cell r="A183" t="str">
            <v>Gato</v>
          </cell>
        </row>
        <row r="184">
          <cell r="A184" t="str">
            <v>Graniplast</v>
          </cell>
        </row>
        <row r="185">
          <cell r="A185" t="str">
            <v>Granito No 2 al 5</v>
          </cell>
        </row>
        <row r="186">
          <cell r="A186" t="str">
            <v>Grapa</v>
          </cell>
        </row>
        <row r="187">
          <cell r="A187" t="str">
            <v>Grasa</v>
          </cell>
        </row>
        <row r="188">
          <cell r="A188" t="str">
            <v xml:space="preserve">grava </v>
          </cell>
        </row>
        <row r="189">
          <cell r="A189" t="str">
            <v>Gravilla</v>
          </cell>
        </row>
        <row r="190">
          <cell r="A190" t="str">
            <v>Grifería para lavamanos</v>
          </cell>
        </row>
        <row r="191">
          <cell r="A191" t="str">
            <v>Grifería para lavaplatos</v>
          </cell>
        </row>
        <row r="192">
          <cell r="A192" t="str">
            <v>Guardaescoba de granito 0,3x0,3</v>
          </cell>
        </row>
        <row r="193">
          <cell r="A193" t="str">
            <v>Hebilla bandit 3/8"</v>
          </cell>
        </row>
        <row r="194">
          <cell r="A194" t="str">
            <v>Hidrosellos 10</v>
          </cell>
        </row>
        <row r="195">
          <cell r="A195" t="str">
            <v>Hidrosellos 4</v>
          </cell>
        </row>
        <row r="196">
          <cell r="A196" t="str">
            <v>Hidrosellos 8</v>
          </cell>
        </row>
        <row r="197">
          <cell r="A197" t="str">
            <v>Hilo</v>
          </cell>
        </row>
        <row r="198">
          <cell r="A198" t="str">
            <v>Hoja de puerta lamina coll rolled.</v>
          </cell>
        </row>
        <row r="199">
          <cell r="A199" t="str">
            <v>Impermeabilizante</v>
          </cell>
        </row>
        <row r="200">
          <cell r="A200" t="str">
            <v>Incrustaciones</v>
          </cell>
        </row>
        <row r="201">
          <cell r="A201" t="str">
            <v>Interruptor sencillo</v>
          </cell>
        </row>
        <row r="202">
          <cell r="A202" t="str">
            <v>Interruptore doble</v>
          </cell>
        </row>
        <row r="203">
          <cell r="A203" t="str">
            <v xml:space="preserve">Interruptore triple </v>
          </cell>
        </row>
        <row r="204">
          <cell r="A204" t="str">
            <v>Jabonera</v>
          </cell>
        </row>
        <row r="205">
          <cell r="A205" t="str">
            <v xml:space="preserve">Ladrillo 8 x 17 x 24  </v>
          </cell>
        </row>
        <row r="206">
          <cell r="A206" t="str">
            <v>Ladrillo común</v>
          </cell>
        </row>
        <row r="207">
          <cell r="A207" t="str">
            <v>Lamina ondulada A.C</v>
          </cell>
        </row>
        <row r="208">
          <cell r="A208" t="str">
            <v xml:space="preserve">Lamina plana de A. C. </v>
          </cell>
        </row>
        <row r="209">
          <cell r="A209" t="str">
            <v>Lampara fluorecente 2 x 48</v>
          </cell>
        </row>
        <row r="210">
          <cell r="A210" t="str">
            <v>Lavadero prefabricado con pozeta</v>
          </cell>
        </row>
        <row r="211">
          <cell r="A211" t="str">
            <v xml:space="preserve">Lavamanos completo minusvalidos </v>
          </cell>
        </row>
        <row r="212">
          <cell r="A212" t="str">
            <v>Lavamanos sobreponer</v>
          </cell>
        </row>
        <row r="213">
          <cell r="A213" t="str">
            <v>Lavamanos trevi</v>
          </cell>
        </row>
        <row r="214">
          <cell r="A214" t="str">
            <v>Lavaplatos</v>
          </cell>
        </row>
        <row r="215">
          <cell r="A215" t="str">
            <v>Lavaplatos doble</v>
          </cell>
        </row>
        <row r="216">
          <cell r="A216" t="str">
            <v>Limpiador PVC de 1/4</v>
          </cell>
        </row>
        <row r="217">
          <cell r="A217" t="str">
            <v>Limpiador PVC de 1/8</v>
          </cell>
        </row>
        <row r="218">
          <cell r="A218" t="str">
            <v>Liston 2x1x15</v>
          </cell>
        </row>
        <row r="219">
          <cell r="A219" t="str">
            <v>Liston 2x2x3</v>
          </cell>
        </row>
        <row r="220">
          <cell r="A220" t="str">
            <v>Liston 2x4x4</v>
          </cell>
        </row>
        <row r="221">
          <cell r="A221" t="str">
            <v>Listón 2x5x4</v>
          </cell>
        </row>
        <row r="222">
          <cell r="A222" t="str">
            <v>Llave terminal</v>
          </cell>
        </row>
        <row r="223">
          <cell r="A223" t="str">
            <v>Malla electrosoldada D50</v>
          </cell>
        </row>
        <row r="224">
          <cell r="A224" t="str">
            <v>Malla electrosoldada D63</v>
          </cell>
        </row>
        <row r="225">
          <cell r="A225" t="str">
            <v>Malla vena 60 x 200</v>
          </cell>
        </row>
        <row r="226">
          <cell r="A226" t="str">
            <v>Manguera de 1/2</v>
          </cell>
        </row>
        <row r="227">
          <cell r="A227" t="str">
            <v>Manguera inodoro</v>
          </cell>
        </row>
        <row r="228">
          <cell r="A228" t="str">
            <v>Marco de puerta</v>
          </cell>
        </row>
        <row r="229">
          <cell r="A229" t="str">
            <v>Marmolina</v>
          </cell>
        </row>
        <row r="230">
          <cell r="A230" t="str">
            <v>Mezcladora</v>
          </cell>
        </row>
        <row r="231">
          <cell r="A231" t="str">
            <v>Mortero 1:2</v>
          </cell>
        </row>
        <row r="232">
          <cell r="A232" t="str">
            <v>Mortero 1:2 impermeabilizado</v>
          </cell>
        </row>
        <row r="233">
          <cell r="A233" t="str">
            <v>Mortero 1:3</v>
          </cell>
        </row>
        <row r="234">
          <cell r="A234" t="str">
            <v>Mortero 1:3 impermeabilizado</v>
          </cell>
        </row>
        <row r="235">
          <cell r="A235" t="str">
            <v>Mortero 1:4</v>
          </cell>
        </row>
        <row r="236">
          <cell r="A236" t="str">
            <v>Mortero 1:4 impermeabilizado</v>
          </cell>
        </row>
        <row r="237">
          <cell r="A237" t="str">
            <v>Mortero 1:5</v>
          </cell>
        </row>
        <row r="238">
          <cell r="A238" t="str">
            <v>Mortero 1:6</v>
          </cell>
        </row>
        <row r="239">
          <cell r="A239" t="str">
            <v>Motobomba</v>
          </cell>
        </row>
        <row r="240">
          <cell r="A240" t="str">
            <v>Motoniveladora</v>
          </cell>
        </row>
        <row r="241">
          <cell r="A241" t="str">
            <v xml:space="preserve">Orinal completo  </v>
          </cell>
        </row>
        <row r="242">
          <cell r="A242" t="str">
            <v xml:space="preserve">Papelera completa </v>
          </cell>
        </row>
        <row r="243">
          <cell r="A243" t="str">
            <v>Pegacor</v>
          </cell>
        </row>
        <row r="244">
          <cell r="A244" t="str">
            <v>Pegante plastico</v>
          </cell>
        </row>
        <row r="245">
          <cell r="A245" t="str">
            <v>Pegante PVC 1 galón</v>
          </cell>
        </row>
        <row r="246">
          <cell r="A246" t="str">
            <v>Perfil cuadrado en coll rolled cal 18.</v>
          </cell>
        </row>
        <row r="247">
          <cell r="A247" t="str">
            <v>Piedra</v>
          </cell>
        </row>
        <row r="248">
          <cell r="A248" t="str">
            <v>Pintura de aceite</v>
          </cell>
        </row>
        <row r="249">
          <cell r="A249" t="str">
            <v>Pintura wash primer</v>
          </cell>
        </row>
        <row r="250">
          <cell r="A250" t="str">
            <v>Pirlan aluminio</v>
          </cell>
        </row>
        <row r="251">
          <cell r="A251" t="str">
            <v>Plafond luz (casquilla)</v>
          </cell>
        </row>
        <row r="252">
          <cell r="A252" t="str">
            <v>Plancha Vibratoria</v>
          </cell>
        </row>
        <row r="253">
          <cell r="A253" t="str">
            <v>Portacandado negro No 4</v>
          </cell>
        </row>
        <row r="254">
          <cell r="A254" t="str">
            <v xml:space="preserve">Puerta en madera 1 x 2. Incluye marco </v>
          </cell>
        </row>
        <row r="255">
          <cell r="A255" t="str">
            <v xml:space="preserve">Puerta en madera 0,9 x 2. Incluye marco </v>
          </cell>
        </row>
        <row r="256">
          <cell r="A256" t="str">
            <v xml:space="preserve">Puerta en madera 0,8 x 2. Incluye marco </v>
          </cell>
        </row>
        <row r="257">
          <cell r="A257" t="str">
            <v xml:space="preserve">Puerta en madera 0,7 x 2. Incluye marco </v>
          </cell>
        </row>
        <row r="258">
          <cell r="A258" t="str">
            <v xml:space="preserve">Puertas metálicas 0.70x2.0 sin cerradura </v>
          </cell>
        </row>
        <row r="259">
          <cell r="A259" t="str">
            <v>Puertas metálicas 0.90x2.0 con cerradura</v>
          </cell>
        </row>
        <row r="260">
          <cell r="A260" t="str">
            <v xml:space="preserve">Puertas metálicas 0.90x2.0 sin cerradura </v>
          </cell>
        </row>
        <row r="261">
          <cell r="A261" t="str">
            <v>Pulidora</v>
          </cell>
        </row>
        <row r="262">
          <cell r="A262" t="str">
            <v xml:space="preserve">Puntal </v>
          </cell>
        </row>
        <row r="263">
          <cell r="A263" t="str">
            <v>Puntal de madera</v>
          </cell>
        </row>
        <row r="264">
          <cell r="A264" t="str">
            <v>Puntilla</v>
          </cell>
        </row>
        <row r="265">
          <cell r="A265" t="str">
            <v>Reflector de 8 sin vidrio</v>
          </cell>
        </row>
        <row r="266">
          <cell r="A266" t="str">
            <v xml:space="preserve">Reja metálica </v>
          </cell>
        </row>
        <row r="267">
          <cell r="A267" t="str">
            <v>Rejilla</v>
          </cell>
        </row>
        <row r="268">
          <cell r="A268" t="str">
            <v>Relleno seleccionado</v>
          </cell>
        </row>
        <row r="269">
          <cell r="A269" t="str">
            <v>Remate lateral para cubierta</v>
          </cell>
        </row>
        <row r="270">
          <cell r="A270" t="str">
            <v>Retroexcavadora</v>
          </cell>
        </row>
        <row r="271">
          <cell r="A271" t="str">
            <v>Rieles para pavimentos</v>
          </cell>
        </row>
        <row r="272">
          <cell r="A272" t="str">
            <v>Saco de cerramiento</v>
          </cell>
        </row>
        <row r="273">
          <cell r="A273" t="str">
            <v xml:space="preserve">Sanitario acuaser </v>
          </cell>
        </row>
        <row r="274">
          <cell r="A274" t="str">
            <v xml:space="preserve">Sanitario completo </v>
          </cell>
        </row>
        <row r="275">
          <cell r="A275" t="str">
            <v>Sanitario trevi</v>
          </cell>
        </row>
        <row r="276">
          <cell r="A276" t="str">
            <v>Sifón para lavadero completo</v>
          </cell>
        </row>
        <row r="277">
          <cell r="A277" t="str">
            <v>Sifón para lavamanos</v>
          </cell>
        </row>
        <row r="278">
          <cell r="A278" t="str">
            <v>Sifón para lavaplatos</v>
          </cell>
        </row>
        <row r="279">
          <cell r="A279" t="str">
            <v>Sifón 2</v>
          </cell>
        </row>
        <row r="280">
          <cell r="A280" t="str">
            <v>Sifón 3"</v>
          </cell>
        </row>
        <row r="281">
          <cell r="A281" t="str">
            <v>Silla yee 10 x 4</v>
          </cell>
        </row>
        <row r="282">
          <cell r="A282" t="str">
            <v>Silla yee 8 x 4</v>
          </cell>
        </row>
        <row r="283">
          <cell r="A283" t="str">
            <v>Soldadura</v>
          </cell>
        </row>
        <row r="284">
          <cell r="A284" t="str">
            <v>Soldadura electrica 004-3/23"</v>
          </cell>
        </row>
        <row r="285">
          <cell r="A285" t="str">
            <v>Soldadura PVC liquida 1/4"</v>
          </cell>
        </row>
        <row r="286">
          <cell r="A286" t="str">
            <v>Soldadura PVC liquida 1/8"</v>
          </cell>
        </row>
        <row r="287">
          <cell r="A287" t="str">
            <v>Tabla</v>
          </cell>
        </row>
        <row r="288">
          <cell r="A288" t="str">
            <v>Tablero trifasico 24 circuitos con puerta</v>
          </cell>
        </row>
        <row r="289">
          <cell r="A289" t="str">
            <v>Tablero trifasico 18 circuitos con puerta</v>
          </cell>
        </row>
        <row r="290">
          <cell r="A290" t="str">
            <v>Tablero trifasico 18 circuitos sin puerta</v>
          </cell>
        </row>
        <row r="291">
          <cell r="A291" t="str">
            <v>Tablero trifasico 12 circuitos con puerta</v>
          </cell>
        </row>
        <row r="292">
          <cell r="A292" t="str">
            <v>Tablero trifasico 12 circuitos sin puerta</v>
          </cell>
        </row>
        <row r="293">
          <cell r="A293" t="str">
            <v>Tablero bifasico 12 circuitos sin puerta</v>
          </cell>
        </row>
        <row r="294">
          <cell r="A294" t="str">
            <v>Tablero monófasico 12 circuitos sin puerta</v>
          </cell>
        </row>
        <row r="295">
          <cell r="A295" t="str">
            <v>Tablero trifasico 8 circuitos con puerta</v>
          </cell>
        </row>
        <row r="296">
          <cell r="A296" t="str">
            <v>Tablero monófasico 8 circuitos sin puerta</v>
          </cell>
        </row>
        <row r="297">
          <cell r="A297" t="str">
            <v>Tablero bifasico 8 circuitos sin puerta</v>
          </cell>
        </row>
        <row r="298">
          <cell r="A298" t="str">
            <v>Tablero trifasico 6 circuitos sin puerta</v>
          </cell>
        </row>
        <row r="299">
          <cell r="A299" t="str">
            <v>Tablero monófasico 6 circuitos sin puerta</v>
          </cell>
        </row>
        <row r="300">
          <cell r="A300" t="str">
            <v>Tablero monófasico 4 circuitos sin puerta</v>
          </cell>
        </row>
        <row r="301">
          <cell r="A301" t="str">
            <v>Tableta de gress</v>
          </cell>
        </row>
        <row r="302">
          <cell r="A302" t="str">
            <v>Tablón vitrificado 33x33</v>
          </cell>
        </row>
        <row r="303">
          <cell r="A303" t="str">
            <v>Taco de 20 amp</v>
          </cell>
        </row>
        <row r="304">
          <cell r="A304" t="str">
            <v>Taco metálico de 3 m</v>
          </cell>
        </row>
        <row r="305">
          <cell r="A305" t="str">
            <v>Tanque de 12 latas</v>
          </cell>
        </row>
        <row r="306">
          <cell r="A306" t="str">
            <v>Tanque elevado de 1000 lts</v>
          </cell>
        </row>
        <row r="307">
          <cell r="A307" t="str">
            <v xml:space="preserve">tapa caja 2 x 4 </v>
          </cell>
        </row>
        <row r="308">
          <cell r="A308" t="str">
            <v xml:space="preserve">tapa caja octagonal </v>
          </cell>
        </row>
        <row r="309">
          <cell r="A309" t="str">
            <v>Tapa para caja 30x30x0,05</v>
          </cell>
        </row>
        <row r="310">
          <cell r="A310" t="str">
            <v>tapon 3/4</v>
          </cell>
        </row>
        <row r="311">
          <cell r="A311" t="str">
            <v>Tapón macho galvanizado 1/2</v>
          </cell>
        </row>
        <row r="312">
          <cell r="A312" t="str">
            <v>Tapón p.v.c. 3</v>
          </cell>
        </row>
        <row r="313">
          <cell r="A313" t="str">
            <v>Tee 1</v>
          </cell>
        </row>
        <row r="314">
          <cell r="A314" t="str">
            <v>Tee 1 1/4</v>
          </cell>
        </row>
        <row r="315">
          <cell r="A315" t="str">
            <v>Tee 1 1/2</v>
          </cell>
        </row>
        <row r="316">
          <cell r="A316" t="str">
            <v>Tee 1/2</v>
          </cell>
        </row>
        <row r="317">
          <cell r="A317" t="str">
            <v>Tee 10 x 10 x 3 H.F.</v>
          </cell>
        </row>
        <row r="318">
          <cell r="A318" t="str">
            <v>Tee 2 sanitaria</v>
          </cell>
        </row>
        <row r="319">
          <cell r="A319" t="str">
            <v>Tee 3/4</v>
          </cell>
        </row>
        <row r="320">
          <cell r="A320" t="str">
            <v>Tee 4 sanitaria</v>
          </cell>
        </row>
        <row r="321">
          <cell r="A321" t="str">
            <v>Tee en H.F.  3</v>
          </cell>
        </row>
        <row r="322">
          <cell r="A322" t="str">
            <v>Tee p.v.c. 2</v>
          </cell>
        </row>
        <row r="323">
          <cell r="A323" t="str">
            <v>Tee p.v.c. 3</v>
          </cell>
        </row>
        <row r="324">
          <cell r="A324" t="str">
            <v>Tee galvanizada 3/4"</v>
          </cell>
        </row>
        <row r="325">
          <cell r="A325" t="str">
            <v>Tee galvanizada 1"</v>
          </cell>
        </row>
        <row r="326">
          <cell r="A326" t="str">
            <v>Tee galvanizada 1 1/2"</v>
          </cell>
        </row>
        <row r="327">
          <cell r="A327" t="str">
            <v>Tee galvanizada 2"</v>
          </cell>
        </row>
        <row r="328">
          <cell r="A328" t="str">
            <v>Tee galvanizada 3"</v>
          </cell>
        </row>
        <row r="329">
          <cell r="A329" t="str">
            <v>Tee galvanizada 4"</v>
          </cell>
        </row>
        <row r="330">
          <cell r="A330" t="str">
            <v>Teflón</v>
          </cell>
        </row>
        <row r="331">
          <cell r="A331" t="str">
            <v>Teja termoacustica</v>
          </cell>
        </row>
        <row r="332">
          <cell r="A332" t="str">
            <v>Tela sintetica</v>
          </cell>
        </row>
        <row r="333">
          <cell r="A333" t="str">
            <v>Thinner</v>
          </cell>
        </row>
        <row r="334">
          <cell r="A334" t="str">
            <v>Toma doble monofasico con polo a tierra</v>
          </cell>
        </row>
        <row r="335">
          <cell r="A335" t="str">
            <v>Toma de 3 patas 50A- 250v</v>
          </cell>
        </row>
        <row r="336">
          <cell r="A336" t="str">
            <v>Toma de para teléfono</v>
          </cell>
        </row>
        <row r="337">
          <cell r="A337" t="str">
            <v>Toma para tv</v>
          </cell>
        </row>
        <row r="338">
          <cell r="A338" t="str">
            <v>Tornillos fijación cubierta</v>
          </cell>
        </row>
        <row r="339">
          <cell r="A339" t="str">
            <v xml:space="preserve">Tornillos y anclajes </v>
          </cell>
        </row>
        <row r="340">
          <cell r="A340" t="str">
            <v>Tronillos goloso</v>
          </cell>
        </row>
        <row r="341">
          <cell r="A341" t="str">
            <v>Tubería 1" pvc</v>
          </cell>
        </row>
        <row r="342">
          <cell r="A342" t="str">
            <v>Tubería 1/2 pvc</v>
          </cell>
        </row>
        <row r="343">
          <cell r="A343" t="str">
            <v>Tubería 11/2 pvc</v>
          </cell>
        </row>
        <row r="344">
          <cell r="A344" t="str">
            <v>Tubería 3/4 pvc</v>
          </cell>
        </row>
        <row r="345">
          <cell r="A345" t="str">
            <v>Tubería a presión p.v.c.  2</v>
          </cell>
        </row>
        <row r="346">
          <cell r="A346" t="str">
            <v>Tubería a presión p.v.c.  3</v>
          </cell>
        </row>
        <row r="347">
          <cell r="A347" t="str">
            <v>Tubería a presión p.v.c. 1</v>
          </cell>
        </row>
        <row r="348">
          <cell r="A348" t="str">
            <v>Tubería a presión p.v.c. 1 1/4"</v>
          </cell>
        </row>
        <row r="349">
          <cell r="A349" t="str">
            <v>Tubería a presión p.v.c. 1/2</v>
          </cell>
        </row>
        <row r="350">
          <cell r="A350" t="str">
            <v>Tubería a presión p.v.c. 3/4</v>
          </cell>
        </row>
        <row r="351">
          <cell r="A351" t="str">
            <v>Tubería de ventilación PVC 1 1/2"</v>
          </cell>
        </row>
        <row r="352">
          <cell r="A352" t="str">
            <v>Tubería de ventilación PVC 2 1/2"</v>
          </cell>
        </row>
        <row r="353">
          <cell r="A353" t="str">
            <v>Tubería de ventilación PVC 2"</v>
          </cell>
        </row>
        <row r="354">
          <cell r="A354" t="str">
            <v>Tubería de ventilación PVC 3"</v>
          </cell>
        </row>
        <row r="355">
          <cell r="A355" t="str">
            <v>Tuberia galvanizada de 3/4 "</v>
          </cell>
        </row>
        <row r="356">
          <cell r="A356" t="str">
            <v>Tuberia galvanizada de 1 "</v>
          </cell>
        </row>
        <row r="357">
          <cell r="A357" t="str">
            <v>Tuberia galvanizada de 1 1/2"</v>
          </cell>
        </row>
        <row r="358">
          <cell r="A358" t="str">
            <v>Tuberia galvanizada de 2"</v>
          </cell>
        </row>
        <row r="359">
          <cell r="A359" t="str">
            <v>Tuberia galvanizada de 3"</v>
          </cell>
        </row>
        <row r="360">
          <cell r="A360" t="str">
            <v>Tuberia galvanizada de 4"</v>
          </cell>
        </row>
        <row r="361">
          <cell r="A361" t="str">
            <v>Tubería sanitaria 2 pvc</v>
          </cell>
        </row>
        <row r="362">
          <cell r="A362" t="str">
            <v>Tubería sanitaria 3 pvc</v>
          </cell>
        </row>
        <row r="363">
          <cell r="A363" t="str">
            <v>Tubería sanitaria 4 pvc</v>
          </cell>
        </row>
        <row r="364">
          <cell r="A364" t="str">
            <v>Tubería sanitaria 6 pvc</v>
          </cell>
        </row>
        <row r="365">
          <cell r="A365" t="str">
            <v>Tubería sanitaría Durafort 10</v>
          </cell>
        </row>
        <row r="366">
          <cell r="A366" t="str">
            <v>Tubería sanitaría Durafort 8</v>
          </cell>
        </row>
        <row r="367">
          <cell r="A367" t="str">
            <v>Tubería sanitaría Durafort 6</v>
          </cell>
        </row>
        <row r="368">
          <cell r="A368" t="str">
            <v>Tubería sanitaría Durafort 4</v>
          </cell>
        </row>
        <row r="369">
          <cell r="A369" t="str">
            <v>Tubo 3/4" cold rolled cal.18</v>
          </cell>
        </row>
        <row r="370">
          <cell r="A370" t="str">
            <v>Tubo conduit 3"</v>
          </cell>
        </row>
        <row r="371">
          <cell r="A371" t="str">
            <v>Tubo conduit 2"</v>
          </cell>
        </row>
        <row r="372">
          <cell r="A372" t="str">
            <v>Tubo conduit 1 1/2"</v>
          </cell>
        </row>
        <row r="373">
          <cell r="A373" t="str">
            <v>Tubo conduit 1 1/4"</v>
          </cell>
        </row>
        <row r="374">
          <cell r="A374" t="str">
            <v>Tubo conduit 1</v>
          </cell>
        </row>
        <row r="375">
          <cell r="A375" t="str">
            <v>Tubo conduit 3/4</v>
          </cell>
        </row>
        <row r="376">
          <cell r="A376" t="str">
            <v>Tubo conduit 1/2</v>
          </cell>
        </row>
        <row r="377">
          <cell r="A377" t="str">
            <v>Tubo conduit EMT 1</v>
          </cell>
        </row>
        <row r="378">
          <cell r="A378" t="str">
            <v>Unión 1/2</v>
          </cell>
        </row>
        <row r="379">
          <cell r="A379" t="str">
            <v>Unión de 1/2</v>
          </cell>
        </row>
        <row r="380">
          <cell r="A380" t="str">
            <v>Unión EMT 1</v>
          </cell>
        </row>
        <row r="381">
          <cell r="A381" t="str">
            <v>Unión PVC presión 1</v>
          </cell>
        </row>
        <row r="382">
          <cell r="A382" t="str">
            <v>Unión PVC presión 1 1/4</v>
          </cell>
        </row>
        <row r="383">
          <cell r="A383" t="str">
            <v>Unión PVC presión 1 1/2</v>
          </cell>
        </row>
        <row r="384">
          <cell r="A384" t="str">
            <v>Unión PVC presión 1/2</v>
          </cell>
        </row>
        <row r="385">
          <cell r="A385" t="str">
            <v>Unión PVC presión 2</v>
          </cell>
        </row>
        <row r="386">
          <cell r="A386" t="str">
            <v>Unión PVC presión 3/4</v>
          </cell>
        </row>
        <row r="387">
          <cell r="A387" t="str">
            <v>Unión galvanizada 1/2</v>
          </cell>
        </row>
        <row r="388">
          <cell r="A388" t="str">
            <v>Unión galvanizada 3/4</v>
          </cell>
        </row>
        <row r="389">
          <cell r="A389" t="str">
            <v>Unión galvanizada 1"</v>
          </cell>
        </row>
        <row r="390">
          <cell r="A390" t="str">
            <v>Unión galvanizada 1 1/2</v>
          </cell>
        </row>
        <row r="391">
          <cell r="A391" t="str">
            <v>Unión galvanizada 2"</v>
          </cell>
        </row>
        <row r="392">
          <cell r="A392" t="str">
            <v>Unión galvanizada 3"</v>
          </cell>
        </row>
        <row r="393">
          <cell r="A393" t="str">
            <v>Unión galvanizada 4"</v>
          </cell>
        </row>
        <row r="394">
          <cell r="A394" t="str">
            <v xml:space="preserve">Unión sanitaria 2 </v>
          </cell>
        </row>
        <row r="395">
          <cell r="A395" t="str">
            <v>Unión sanitaria 3</v>
          </cell>
        </row>
        <row r="396">
          <cell r="A396" t="str">
            <v>Unión sanitaria 4</v>
          </cell>
        </row>
        <row r="397">
          <cell r="A397" t="str">
            <v>Unión sanitaria 6</v>
          </cell>
        </row>
        <row r="398">
          <cell r="A398" t="str">
            <v>Unión universal 1"</v>
          </cell>
        </row>
        <row r="399">
          <cell r="A399" t="str">
            <v>Unión conduit 1/2"</v>
          </cell>
        </row>
        <row r="400">
          <cell r="A400" t="str">
            <v>Unión conduit 3/4"</v>
          </cell>
        </row>
        <row r="401">
          <cell r="A401" t="str">
            <v>Unión conduit 1"</v>
          </cell>
        </row>
        <row r="402">
          <cell r="A402" t="str">
            <v>Unión conduit 1 1/4"</v>
          </cell>
        </row>
        <row r="403">
          <cell r="A403" t="str">
            <v>Unión conduit 1 1/2"</v>
          </cell>
        </row>
        <row r="404">
          <cell r="A404" t="str">
            <v>Unión conduit 2"</v>
          </cell>
        </row>
        <row r="405">
          <cell r="A405" t="str">
            <v>Valvula de cierre rapido 1/2"</v>
          </cell>
        </row>
        <row r="406">
          <cell r="A406" t="str">
            <v>Valvula de cierre rapido 3/4"</v>
          </cell>
        </row>
        <row r="407">
          <cell r="A407" t="str">
            <v>Valvula de cierre rapido 1"</v>
          </cell>
        </row>
        <row r="408">
          <cell r="A408" t="str">
            <v>Valvula de cierre rapido 1 1/4"</v>
          </cell>
        </row>
        <row r="409">
          <cell r="A409" t="str">
            <v>Valvula de cierre rapido 1 1/2"</v>
          </cell>
        </row>
        <row r="410">
          <cell r="A410" t="str">
            <v>Valvula de cierre rapido 2"</v>
          </cell>
        </row>
        <row r="411">
          <cell r="A411" t="str">
            <v>Valvula de cierre rapido 2 1/2"</v>
          </cell>
        </row>
        <row r="412">
          <cell r="A412" t="str">
            <v>Valvula de cierre rapido 3"</v>
          </cell>
        </row>
        <row r="413">
          <cell r="A413" t="str">
            <v>Valvula de compuerta de 3/4"</v>
          </cell>
        </row>
        <row r="414">
          <cell r="A414" t="str">
            <v>Valvula de compuerta de 1"</v>
          </cell>
        </row>
        <row r="415">
          <cell r="A415" t="str">
            <v>Valvula de compuerta de 1 1/4"</v>
          </cell>
        </row>
        <row r="416">
          <cell r="A416" t="str">
            <v>Valvula de compuerta de 1 1/2"</v>
          </cell>
        </row>
        <row r="417">
          <cell r="A417" t="str">
            <v>Valvula de compuerta de 2"</v>
          </cell>
        </row>
        <row r="418">
          <cell r="A418" t="str">
            <v>Valvula de compuerta de 3"</v>
          </cell>
        </row>
        <row r="419">
          <cell r="A419" t="str">
            <v>Valvula H.F. 3</v>
          </cell>
        </row>
        <row r="420">
          <cell r="A420" t="str">
            <v>Valvula mariposa 1/2</v>
          </cell>
        </row>
        <row r="421">
          <cell r="A421" t="str">
            <v>Varilla 1/2</v>
          </cell>
        </row>
        <row r="422">
          <cell r="A422" t="str">
            <v>Varilla 3/8</v>
          </cell>
        </row>
        <row r="423">
          <cell r="A423" t="str">
            <v>Varilla coper-weld 2.4 mts x 5/8"</v>
          </cell>
        </row>
        <row r="424">
          <cell r="A424" t="str">
            <v>Varilla coper-well</v>
          </cell>
        </row>
        <row r="425">
          <cell r="A425" t="str">
            <v>Ventana metálica</v>
          </cell>
        </row>
        <row r="426">
          <cell r="A426" t="str">
            <v>Ventana 1.0x0.8</v>
          </cell>
        </row>
        <row r="427">
          <cell r="A427" t="str">
            <v>Ventana 1.3x1.0 con rejas protectoras</v>
          </cell>
        </row>
        <row r="428">
          <cell r="A428" t="str">
            <v>Ventilador de techo</v>
          </cell>
        </row>
        <row r="429">
          <cell r="A429" t="str">
            <v>Vibrador concreto</v>
          </cell>
        </row>
        <row r="430">
          <cell r="A430" t="str">
            <v>Vibrocompactador</v>
          </cell>
        </row>
        <row r="431">
          <cell r="A431" t="str">
            <v>Vidrio 4mm</v>
          </cell>
        </row>
        <row r="432">
          <cell r="A432" t="str">
            <v>Vidrio esmerilado 4 mm</v>
          </cell>
        </row>
        <row r="433">
          <cell r="A433" t="str">
            <v>Vinilo Tipo 1</v>
          </cell>
        </row>
        <row r="434">
          <cell r="A434" t="str">
            <v>Vinilo Tipo 3</v>
          </cell>
        </row>
        <row r="435">
          <cell r="A435" t="str">
            <v>Visagras 2"</v>
          </cell>
        </row>
        <row r="436">
          <cell r="A436" t="str">
            <v>Visagras 2 1/2"</v>
          </cell>
        </row>
        <row r="437">
          <cell r="A437" t="str">
            <v>Visagras 3"</v>
          </cell>
        </row>
        <row r="438">
          <cell r="A438" t="str">
            <v>Visagras 3 1/2"</v>
          </cell>
        </row>
        <row r="439">
          <cell r="A439" t="str">
            <v xml:space="preserve">Volqueta 6 m3 </v>
          </cell>
        </row>
        <row r="440">
          <cell r="A440" t="str">
            <v>Vuelta galvanizada 3/4"</v>
          </cell>
        </row>
        <row r="441">
          <cell r="A441" t="str">
            <v>Vuelta galvanizada 1"</v>
          </cell>
        </row>
        <row r="442">
          <cell r="A442" t="str">
            <v>Vuelta galvanizada 1 1/4"</v>
          </cell>
        </row>
        <row r="443">
          <cell r="A443" t="str">
            <v>Vuelta galvanizada 1 1/2"</v>
          </cell>
        </row>
        <row r="444">
          <cell r="A444" t="str">
            <v>Win plastico</v>
          </cell>
        </row>
        <row r="445">
          <cell r="A445" t="str">
            <v>Yee 2 sanitaria</v>
          </cell>
        </row>
        <row r="446">
          <cell r="A446" t="str">
            <v>Yee 4 sanitaria</v>
          </cell>
        </row>
        <row r="447">
          <cell r="A447" t="str">
            <v>Yee sanitaria 2x4" reducida</v>
          </cell>
        </row>
        <row r="448">
          <cell r="A448" t="str">
            <v>Yee sanitaria 3</v>
          </cell>
        </row>
        <row r="449">
          <cell r="A449" t="str">
            <v xml:space="preserve">Zuncho metalico 3/8" </v>
          </cell>
        </row>
      </sheetData>
      <sheetData sheetId="3"/>
      <sheetData sheetId="4"/>
      <sheetData sheetId="5"/>
      <sheetData sheetId="6" refreshError="1"/>
      <sheetData sheetId="7" refreshError="1"/>
      <sheetData sheetId="8">
        <row r="10">
          <cell r="A10">
            <v>1.4</v>
          </cell>
        </row>
      </sheetData>
      <sheetData sheetId="9"/>
      <sheetData sheetId="10">
        <row r="10">
          <cell r="A10">
            <v>1.4</v>
          </cell>
        </row>
      </sheetData>
      <sheetData sheetId="11"/>
      <sheetData sheetId="12"/>
      <sheetData sheetId="13"/>
      <sheetData sheetId="14"/>
      <sheetData sheetId="15">
        <row r="10">
          <cell r="A10">
            <v>0</v>
          </cell>
        </row>
      </sheetData>
      <sheetData sheetId="16"/>
      <sheetData sheetId="17">
        <row r="10">
          <cell r="A10">
            <v>0</v>
          </cell>
        </row>
      </sheetData>
      <sheetData sheetId="18">
        <row r="10">
          <cell r="A10">
            <v>0</v>
          </cell>
        </row>
      </sheetData>
      <sheetData sheetId="19">
        <row r="10">
          <cell r="A10">
            <v>0</v>
          </cell>
        </row>
      </sheetData>
      <sheetData sheetId="20">
        <row r="10">
          <cell r="A10">
            <v>0</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PU_PART"/>
      <sheetName val="A__P__U_"/>
      <sheetName val="Analisis_de_Precios_Unitarios_A"/>
      <sheetName val="Analisis%20de%20Precios%20Unita"/>
      <sheetName val="Análisis de precios"/>
      <sheetName val="FLUJOS"/>
      <sheetName val="APU_PART1"/>
      <sheetName val="A__P__U_1"/>
      <sheetName val="Analisis_de_Precios_Unitarios_1"/>
      <sheetName val="A_ P_ U_"/>
      <sheetName val="MATERIALES"/>
      <sheetName val="COSTOS OFICINA"/>
      <sheetName val="COSTOS CAMPAMENTO"/>
      <sheetName val="ESTADO RED"/>
      <sheetName val="CARRETERAS"/>
      <sheetName val="GENERALIDADES "/>
      <sheetName val="INV"/>
      <sheetName val="AASHTO"/>
      <sheetName val="INDICE"/>
      <sheetName val="Puntajes"/>
      <sheetName val="TOTCAPIT"/>
      <sheetName val="JORNABAS"/>
      <sheetName val="TOTCUADEQ"/>
      <sheetName val="TOTCUADMO"/>
      <sheetName val="Anexo No. 5"/>
      <sheetName val="Datos"/>
      <sheetName val="5094-2003"/>
      <sheetName val="FINANCIERA"/>
      <sheetName val="PREACTA"/>
      <sheetName val="ESTADO VÍA-CRIT.TECNICO"/>
      <sheetName val="PRESUPUESTO "/>
      <sheetName val="Cuadrillas"/>
      <sheetName val="Equ"/>
      <sheetName val="Trans"/>
      <sheetName val="Mat"/>
      <sheetName val="Salari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BASE"/>
      <sheetName val="Capitulos"/>
      <sheetName val="Maqui Equip"/>
      <sheetName val="PRESUPUESTO"/>
      <sheetName val="MANO"/>
      <sheetName val="EQUIPO"/>
      <sheetName val="MATERIAL"/>
      <sheetName val="TRANSPORTE"/>
      <sheetName val="BASES"/>
      <sheetName val="Anal"/>
      <sheetName val="FACTORES"/>
      <sheetName val="Civil work"/>
      <sheetName val="calidad"/>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LISTADO APU"/>
      <sheetName val="Index"/>
      <sheetName val="NPV Summary"/>
      <sheetName val="Equip Data"/>
      <sheetName val="Royalties"/>
      <sheetName val="Title"/>
      <sheetName val="Cuadro"/>
      <sheetName val="Mobra"/>
      <sheetName val="PERSONAL"/>
      <sheetName val="1_Preliminares"/>
      <sheetName val="Insumos"/>
      <sheetName val="M.Obra"/>
      <sheetName val="HOJA BASE"/>
      <sheetName val="APU_PART2"/>
      <sheetName val="A__P__U_2"/>
      <sheetName val="Análisis_de_precios"/>
      <sheetName val="Analisis_de_Precios_Unitarios_2"/>
      <sheetName val="ESTADO_RED"/>
      <sheetName val="GENERALIDADES_"/>
      <sheetName val="A__P__U_3"/>
      <sheetName val="ITEMS"/>
      <sheetName val="APU_PART3"/>
      <sheetName val="Analisis_de_Precios_Unitarios_3"/>
      <sheetName val="Análisis_de_precios1"/>
      <sheetName val="Personalizar"/>
      <sheetName val="CANTIDADES "/>
      <sheetName val="PPTO"/>
      <sheetName val="F. Prest"/>
    </sheetNames>
    <sheetDataSet>
      <sheetData sheetId="0"/>
      <sheetData sheetId="1"/>
      <sheetData sheetId="2"/>
      <sheetData sheetId="3"/>
      <sheetData sheetId="4"/>
      <sheetData sheetId="5" refreshError="1"/>
      <sheetData sheetId="6" refreshError="1"/>
      <sheetData sheetId="7"/>
      <sheetData sheetId="8"/>
      <sheetData sheetId="9" refreshError="1"/>
      <sheetData sheetId="10" refreshError="1"/>
      <sheetData sheetId="11" refreshError="1"/>
      <sheetData sheetId="12" refreshError="1"/>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sheetData sheetId="231"/>
      <sheetData sheetId="232"/>
      <sheetData sheetId="233"/>
      <sheetData sheetId="234"/>
      <sheetData sheetId="235"/>
      <sheetData sheetId="236" refreshError="1"/>
      <sheetData sheetId="237"/>
      <sheetData sheetId="238"/>
      <sheetData sheetId="239"/>
      <sheetData sheetId="240" refreshError="1"/>
      <sheetData sheetId="241" refreshError="1"/>
      <sheetData sheetId="242" refreshError="1"/>
      <sheetData sheetId="24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DATOS"/>
      <sheetName val="A. P. U."/>
      <sheetName val="Insumos"/>
      <sheetName val="TRAYECTO 1"/>
      <sheetName val="Itemes Renovación"/>
      <sheetName val="PR_1"/>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días habiles 2015"/>
      <sheetName val="INS"/>
      <sheetName val="Ppto"/>
      <sheetName val="Plan auditoría"/>
      <sheetName val="Análisis de precios"/>
      <sheetName val="Hoja1"/>
      <sheetName val="BASE"/>
      <sheetName val="1_Preliminares"/>
      <sheetName val="M.Obra"/>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
      <sheetName val="PPTO.OFICIAL"/>
      <sheetName val="PAV"/>
      <sheetName val="Hoja1"/>
      <sheetName val="alcantarillas"/>
      <sheetName val="PR 1"/>
    </sheetNames>
    <sheetDataSet>
      <sheetData sheetId="0"/>
      <sheetData sheetId="1"/>
      <sheetData sheetId="2"/>
      <sheetData sheetId="3">
        <row r="2">
          <cell r="A2" t="str">
            <v>200P1</v>
          </cell>
          <cell r="B2" t="str">
            <v>LOCALIZACION ESTRUCTURAS</v>
          </cell>
        </row>
        <row r="3">
          <cell r="A3" t="str">
            <v>200P2</v>
          </cell>
          <cell r="B3" t="str">
            <v>LOCALIZACION CARRETERAS</v>
          </cell>
        </row>
        <row r="4">
          <cell r="A4">
            <v>200.1</v>
          </cell>
          <cell r="B4" t="str">
            <v xml:space="preserve"> DESMONTE Y LIMPIEZA EN BOSQUE           </v>
          </cell>
        </row>
        <row r="5">
          <cell r="A5">
            <v>200.2</v>
          </cell>
          <cell r="B5" t="str">
            <v xml:space="preserve">DESMONTE Y LIMPIEZA EN ZONAS NO BOSCOSAS           </v>
          </cell>
        </row>
        <row r="6">
          <cell r="A6">
            <v>801.1</v>
          </cell>
          <cell r="B6" t="str">
            <v>ROCERIA</v>
          </cell>
        </row>
        <row r="7">
          <cell r="A7" t="str">
            <v>201,1P Y 201.5P</v>
          </cell>
          <cell r="B7" t="str">
            <v>DEMOLICIÓN DE EDIFICACIONES.</v>
          </cell>
        </row>
        <row r="8">
          <cell r="A8">
            <v>201.7</v>
          </cell>
          <cell r="B8" t="str">
            <v>DEMOLICION DE ESTRUCTURAS</v>
          </cell>
        </row>
        <row r="9">
          <cell r="A9" t="str">
            <v>201,2P</v>
          </cell>
          <cell r="B9" t="str">
            <v>DEMOLICION DE ESTRUCTURAS (CONCRETO CICLOPEO)</v>
          </cell>
        </row>
        <row r="10">
          <cell r="A10" t="str">
            <v>201,21P</v>
          </cell>
          <cell r="B10" t="str">
            <v>DEMOLICION DE ESTRUCTURAS (CONCRETO REFORZADO)</v>
          </cell>
        </row>
        <row r="11">
          <cell r="A11" t="str">
            <v>201,9P</v>
          </cell>
          <cell r="B11" t="str">
            <v xml:space="preserve">DEMOLICION PISOS, ANDENES Y BORDILLOS DE CONCRETO.  </v>
          </cell>
        </row>
        <row r="12">
          <cell r="A12" t="str">
            <v>201,3P</v>
          </cell>
          <cell r="B12" t="str">
            <v xml:space="preserve">DEMOLICION DE PAVIMENTOS DE CONCRETO.    </v>
          </cell>
        </row>
        <row r="13">
          <cell r="A13" t="str">
            <v>201,4P</v>
          </cell>
          <cell r="B13" t="str">
            <v xml:space="preserve">DEMOLICION DE OBSTACULOS.   </v>
          </cell>
        </row>
        <row r="14">
          <cell r="A14" t="str">
            <v>201,8P</v>
          </cell>
          <cell r="B14" t="str">
            <v xml:space="preserve">DESMONTAJE Y TRASLADO DE ESTRUCTURAS METALICAS. </v>
          </cell>
        </row>
        <row r="15">
          <cell r="A15">
            <v>201.12</v>
          </cell>
          <cell r="B15" t="str">
            <v xml:space="preserve">REMOCION DE ESPECIES VEGETALES    </v>
          </cell>
        </row>
        <row r="16">
          <cell r="A16" t="str">
            <v>201,10 Y 201.15</v>
          </cell>
          <cell r="B16" t="str">
            <v>REMOCION DE OBSTACULOS</v>
          </cell>
        </row>
        <row r="17">
          <cell r="A17">
            <v>201.11</v>
          </cell>
          <cell r="B17" t="str">
            <v xml:space="preserve">REMOCION SERVICIOS EXISTENTES    </v>
          </cell>
        </row>
        <row r="18">
          <cell r="A18">
            <v>201.15</v>
          </cell>
          <cell r="B18" t="str">
            <v>REMOCION DE ALCANTARILLAS</v>
          </cell>
        </row>
        <row r="19">
          <cell r="A19">
            <v>201.16</v>
          </cell>
          <cell r="B19" t="str">
            <v xml:space="preserve">REMOCION DE CERCAS DE ALAMBRE       </v>
          </cell>
        </row>
        <row r="20">
          <cell r="A20">
            <v>201.14</v>
          </cell>
          <cell r="B20" t="str">
            <v xml:space="preserve">REMOCION DE DUCTOS DE SERVICIOS EXISTENTES </v>
          </cell>
        </row>
        <row r="21">
          <cell r="A21" t="str">
            <v>210,1,1</v>
          </cell>
          <cell r="B21" t="str">
            <v>EXCAVACIÓN SIN CLASIFICAR DE LA EXPLANACIÓN Y CANALES</v>
          </cell>
        </row>
        <row r="22">
          <cell r="A22" t="str">
            <v>210,2,1</v>
          </cell>
          <cell r="B22" t="str">
            <v>EXCAVACION EN ROCA DE LA EXPLANACION Y CANALES</v>
          </cell>
        </row>
        <row r="23">
          <cell r="A23" t="str">
            <v>210,2 OTRA</v>
          </cell>
          <cell r="B23" t="str">
            <v xml:space="preserve"> EXCAVACION EN ROCA DE LA EXPLANACION Y CANALES (sin explosivos)        </v>
          </cell>
        </row>
        <row r="24">
          <cell r="A24" t="str">
            <v>210,2,2</v>
          </cell>
          <cell r="B24" t="str">
            <v>EXCAVACION EN MATERIAL COMUN DE LA EXPLANACION Y CANALES</v>
          </cell>
        </row>
        <row r="25">
          <cell r="A25">
            <v>211.1</v>
          </cell>
          <cell r="B25" t="str">
            <v>REMOCION DE DERRUMBES</v>
          </cell>
        </row>
        <row r="26">
          <cell r="A26">
            <v>220.1</v>
          </cell>
          <cell r="B26" t="str">
            <v>TERRAPLEN</v>
          </cell>
        </row>
        <row r="27">
          <cell r="A27">
            <v>221.1</v>
          </cell>
          <cell r="B27" t="str">
            <v>PEDRAPLEN COMPACTO</v>
          </cell>
        </row>
        <row r="28">
          <cell r="A28">
            <v>221.2</v>
          </cell>
          <cell r="B28" t="str">
            <v>PEDRAPLEN SUELTO</v>
          </cell>
        </row>
        <row r="29">
          <cell r="A29" t="str">
            <v>225P</v>
          </cell>
          <cell r="B29" t="str">
            <v xml:space="preserve">CONFORMACION DE BOTADERO O ESCOMBRERAS </v>
          </cell>
        </row>
        <row r="30">
          <cell r="A30">
            <v>230.1</v>
          </cell>
          <cell r="B30" t="str">
            <v>MEJORAMIENTO DE LA SUBRASANTE INVOLUCRA SUELO EXISTENTE</v>
          </cell>
        </row>
        <row r="31">
          <cell r="A31">
            <v>230.2</v>
          </cell>
          <cell r="B31" t="str">
            <v>MEJORAMIENTO DE LA SUBRASANTE ADICIONANDO MATERIAL</v>
          </cell>
        </row>
        <row r="32">
          <cell r="A32">
            <v>310.10000000000002</v>
          </cell>
          <cell r="B32" t="str">
            <v>CONFORMACION DE LA CALZADA EXISTENTE</v>
          </cell>
        </row>
        <row r="33">
          <cell r="A33">
            <v>311.10000000000002</v>
          </cell>
          <cell r="B33" t="str">
            <v>AFIRMADO</v>
          </cell>
        </row>
        <row r="34">
          <cell r="A34" t="str">
            <v>311,1P1</v>
          </cell>
          <cell r="B34" t="str">
            <v>AFIRMADO ESTABILIZADO CON CEMENTO</v>
          </cell>
        </row>
        <row r="35">
          <cell r="A35" t="str">
            <v>311,1P2</v>
          </cell>
          <cell r="B35" t="str">
            <v>AFIRMADO ESTABILIZADO CON CAL</v>
          </cell>
        </row>
        <row r="36">
          <cell r="A36" t="str">
            <v>311,1P3</v>
          </cell>
          <cell r="B36" t="str">
            <v>BACHEO DE CARRETERAS EN AFIRMADO</v>
          </cell>
        </row>
        <row r="37">
          <cell r="A37">
            <v>320.10000000000002</v>
          </cell>
          <cell r="B37" t="str">
            <v xml:space="preserve">SUBBASE GRANULAR </v>
          </cell>
        </row>
        <row r="38">
          <cell r="A38">
            <v>320.2</v>
          </cell>
          <cell r="B38" t="str">
            <v>SUBBASE GRANULAR CBR&gt;30%</v>
          </cell>
        </row>
        <row r="39">
          <cell r="A39">
            <v>320.3</v>
          </cell>
          <cell r="B39" t="str">
            <v>SUBBASE GRANULAR CBR&gt;40%</v>
          </cell>
        </row>
        <row r="40">
          <cell r="A40">
            <v>320.2</v>
          </cell>
          <cell r="B40" t="str">
            <v>SUBBASE GRANULAR PARA BACHEO</v>
          </cell>
        </row>
        <row r="41">
          <cell r="A41">
            <v>330.1</v>
          </cell>
          <cell r="B41" t="str">
            <v>BASE GRANULAR</v>
          </cell>
        </row>
        <row r="42">
          <cell r="A42">
            <v>330.2</v>
          </cell>
          <cell r="B42" t="str">
            <v>BASE GRANULAR PARA BACHEO</v>
          </cell>
        </row>
        <row r="43">
          <cell r="A43">
            <v>340.1</v>
          </cell>
          <cell r="B43" t="str">
            <v>BASE ESTABILIZADA CON EMULSION ASFALTICA BEE-1</v>
          </cell>
        </row>
        <row r="44">
          <cell r="A44">
            <v>340.2</v>
          </cell>
          <cell r="B44" t="str">
            <v>BASE ESTABILIZADA CON EMULSION ASFALTICA BEE-2</v>
          </cell>
        </row>
        <row r="45">
          <cell r="A45">
            <v>340.3</v>
          </cell>
          <cell r="B45" t="str">
            <v>BASE ESTABILIZADA CON EMULSION ASFALTICA BEE-3</v>
          </cell>
        </row>
        <row r="46">
          <cell r="A46">
            <v>341.1</v>
          </cell>
          <cell r="B46" t="str">
            <v>BASE ESTABILIZADA CON CEMENTO</v>
          </cell>
        </row>
        <row r="47">
          <cell r="A47">
            <v>341.2</v>
          </cell>
          <cell r="B47" t="str">
            <v>CEMENTO</v>
          </cell>
        </row>
        <row r="48">
          <cell r="A48" t="str">
            <v>342P</v>
          </cell>
          <cell r="B48" t="str">
            <v>BASE GRANULAR ESTABILIZADA CON CAL</v>
          </cell>
        </row>
        <row r="49">
          <cell r="A49">
            <v>410.1</v>
          </cell>
          <cell r="B49" t="str">
            <v>CEMENTO ASFÁLTICO DE PENETRACIÓN 60-70</v>
          </cell>
        </row>
        <row r="50">
          <cell r="A50">
            <v>410.2</v>
          </cell>
          <cell r="B50" t="str">
            <v>CEMENTO ASFÁLTICO DE PENETRACIÓN 80-100</v>
          </cell>
        </row>
        <row r="51">
          <cell r="A51">
            <v>411.1</v>
          </cell>
          <cell r="B51" t="str">
            <v>EMULSIÓN ASFÁLTICA DE ROTURA MEDIA CRM</v>
          </cell>
        </row>
        <row r="52">
          <cell r="A52">
            <v>411.2</v>
          </cell>
          <cell r="B52" t="str">
            <v>EMULSIÓN ASFÁLTICA DE ROTURA LENTA CRL-1</v>
          </cell>
        </row>
        <row r="53">
          <cell r="A53">
            <v>411.3</v>
          </cell>
          <cell r="B53" t="str">
            <v>EMULSIÓN ASFÁLTICA DE ROTURA LENTA CRL-1H</v>
          </cell>
        </row>
        <row r="54">
          <cell r="A54">
            <v>465.1</v>
          </cell>
          <cell r="B54" t="str">
            <v>EXCAVACIONES PARA REPARACIÓN DE PAVIMENTO ASFÁLTICO EXISTENTE</v>
          </cell>
        </row>
        <row r="55">
          <cell r="A55">
            <v>414.1</v>
          </cell>
          <cell r="B55" t="str">
            <v>CEMENTO ASFÁLTICO MODIFICADO CON POLÍMETROS TIPO 1</v>
          </cell>
        </row>
        <row r="56">
          <cell r="A56">
            <v>414.2</v>
          </cell>
          <cell r="B56" t="str">
            <v>CEMENTO ASFÁLTICO MODIFICADO CON POLÍMETROS TIPO 2</v>
          </cell>
        </row>
        <row r="57">
          <cell r="A57">
            <v>414.3</v>
          </cell>
          <cell r="B57" t="str">
            <v>CEMENTO ASFÁLTICO MODIFICADO CON POLÍMETROS TIPO 3</v>
          </cell>
        </row>
        <row r="58">
          <cell r="A58">
            <v>414.4</v>
          </cell>
          <cell r="B58" t="str">
            <v>CEMENTO ASFÁLTICO MODIFICADO CON POLÍMETROS TIPO 4</v>
          </cell>
        </row>
        <row r="59">
          <cell r="A59">
            <v>415.1</v>
          </cell>
          <cell r="B59" t="str">
            <v>EMULSIÓN ASFÁLTICA DE ROTURA MEDIA MODIFICADA CON POLÍMETROS CRMm</v>
          </cell>
        </row>
        <row r="60">
          <cell r="A60">
            <v>420.1</v>
          </cell>
          <cell r="B60" t="str">
            <v>RIEGO DE IMPRIMACIÓN CON EMULSIÓN ASFÁLTICA</v>
          </cell>
        </row>
        <row r="61">
          <cell r="A61">
            <v>421.1</v>
          </cell>
          <cell r="B61" t="str">
            <v>RIEGO DE LIGA CON EMULSIÓN ASFÁLTICA CRR-1</v>
          </cell>
        </row>
        <row r="62">
          <cell r="A62">
            <v>421.2</v>
          </cell>
          <cell r="B62" t="str">
            <v>RIEGO DE LIGA CON EMULSIÓN ASFÁLTICA CRR-2</v>
          </cell>
        </row>
        <row r="63">
          <cell r="A63">
            <v>421.3</v>
          </cell>
          <cell r="B63" t="str">
            <v>RIEGO DE LIGA CON EMULSIÓN MODIFICADA CON POLÍMETROS CRR-1M</v>
          </cell>
        </row>
        <row r="64">
          <cell r="A64">
            <v>421.4</v>
          </cell>
          <cell r="B64" t="str">
            <v>RIEGO DE LIGA CON EMULSIÓN MODIFICADA CON POLÍMETROS CRR-2M</v>
          </cell>
        </row>
        <row r="65">
          <cell r="A65">
            <v>430.1</v>
          </cell>
          <cell r="B65" t="str">
            <v>TRATAMIENTO SUPERFICIAL SIMPLE CON EMULSIÓN CRR-2</v>
          </cell>
        </row>
        <row r="66">
          <cell r="A66">
            <v>430.2</v>
          </cell>
          <cell r="B66" t="str">
            <v>TRATAMIENTO SUPERFICIAL SIMPLE CON EMULSIÓN CRR-2M</v>
          </cell>
        </row>
        <row r="67">
          <cell r="A67">
            <v>431.1</v>
          </cell>
          <cell r="B67" t="str">
            <v>TRATAMIENTO SUPERFICIAL DOBLE CON EMULSIÓN CRR-2</v>
          </cell>
        </row>
        <row r="68">
          <cell r="A68">
            <v>431.2</v>
          </cell>
          <cell r="B68" t="str">
            <v>TRATAMIENTO SUPERFICIAL DOBLE CON EMULSIÓN CRR-2M</v>
          </cell>
        </row>
        <row r="69">
          <cell r="A69">
            <v>432.1</v>
          </cell>
          <cell r="B69" t="str">
            <v>SELLO DE ARENA-ASFALTO CON EMULSIÓN CRR-2</v>
          </cell>
        </row>
        <row r="70">
          <cell r="A70">
            <v>433.1</v>
          </cell>
          <cell r="B70" t="str">
            <v>LECHADA ASFÁLTICA CON EMULSIÓN CRL-1H TIPO LA-1</v>
          </cell>
        </row>
        <row r="71">
          <cell r="A71">
            <v>433.2</v>
          </cell>
          <cell r="B71" t="str">
            <v>LECHADA ASFÁLTICA CON EMULSIÓN CRL-1H TIPO LA-2</v>
          </cell>
        </row>
        <row r="72">
          <cell r="A72">
            <v>433.3</v>
          </cell>
          <cell r="B72" t="str">
            <v>LECHADA ASFÁLTICA CON EMULSIÓN CRL-1H TIPO LA-3</v>
          </cell>
        </row>
        <row r="73">
          <cell r="A73">
            <v>433.4</v>
          </cell>
          <cell r="B73" t="str">
            <v>LECHADA ASFÁLTICA CON EMULSIÓN CRL-1H TIPO LA-4</v>
          </cell>
        </row>
        <row r="74">
          <cell r="A74">
            <v>433.5</v>
          </cell>
          <cell r="B74" t="str">
            <v>LECHADA ASFÁLTICA CON EMULSIÓN CRL-1HM TIPO LA-1</v>
          </cell>
        </row>
        <row r="75">
          <cell r="A75">
            <v>433.6</v>
          </cell>
          <cell r="B75" t="str">
            <v>LECHADA ASFÁLTICA CON EMULSIÓN CRL-1HM TIPO LA-2</v>
          </cell>
        </row>
        <row r="76">
          <cell r="A76">
            <v>433.7</v>
          </cell>
          <cell r="B76" t="str">
            <v>LECHADA ASFÁLTICA CON EMULSIÓN CRL-1HM TIPO LA-3</v>
          </cell>
        </row>
        <row r="77">
          <cell r="A77">
            <v>433.8</v>
          </cell>
          <cell r="B77" t="str">
            <v>LECHADA ASFÁLTICA CON EMULSIÓN CRL-1HM TIPO LA-4</v>
          </cell>
        </row>
        <row r="78">
          <cell r="A78">
            <v>440.1</v>
          </cell>
          <cell r="B78" t="str">
            <v>MEZCLA DENSA EN FRÍO MDF-1</v>
          </cell>
        </row>
        <row r="79">
          <cell r="A79" t="str">
            <v>440.1P</v>
          </cell>
          <cell r="B79" t="str">
            <v>MEZCLA DENSA EN FRÍO MDF-1</v>
          </cell>
        </row>
        <row r="80">
          <cell r="A80">
            <v>440.2</v>
          </cell>
          <cell r="B80" t="str">
            <v>MEZCLA DENSA EN FRÍO MDF-2</v>
          </cell>
        </row>
        <row r="81">
          <cell r="A81" t="str">
            <v>440.2P</v>
          </cell>
          <cell r="B81" t="str">
            <v>MEZCLA DENSA EN FRÍO MDF-2</v>
          </cell>
        </row>
        <row r="82">
          <cell r="A82">
            <v>440.3</v>
          </cell>
          <cell r="B82" t="str">
            <v>MEZCLA DENSA EN FRÍO MDF-3</v>
          </cell>
        </row>
        <row r="83">
          <cell r="A83" t="str">
            <v>440.3P</v>
          </cell>
          <cell r="B83" t="str">
            <v>MEZCLA DENSA EN FRÍO MDF-3</v>
          </cell>
        </row>
        <row r="84">
          <cell r="A84">
            <v>440.4</v>
          </cell>
          <cell r="B84" t="str">
            <v>MEZCLA DENSA EN FRÍO PARA BACHEO</v>
          </cell>
        </row>
        <row r="85">
          <cell r="A85">
            <v>441.1</v>
          </cell>
          <cell r="B85" t="str">
            <v>MEZCLA ABIERTA EN FRÍO TIPO MAF-1</v>
          </cell>
        </row>
        <row r="86">
          <cell r="A86" t="str">
            <v>441.1P</v>
          </cell>
          <cell r="B86" t="str">
            <v>MEZCLA ABIERTA EN FRÍO TIPO MAF-1</v>
          </cell>
        </row>
        <row r="87">
          <cell r="A87">
            <v>441.2</v>
          </cell>
          <cell r="B87" t="str">
            <v>MEZCLA ABIERTA EN FRÍO TIPO MAF-2</v>
          </cell>
        </row>
        <row r="88">
          <cell r="A88" t="str">
            <v>441.2P</v>
          </cell>
          <cell r="B88" t="str">
            <v>MEZCLA ABIERTA EN FRÍO TIPO MAF-2</v>
          </cell>
        </row>
        <row r="89">
          <cell r="A89">
            <v>441.3</v>
          </cell>
          <cell r="B89" t="str">
            <v>MEZCLA ABIERTA EN FRÍO TIPO MAF-3</v>
          </cell>
        </row>
        <row r="90">
          <cell r="A90" t="str">
            <v>441.3P</v>
          </cell>
          <cell r="B90" t="str">
            <v>MEZCLA ABIERTA EN FRÍO TIPO MAF-3</v>
          </cell>
        </row>
        <row r="91">
          <cell r="A91">
            <v>441.4</v>
          </cell>
          <cell r="B91" t="str">
            <v>MEZCLA ABIERTA EN FRÍO PARA BACHEO</v>
          </cell>
        </row>
        <row r="92">
          <cell r="A92" t="str">
            <v>450.1</v>
          </cell>
          <cell r="B92" t="str">
            <v>MEZCLA DENSA EN CALIENTE MDC-0</v>
          </cell>
        </row>
        <row r="93">
          <cell r="A93" t="str">
            <v xml:space="preserve">450,1P </v>
          </cell>
          <cell r="B93" t="str">
            <v>MEZCLA DENSA EN CALIENTE MDC-0</v>
          </cell>
        </row>
        <row r="94">
          <cell r="A94">
            <v>450.1</v>
          </cell>
          <cell r="B94" t="str">
            <v>MEZCLA DENSA EN CALIENTE TIPO MDC-1</v>
          </cell>
        </row>
        <row r="95">
          <cell r="A95" t="str">
            <v>450,1P</v>
          </cell>
          <cell r="B95" t="str">
            <v>MEZCLA DENSA EN CALIENTE TIPO MDC-1</v>
          </cell>
        </row>
        <row r="96">
          <cell r="A96">
            <v>450.2</v>
          </cell>
          <cell r="B96" t="str">
            <v>MEZCLA DENSA EN CALIENTE TIPO MDC-2</v>
          </cell>
        </row>
        <row r="97">
          <cell r="A97" t="str">
            <v>450,2P</v>
          </cell>
          <cell r="B97" t="str">
            <v>MEZCLA DENSA EN CALIENTE TIPO MDC-2</v>
          </cell>
        </row>
        <row r="98">
          <cell r="A98">
            <v>450.3</v>
          </cell>
          <cell r="B98" t="str">
            <v>MEZCLA DENSA EN CALIENTE TIPO MDC-3</v>
          </cell>
        </row>
        <row r="99">
          <cell r="A99" t="str">
            <v>450,3P</v>
          </cell>
          <cell r="B99" t="str">
            <v>MEZCLA DENSA EN CALIENTE TIPO MDC-3</v>
          </cell>
        </row>
        <row r="100">
          <cell r="A100" t="str">
            <v>450,9P</v>
          </cell>
          <cell r="B100" t="str">
            <v>MEZCLA EN CALIENTE PARA BACHEO</v>
          </cell>
        </row>
        <row r="101">
          <cell r="A101">
            <v>451.1</v>
          </cell>
          <cell r="B101" t="str">
            <v>MEZCLA ABIERTA EN CALIENTE TIPO MAC-1</v>
          </cell>
        </row>
        <row r="102">
          <cell r="A102" t="str">
            <v>451,1P</v>
          </cell>
          <cell r="B102" t="str">
            <v>MEZCLA ABIERTA EN CALIENTE TIPO MAC-1</v>
          </cell>
        </row>
        <row r="103">
          <cell r="A103">
            <v>451.2</v>
          </cell>
          <cell r="B103" t="str">
            <v>MEZCLA ABIERTA EN CALIENTE TIPO MAC-2</v>
          </cell>
        </row>
        <row r="104">
          <cell r="A104" t="str">
            <v>451,2P</v>
          </cell>
          <cell r="B104" t="str">
            <v>MEZCLA ABIERTA EN CALIENTE TIPO MAC-2</v>
          </cell>
        </row>
        <row r="105">
          <cell r="A105">
            <v>451.3</v>
          </cell>
          <cell r="B105" t="str">
            <v>MEZCLA ABIERTA EN CALIENTE TIPO MAC-3</v>
          </cell>
        </row>
        <row r="106">
          <cell r="A106" t="str">
            <v>451,3P</v>
          </cell>
          <cell r="B106" t="str">
            <v>MEZCLA ABIERTA EN CALIENTE TIPO MAC-3</v>
          </cell>
        </row>
        <row r="107">
          <cell r="A107">
            <v>452.1</v>
          </cell>
          <cell r="B107" t="str">
            <v>MEZCLA DISCONTINUA EN CALIENTE TIPO M-1</v>
          </cell>
        </row>
        <row r="108">
          <cell r="A108" t="str">
            <v>452.1P</v>
          </cell>
          <cell r="B108" t="str">
            <v>MEZCLA DISCONTINUA EN CALIENTE TIPO M-1</v>
          </cell>
        </row>
        <row r="109">
          <cell r="A109">
            <v>452.2</v>
          </cell>
          <cell r="B109" t="str">
            <v>MEZCLA DISCONTINUA EN CALIENTE TIPO M-2</v>
          </cell>
        </row>
        <row r="110">
          <cell r="A110" t="str">
            <v>452.2P</v>
          </cell>
          <cell r="B110" t="str">
            <v>MEZCLA DISCONTINUA EN CALIENTE TIPO M-2</v>
          </cell>
        </row>
        <row r="111">
          <cell r="A111">
            <v>452.3</v>
          </cell>
          <cell r="B111" t="str">
            <v>MEZCLA DISCONTINUA EN CALIENTE TIPO F-1</v>
          </cell>
        </row>
        <row r="112">
          <cell r="A112" t="str">
            <v>452.3P</v>
          </cell>
          <cell r="B112" t="str">
            <v>MEZCLA DISCONTINUA EN CALIENTE TIPO F-1</v>
          </cell>
        </row>
        <row r="113">
          <cell r="A113">
            <v>452.4</v>
          </cell>
          <cell r="B113" t="str">
            <v>MEZCLA DISCONTINUA EN CALIENTE TIPO F-2</v>
          </cell>
        </row>
        <row r="114">
          <cell r="A114" t="str">
            <v>452.4P</v>
          </cell>
          <cell r="B114" t="str">
            <v>MEZCLA DISCONTINUA EN CALIENTE TIPO F-2</v>
          </cell>
        </row>
        <row r="115">
          <cell r="A115">
            <v>453.1</v>
          </cell>
          <cell r="B115" t="str">
            <v>MEZCLA DRENANTE</v>
          </cell>
        </row>
        <row r="116">
          <cell r="A116">
            <v>460.1</v>
          </cell>
          <cell r="B116" t="str">
            <v>FRESADO DE UN PAVIMENTO ASFÁLTICO EN ESPESOR DE   5   CM.</v>
          </cell>
        </row>
        <row r="117">
          <cell r="A117" t="str">
            <v>460,1P</v>
          </cell>
          <cell r="B117" t="str">
            <v>FRESADO DE UN PAVIMENTO ASFÁLTICO</v>
          </cell>
        </row>
        <row r="118">
          <cell r="A118">
            <v>461.1</v>
          </cell>
          <cell r="B118" t="str">
            <v>PAVIMENTO RECICLADO EN FRÍO EN EL LUGAR CON EMULSIÓN ASFÁLTICA</v>
          </cell>
        </row>
        <row r="119">
          <cell r="A119">
            <v>461.2</v>
          </cell>
          <cell r="B119" t="str">
            <v>PAVIMENTO RECICLADO EN FRÍO EN EL LUGAR CON CEMENTO ASFÁLTICO ESPUMADO</v>
          </cell>
        </row>
        <row r="120">
          <cell r="A120" t="str">
            <v>462,1P</v>
          </cell>
          <cell r="B120" t="str">
            <v>PAVIMENTO ASFÁLTICO RECICLADO EN CALIENTE MDC-0</v>
          </cell>
        </row>
        <row r="121">
          <cell r="A121" t="str">
            <v>462,2P</v>
          </cell>
          <cell r="B121" t="str">
            <v>PAVIMENTO ASFÁLTICO RECICLADO EN CALIENTE MDC-1</v>
          </cell>
        </row>
        <row r="122">
          <cell r="A122" t="str">
            <v>462,3P</v>
          </cell>
          <cell r="B122" t="str">
            <v>PAVIMENTO ASFÁLTICO RECICLADO EN CALIENTE MDC-2</v>
          </cell>
        </row>
        <row r="123">
          <cell r="A123" t="str">
            <v>462,4P</v>
          </cell>
          <cell r="B123" t="str">
            <v>PAVIMENTO ASFÁLTICO RECICLADO EN CALIENTE MDC-3</v>
          </cell>
        </row>
        <row r="124">
          <cell r="A124">
            <v>462.5</v>
          </cell>
          <cell r="B124" t="str">
            <v>PAVIMENTO ASFÁLTICO RECICLADO EN CALIENTE PARA BACHEO</v>
          </cell>
        </row>
        <row r="125">
          <cell r="A125">
            <v>500.1</v>
          </cell>
          <cell r="B125" t="str">
            <v>PAVIMENTO DE CONCRETO HIDRÁULICO</v>
          </cell>
        </row>
        <row r="126">
          <cell r="A126" t="str">
            <v>500,1P</v>
          </cell>
          <cell r="B126" t="str">
            <v>PAVIMENTO DE CONCRETO HIDRÁULICO (FASTRACK</v>
          </cell>
        </row>
        <row r="127">
          <cell r="A127">
            <v>510.1</v>
          </cell>
          <cell r="B127" t="str">
            <v>PAVIMENTO DE ADOQUINES DE CONCRETO</v>
          </cell>
        </row>
        <row r="128">
          <cell r="A128" t="str">
            <v>510,1P1</v>
          </cell>
          <cell r="B128" t="str">
            <v>ADOQUÍN GRAMA</v>
          </cell>
        </row>
        <row r="129">
          <cell r="A129" t="str">
            <v>510,1P2</v>
          </cell>
          <cell r="B129" t="str">
            <v>ADOQUÍN COLOR</v>
          </cell>
        </row>
        <row r="130">
          <cell r="A130" t="str">
            <v>510,1P3</v>
          </cell>
          <cell r="B130" t="str">
            <v>DILATACIÓN EN ADOQUÍN</v>
          </cell>
        </row>
        <row r="131">
          <cell r="A131">
            <v>600.1</v>
          </cell>
          <cell r="B131" t="str">
            <v>EXCAVACIONES VARIAS SIN CLASIFICAR</v>
          </cell>
        </row>
        <row r="132">
          <cell r="A132">
            <v>600.20000000000005</v>
          </cell>
          <cell r="B132" t="str">
            <v>EXCAVACIONES VARIAS EN ROCA EN SECO</v>
          </cell>
        </row>
        <row r="133">
          <cell r="A133">
            <v>600.29999999999995</v>
          </cell>
          <cell r="B133" t="str">
            <v>EXCAVACIONES VARIAS EN ROCA BAJO AGUA</v>
          </cell>
        </row>
        <row r="134">
          <cell r="A134">
            <v>600.4</v>
          </cell>
          <cell r="B134" t="str">
            <v>EXCAVACIONES VARIAS EN MATERIAL COMÚN EN SECO</v>
          </cell>
        </row>
        <row r="135">
          <cell r="A135" t="str">
            <v>600,4P</v>
          </cell>
          <cell r="B135" t="str">
            <v>EXCAVACIONES VARIAS EN MATERIAL COMÚN EN SECO A MANO</v>
          </cell>
        </row>
        <row r="136">
          <cell r="A136">
            <v>600.5</v>
          </cell>
          <cell r="B136" t="str">
            <v>EXCAVACIONES VARIAS EN MATERIAL COMÚN BAJO AGUA</v>
          </cell>
        </row>
        <row r="137">
          <cell r="A137" t="str">
            <v>600.5P</v>
          </cell>
          <cell r="B137" t="str">
            <v>EXCAVACIONES VARIAS EN MATERIAL COMÚN BAJO AGUA A MANO</v>
          </cell>
        </row>
        <row r="138">
          <cell r="A138">
            <v>610.1</v>
          </cell>
          <cell r="B138" t="str">
            <v>RELLENOS PARA ESTRUCTURAS</v>
          </cell>
        </row>
        <row r="139">
          <cell r="A139">
            <v>610.20000000000005</v>
          </cell>
          <cell r="B139" t="str">
            <v>RELLENOS CON MATERIAL FILTRANTE</v>
          </cell>
        </row>
        <row r="140">
          <cell r="A140">
            <v>620.1</v>
          </cell>
          <cell r="B140" t="str">
            <v>PILOTES PREFABRICADOS DE CONCRETO</v>
          </cell>
        </row>
        <row r="141">
          <cell r="A141">
            <v>620.20000000000005</v>
          </cell>
          <cell r="B141" t="str">
            <v xml:space="preserve">EXTENSIÓN DE PILOTES </v>
          </cell>
        </row>
        <row r="142">
          <cell r="A142">
            <v>620.29999999999995</v>
          </cell>
          <cell r="B142" t="str">
            <v xml:space="preserve">PRUEBA DE CARGA </v>
          </cell>
        </row>
        <row r="143">
          <cell r="A143" t="str">
            <v>620P</v>
          </cell>
          <cell r="B143" t="str">
            <v>PILOTE EN MADERA DE D=15CM</v>
          </cell>
        </row>
        <row r="144">
          <cell r="A144">
            <v>621.1</v>
          </cell>
          <cell r="B144" t="str">
            <v>PILOTE DE CONCRETO FUNDIDO EN SITIO D=1M L=12M</v>
          </cell>
        </row>
        <row r="145">
          <cell r="A145">
            <v>621.20000000000005</v>
          </cell>
          <cell r="B145" t="str">
            <v>BASE ACAMPANADA FUNDIDA EN SITIO</v>
          </cell>
        </row>
        <row r="146">
          <cell r="A146">
            <v>621.29999999999995</v>
          </cell>
          <cell r="B146" t="str">
            <v xml:space="preserve">PILOTE DE PRUEBA DE DIÁMETRO    </v>
          </cell>
        </row>
        <row r="147">
          <cell r="A147">
            <v>621.4</v>
          </cell>
          <cell r="B147" t="str">
            <v>BASE ACAMPANADA DE PRUEBA</v>
          </cell>
        </row>
        <row r="148">
          <cell r="A148">
            <v>621.5</v>
          </cell>
          <cell r="B148" t="str">
            <v>CAMISA PERMANENTE DE DIÁMETRO EXTERIOR</v>
          </cell>
        </row>
        <row r="149">
          <cell r="A149" t="str">
            <v>621,5P</v>
          </cell>
          <cell r="B149" t="str">
            <v>CAMISA PERMANENTE DE DIÁMETRO INTERIOR D=1M EN CONCRETO</v>
          </cell>
        </row>
        <row r="150">
          <cell r="A150">
            <v>621.6</v>
          </cell>
          <cell r="B150" t="str">
            <v xml:space="preserve">PRUEBA DE CARGA </v>
          </cell>
        </row>
        <row r="151">
          <cell r="A151">
            <v>621.70000000000005</v>
          </cell>
          <cell r="B151" t="str">
            <v>CAISSONS</v>
          </cell>
        </row>
        <row r="152">
          <cell r="A152">
            <v>622.1</v>
          </cell>
          <cell r="B152" t="str">
            <v>TABLESTACADO DE MADERA</v>
          </cell>
        </row>
        <row r="153">
          <cell r="A153">
            <v>622.20000000000005</v>
          </cell>
          <cell r="B153" t="str">
            <v>TABLESTACADO METÁLICO</v>
          </cell>
        </row>
        <row r="154">
          <cell r="A154">
            <v>622.29999999999995</v>
          </cell>
          <cell r="B154" t="str">
            <v>TABLESTACADO DE CONCRETO REFORZADO</v>
          </cell>
        </row>
        <row r="155">
          <cell r="A155">
            <v>622.4</v>
          </cell>
          <cell r="B155" t="str">
            <v>TABLESTACADO DE CONCRETO PREESFORZADO</v>
          </cell>
        </row>
        <row r="156">
          <cell r="A156">
            <v>622.5</v>
          </cell>
          <cell r="B156" t="str">
            <v>CORTE DEL EXTREMO SUPERIOR DEL ELEMENTO</v>
          </cell>
        </row>
        <row r="157">
          <cell r="A157">
            <v>630.1</v>
          </cell>
          <cell r="B157" t="str">
            <v>CONCRETO CLASE A</v>
          </cell>
        </row>
        <row r="158">
          <cell r="A158">
            <v>630.20000000000005</v>
          </cell>
          <cell r="B158" t="str">
            <v>CONCRETO CLASE B</v>
          </cell>
        </row>
        <row r="159">
          <cell r="A159">
            <v>630.29999999999995</v>
          </cell>
          <cell r="B159" t="str">
            <v>CONCRETO CLASE C</v>
          </cell>
        </row>
        <row r="160">
          <cell r="A160">
            <v>630.4</v>
          </cell>
          <cell r="B160" t="str">
            <v>CONCRETO CLASE D</v>
          </cell>
        </row>
        <row r="161">
          <cell r="A161">
            <v>630.5</v>
          </cell>
          <cell r="B161" t="str">
            <v>CONCRETO CLASE E</v>
          </cell>
        </row>
        <row r="162">
          <cell r="A162">
            <v>630.6</v>
          </cell>
          <cell r="B162" t="str">
            <v>CONCRETO CLASE F</v>
          </cell>
        </row>
        <row r="163">
          <cell r="A163">
            <v>630.70000000000005</v>
          </cell>
          <cell r="B163" t="str">
            <v>CONCRETO CLASE G</v>
          </cell>
        </row>
        <row r="164">
          <cell r="A164" t="str">
            <v>630P</v>
          </cell>
          <cell r="B164" t="str">
            <v>MORTERO 1.3</v>
          </cell>
        </row>
        <row r="165">
          <cell r="A165" t="str">
            <v>631P</v>
          </cell>
          <cell r="B165" t="str">
            <v>BOLSACRETOS</v>
          </cell>
        </row>
        <row r="166">
          <cell r="A166">
            <v>632.1</v>
          </cell>
          <cell r="B166" t="str">
            <v>BARANDA DE CONCRETO 1,05*0.35</v>
          </cell>
        </row>
        <row r="167">
          <cell r="A167" t="str">
            <v>632P</v>
          </cell>
          <cell r="B167" t="str">
            <v>BARANDA METÁLICA</v>
          </cell>
        </row>
        <row r="168">
          <cell r="A168" t="str">
            <v>640,1,1</v>
          </cell>
          <cell r="B168" t="str">
            <v>ACERO DE REFUERZO fy   260   Mpa</v>
          </cell>
        </row>
        <row r="169">
          <cell r="A169">
            <v>640.20000000000005</v>
          </cell>
          <cell r="B169" t="str">
            <v>ACERO DE REFUERZO GRADO 40</v>
          </cell>
        </row>
        <row r="170">
          <cell r="A170">
            <v>640.1</v>
          </cell>
          <cell r="B170" t="str">
            <v>ACERO DE REFUERZO fy   420   Mpa</v>
          </cell>
        </row>
        <row r="171">
          <cell r="A171">
            <v>641.1</v>
          </cell>
          <cell r="B171" t="str">
            <v>ACERO DE PREESFUERZO</v>
          </cell>
        </row>
        <row r="172">
          <cell r="A172" t="str">
            <v>641P</v>
          </cell>
          <cell r="B172" t="str">
            <v>ANCLAJE EN ROCA DE D=4" CON 3 TORONES DE 1/2" POSTENSADOS</v>
          </cell>
        </row>
        <row r="173">
          <cell r="A173">
            <v>642.1</v>
          </cell>
          <cell r="B173" t="str">
            <v>APOYO ELASTOMERICO</v>
          </cell>
        </row>
        <row r="174">
          <cell r="A174">
            <v>642.20000000000005</v>
          </cell>
          <cell r="B174" t="str">
            <v>SELLO PARA JUNTAS DE PUENTES</v>
          </cell>
        </row>
        <row r="175">
          <cell r="A175" t="str">
            <v>642P1</v>
          </cell>
          <cell r="B175" t="str">
            <v>CONSTRUCCIÓN JUNTAS ELASTOMERICAS DE 30CM DE ANCHO</v>
          </cell>
        </row>
        <row r="176">
          <cell r="A176" t="str">
            <v>642P2</v>
          </cell>
          <cell r="B176" t="str">
            <v>JUNTA ELASTOMERICA M100</v>
          </cell>
        </row>
        <row r="177">
          <cell r="A177" t="str">
            <v>642P3</v>
          </cell>
          <cell r="B177" t="str">
            <v>JUNTA ELASTOMERICA M60</v>
          </cell>
        </row>
        <row r="178">
          <cell r="A178">
            <v>650.1</v>
          </cell>
          <cell r="B178" t="str">
            <v>DISEÑO Y FABRICACIÓN DE ESTRUCTURA METÁLICA</v>
          </cell>
        </row>
        <row r="179">
          <cell r="A179">
            <v>650.20000000000005</v>
          </cell>
          <cell r="B179" t="str">
            <v>FABRICACIÓN DE LA ESTRUCTURA METÁLICA</v>
          </cell>
        </row>
        <row r="180">
          <cell r="A180">
            <v>650.29999999999995</v>
          </cell>
          <cell r="B180" t="str">
            <v>TRANSPORTE DE LA ESTRUCTURA METÁLICA</v>
          </cell>
        </row>
        <row r="181">
          <cell r="A181" t="str">
            <v>650.3 OTRO</v>
          </cell>
          <cell r="B181" t="str">
            <v>TRANSPORTE DE LA ESTRUCTURA METÁLICA</v>
          </cell>
        </row>
        <row r="182">
          <cell r="A182">
            <v>650.4</v>
          </cell>
          <cell r="B182" t="str">
            <v>MONTAJE Y PINTURA DE ESTRUCTURA METÁLICA</v>
          </cell>
        </row>
        <row r="183">
          <cell r="A183">
            <v>660.1</v>
          </cell>
          <cell r="B183" t="str">
            <v>TUBERÍA DE CONCRETO SIMPLE DE DIÁMETRO 450 MM</v>
          </cell>
        </row>
        <row r="184">
          <cell r="A184">
            <v>660.3</v>
          </cell>
          <cell r="B184" t="str">
            <v>TUBERÍA DE CONCRETO SIMPLE DE DIÁMETRO 600 MM</v>
          </cell>
        </row>
        <row r="185">
          <cell r="A185">
            <v>660.2</v>
          </cell>
          <cell r="B185" t="str">
            <v>TUBERÍA DE CONCRETO SIMPLE 500 MM</v>
          </cell>
        </row>
        <row r="186">
          <cell r="A186" t="str">
            <v>661 OTRO</v>
          </cell>
          <cell r="B186" t="str">
            <v>TUBERÍA DE CONCRETO REFORZADO DE    900 MM DE DIÁMETRO INTERIOR</v>
          </cell>
        </row>
        <row r="187">
          <cell r="A187">
            <v>661</v>
          </cell>
          <cell r="B187" t="str">
            <v>TUBERÍA DE CONCRETO REFORZADO 900 MM (TIPO 2)</v>
          </cell>
        </row>
        <row r="188">
          <cell r="A188">
            <v>661.1</v>
          </cell>
          <cell r="B188" t="str">
            <v>TUBERIA DE CONCRETO REFORZADO 900 MM</v>
          </cell>
        </row>
        <row r="189">
          <cell r="A189">
            <v>662.1</v>
          </cell>
          <cell r="B189" t="str">
            <v>TUBERIA CORRUGADA DE ACERO GALVANIZADO</v>
          </cell>
        </row>
        <row r="190">
          <cell r="A190">
            <v>662.2</v>
          </cell>
          <cell r="B190" t="str">
            <v>TUBERIA CORRUGADA DE ACERO CON RECUBRIMIENTO</v>
          </cell>
        </row>
        <row r="191">
          <cell r="A191" t="str">
            <v>670.1P</v>
          </cell>
          <cell r="B191" t="str">
            <v>DISIPADOR DE ENERGIA Y SEDIMENTADOR EN GAVIONES (con recubrimiento)</v>
          </cell>
        </row>
        <row r="192">
          <cell r="A192">
            <v>670.2</v>
          </cell>
          <cell r="B192" t="str">
            <v>DISIPADOR DE ENERGIA Y SEDIMENTADOR EN CONCRETO CICLOPEO</v>
          </cell>
        </row>
        <row r="193">
          <cell r="A193">
            <v>671.1</v>
          </cell>
          <cell r="B193" t="str">
            <v>CUNETA DE CONCRETO FUNDIDA EN EL LUGAR</v>
          </cell>
        </row>
        <row r="194">
          <cell r="A194">
            <v>672.1</v>
          </cell>
          <cell r="B194" t="str">
            <v>BORDILLOS</v>
          </cell>
        </row>
        <row r="195">
          <cell r="A195">
            <v>673.1</v>
          </cell>
          <cell r="B195" t="str">
            <v>GEOTEXTIL</v>
          </cell>
        </row>
        <row r="196">
          <cell r="A196">
            <v>673.2</v>
          </cell>
          <cell r="B196" t="str">
            <v>MATERIAL DRENANTE</v>
          </cell>
        </row>
        <row r="197">
          <cell r="A197">
            <v>673.3</v>
          </cell>
          <cell r="B197" t="str">
            <v>MATERIAL DE COBERTURA</v>
          </cell>
        </row>
        <row r="198">
          <cell r="A198">
            <v>674</v>
          </cell>
          <cell r="B198" t="str">
            <v>GEOTEXTIL PARA SEPARACION DE SUELOS DE SUBRASANTE Y CAPAS GRANULARES</v>
          </cell>
        </row>
        <row r="199">
          <cell r="A199">
            <v>675.1</v>
          </cell>
          <cell r="B199" t="str">
            <v>GEOTEXTIL PARA PAVIMENTACION Y REPAVIMENTACION</v>
          </cell>
        </row>
        <row r="200">
          <cell r="A200">
            <v>675.2</v>
          </cell>
          <cell r="B200" t="str">
            <v>EMULSION ASFALTICA PARA RETENCION DE GEOTEXTILES</v>
          </cell>
        </row>
        <row r="201">
          <cell r="A201">
            <v>675.3</v>
          </cell>
          <cell r="B201" t="str">
            <v>CEMENTO ASFALTICO PARA RETENCION DE GEOTEXTILES</v>
          </cell>
        </row>
        <row r="202">
          <cell r="A202">
            <v>676</v>
          </cell>
          <cell r="B202" t="str">
            <v>GEOTEXTIL PARA ESTABILIZACION DE SUELOS DE SUBRASANTE Y CAPAS GRANULARES</v>
          </cell>
        </row>
        <row r="203">
          <cell r="A203" t="str">
            <v>680,1P</v>
          </cell>
          <cell r="B203" t="str">
            <v>ESCAMAS EN CONCRETO</v>
          </cell>
        </row>
        <row r="204">
          <cell r="A204">
            <v>680.2</v>
          </cell>
          <cell r="B204" t="str">
            <v>ARMADURA GALVANIZADA</v>
          </cell>
        </row>
        <row r="205">
          <cell r="A205">
            <v>680.3</v>
          </cell>
          <cell r="B205" t="str">
            <v>RELLENO GRANULAR PARA TIERRA ARMADA</v>
          </cell>
        </row>
        <row r="206">
          <cell r="A206" t="str">
            <v>680P</v>
          </cell>
          <cell r="B206" t="str">
            <v>EMPEDRADO PARA TALUDES</v>
          </cell>
        </row>
        <row r="207">
          <cell r="A207">
            <v>681.1</v>
          </cell>
          <cell r="B207" t="str">
            <v>GAVIONES</v>
          </cell>
        </row>
        <row r="208">
          <cell r="A208" t="str">
            <v>680.1P</v>
          </cell>
          <cell r="B208" t="str">
            <v>MURO DE CONTENCION DE SUELO REFORZADO CON GEOTEXTIL</v>
          </cell>
        </row>
        <row r="209">
          <cell r="A209">
            <v>682</v>
          </cell>
          <cell r="B209" t="str">
            <v>COLCHOGAVIONES</v>
          </cell>
        </row>
        <row r="210">
          <cell r="A210" t="str">
            <v>674P</v>
          </cell>
          <cell r="B210" t="str">
            <v>DRENES HORIZONTALES TUBERIA PERFORADA 2"</v>
          </cell>
        </row>
        <row r="211">
          <cell r="A211">
            <v>700.1</v>
          </cell>
          <cell r="B211" t="str">
            <v>LINEA DE DEMARCACION</v>
          </cell>
        </row>
        <row r="212">
          <cell r="A212">
            <v>700.2</v>
          </cell>
          <cell r="B212" t="str">
            <v>MARCA VIAL</v>
          </cell>
        </row>
        <row r="213">
          <cell r="A213" t="str">
            <v>700P</v>
          </cell>
          <cell r="B213" t="str">
            <v>BANDAS SONORAS REDUCTORAS DE VELOCIDAD</v>
          </cell>
        </row>
        <row r="214">
          <cell r="A214">
            <v>701.1</v>
          </cell>
          <cell r="B214" t="str">
            <v>TACHAS REFLECTIVAS</v>
          </cell>
        </row>
        <row r="215">
          <cell r="A215">
            <v>710.1</v>
          </cell>
          <cell r="B215" t="str">
            <v>SEÑALES DE TRANSITO GRUPO 1 (75*75)</v>
          </cell>
        </row>
        <row r="216">
          <cell r="A216">
            <v>710.2</v>
          </cell>
          <cell r="B216" t="str">
            <v>SEÑALES DE TRANSITO GRUPO 2 (1.20*0.4)</v>
          </cell>
        </row>
        <row r="217">
          <cell r="A217">
            <v>710.3</v>
          </cell>
          <cell r="B217" t="str">
            <v>SEÑALES DE TRANSITO GRUPO 3 (SP-54 LA FERREA)</v>
          </cell>
        </row>
        <row r="218">
          <cell r="A218">
            <v>710.4</v>
          </cell>
          <cell r="B218" t="str">
            <v>SEÑALES DE TRANSITO GRUPO 4 (DELINEADORES DE CURVA)</v>
          </cell>
        </row>
        <row r="219">
          <cell r="A219">
            <v>710.5</v>
          </cell>
          <cell r="B219" t="str">
            <v>SEÑALES DE TRANSITO GRUPO 5 (INFORMATIVAS)</v>
          </cell>
        </row>
        <row r="220">
          <cell r="A220">
            <v>720</v>
          </cell>
          <cell r="B220" t="str">
            <v>POSTE DE KILOMETRAJE</v>
          </cell>
        </row>
        <row r="221">
          <cell r="A221">
            <v>730.1</v>
          </cell>
          <cell r="B221" t="str">
            <v>DEFENSAS METALICAS</v>
          </cell>
        </row>
        <row r="222">
          <cell r="A222">
            <v>730.2</v>
          </cell>
          <cell r="B222" t="str">
            <v>SECCION FINAL</v>
          </cell>
        </row>
        <row r="223">
          <cell r="A223">
            <v>740.1</v>
          </cell>
          <cell r="B223" t="str">
            <v>CAPTAFAROS</v>
          </cell>
        </row>
        <row r="224">
          <cell r="A224">
            <v>800.1</v>
          </cell>
          <cell r="B224" t="str">
            <v>CERCA DE ALAMBRE DE PUAS CON POSTES DE MADERA</v>
          </cell>
        </row>
        <row r="225">
          <cell r="A225">
            <v>800.2</v>
          </cell>
          <cell r="B225" t="str">
            <v>CERCA DE ALAMBRE DE PUAS CON POSTES DE CONCRETO</v>
          </cell>
        </row>
        <row r="226">
          <cell r="A226">
            <v>800.3</v>
          </cell>
          <cell r="B226" t="str">
            <v>CERCAS DE MALLA CON POSTES DE MADERA</v>
          </cell>
        </row>
        <row r="227">
          <cell r="A227">
            <v>800.4</v>
          </cell>
          <cell r="B227" t="str">
            <v>CERCAS DE MALLA CON POSTES DE CONCRETO</v>
          </cell>
        </row>
        <row r="228">
          <cell r="A228" t="str">
            <v>800P</v>
          </cell>
          <cell r="B228" t="str">
            <v>CERRAMIENTO EN MALLA ESLABONADA</v>
          </cell>
        </row>
        <row r="229">
          <cell r="A229">
            <v>810.1</v>
          </cell>
          <cell r="B229" t="str">
            <v>EMPRADIZACION DE TALUDES CON BLOQUES DE CESPED</v>
          </cell>
        </row>
        <row r="230">
          <cell r="A230" t="str">
            <v>810.1P</v>
          </cell>
          <cell r="B230" t="str">
            <v>EMPRADIZACION DE TALUDES CON BIOMANTO</v>
          </cell>
        </row>
        <row r="231">
          <cell r="A231">
            <v>810.2</v>
          </cell>
          <cell r="B231" t="str">
            <v>EMPRADIZACION DE TALUDES CON TIERRA ORGANICA Y SEMILLAS</v>
          </cell>
        </row>
        <row r="232">
          <cell r="A232" t="str">
            <v>815P</v>
          </cell>
          <cell r="B232" t="str">
            <v>ARBORIZACION</v>
          </cell>
        </row>
        <row r="233">
          <cell r="A233">
            <v>900.1</v>
          </cell>
          <cell r="B233" t="str">
            <v>TRANSPORTE DE MATERIALES PROVENIENTES DE LA EXPLAN, CANAL, PRESTA ENTRE 100 Y 1000 M</v>
          </cell>
        </row>
        <row r="234">
          <cell r="A234">
            <v>900.2</v>
          </cell>
          <cell r="B234" t="str">
            <v>TRANSPORTE DE MATERIALES PROVENIENTES DE LA EXPLAN, CANAL, PRESTA MAYOR A 1000 M</v>
          </cell>
        </row>
        <row r="235">
          <cell r="A235">
            <v>900.3</v>
          </cell>
          <cell r="B235" t="str">
            <v>TRANSPORTE DE MATERIAL PROVENIENTE DE DERRUMBES</v>
          </cell>
        </row>
        <row r="237">
          <cell r="A237">
            <v>730.2</v>
          </cell>
          <cell r="B237" t="str">
            <v>SECCION DE TOPE</v>
          </cell>
        </row>
        <row r="238">
          <cell r="A238" t="str">
            <v>1100P</v>
          </cell>
          <cell r="B238" t="str">
            <v>PINTURA MUROS</v>
          </cell>
        </row>
        <row r="239">
          <cell r="A239" t="str">
            <v>683,1P</v>
          </cell>
          <cell r="B239" t="str">
            <v>DRENAJES  EN TUBERÍA DE PVC 4"</v>
          </cell>
        </row>
        <row r="240">
          <cell r="A240" t="str">
            <v>510,5P</v>
          </cell>
          <cell r="B240" t="str">
            <v>PAVIMENTO ADOQUINES DE ARCILLA.</v>
          </cell>
        </row>
        <row r="241">
          <cell r="A241" t="str">
            <v>340,2P</v>
          </cell>
          <cell r="B241" t="str">
            <v>BASE ESTABILIZADA CON EMULSIÓN ASFÁLTICA BEE-2</v>
          </cell>
        </row>
        <row r="242">
          <cell r="A242" t="str">
            <v>660,1P</v>
          </cell>
          <cell r="B242" t="str">
            <v>TUBERÍA DE CONCRETO SIMPLE 200 MM</v>
          </cell>
        </row>
        <row r="243">
          <cell r="A243" t="str">
            <v>610.4P</v>
          </cell>
          <cell r="B243" t="str">
            <v>BOLSAS SUELO CEMENTO</v>
          </cell>
        </row>
        <row r="244">
          <cell r="A244" t="str">
            <v>465.1.P</v>
          </cell>
          <cell r="B244" t="str">
            <v xml:space="preserve">EXCAVACION Y RETIRO DEL PAVIMENTO EXISTENTE  INCLUYE COMPACTACION DE LA SUBRASANTE       </v>
          </cell>
        </row>
      </sheetData>
      <sheetData sheetId="4"/>
      <sheetData sheetId="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INSUMOS"/>
      <sheetName val="CANTIDADES DE OBRA"/>
      <sheetName val="SALARIOS"/>
      <sheetName val="DOTACION"/>
      <sheetName val="PTO-ACTIVIDADES-COMPONENTES"/>
      <sheetName val="PTO-GENERAL"/>
      <sheetName val="A.I.U."/>
      <sheetName val="HERRAMIENTA MENOR"/>
      <sheetName val="PROGRAMACION"/>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s>
    <definedNames>
      <definedName name="absc"/>
    </defined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XILIARES"/>
      <sheetName val="ANALISIS"/>
      <sheetName val="RESUMEN"/>
      <sheetName val="MATERIALES "/>
      <sheetName val="EQUIPO"/>
      <sheetName val="CUADRILLAS"/>
      <sheetName val="RELACION DE EQUIPO"/>
      <sheetName val="ANEXO 5"/>
      <sheetName val="ANEXO 7"/>
      <sheetName val="ANEXO 9"/>
      <sheetName val="ANEXO 10"/>
      <sheetName val="Mat"/>
    </sheetNames>
    <sheetDataSet>
      <sheetData sheetId="0" refreshError="1"/>
      <sheetData sheetId="1" refreshError="1"/>
      <sheetData sheetId="2" refreshError="1"/>
      <sheetData sheetId="3" refreshError="1"/>
      <sheetData sheetId="4" refreshError="1">
        <row r="21">
          <cell r="C21">
            <v>22000</v>
          </cell>
        </row>
        <row r="24">
          <cell r="C24">
            <v>60</v>
          </cell>
        </row>
      </sheetData>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CHA DE FUTBOL"/>
      <sheetName val="CANCHA MULTIFUNCIONAL"/>
      <sheetName val="PESOS ACERO COMERCIAL"/>
      <sheetName val="CANTIDES CANCHA LA LOMA"/>
    </sheetNames>
    <sheetDataSet>
      <sheetData sheetId="0"/>
      <sheetData sheetId="1"/>
      <sheetData sheetId="2">
        <row r="1">
          <cell r="B1" t="str">
            <v>DENOMINACION</v>
          </cell>
          <cell r="C1" t="str">
            <v>[mm]</v>
          </cell>
          <cell r="D1" t="str">
            <v>[mm²]</v>
          </cell>
          <cell r="E1" t="str">
            <v>[mm]</v>
          </cell>
          <cell r="F1" t="str">
            <v>[kgf/m]</v>
          </cell>
        </row>
        <row r="2">
          <cell r="B2">
            <v>2</v>
          </cell>
          <cell r="C2">
            <v>6.35</v>
          </cell>
          <cell r="D2">
            <v>31.669217443593606</v>
          </cell>
          <cell r="E2">
            <v>19.949113350295185</v>
          </cell>
          <cell r="F2">
            <v>0.24701989606003011</v>
          </cell>
        </row>
        <row r="3">
          <cell r="B3">
            <v>3</v>
          </cell>
          <cell r="C3">
            <v>9.5249999999999986</v>
          </cell>
          <cell r="D3">
            <v>71.255739248085604</v>
          </cell>
          <cell r="E3">
            <v>29.923670025442775</v>
          </cell>
          <cell r="F3">
            <v>0.55579476613506773</v>
          </cell>
        </row>
        <row r="4">
          <cell r="B4">
            <v>4</v>
          </cell>
          <cell r="C4">
            <v>12.7</v>
          </cell>
          <cell r="D4">
            <v>126.67686977437442</v>
          </cell>
          <cell r="E4">
            <v>39.898226700590371</v>
          </cell>
          <cell r="F4">
            <v>0.98807958424012043</v>
          </cell>
        </row>
        <row r="5">
          <cell r="B5">
            <v>5</v>
          </cell>
          <cell r="C5">
            <v>15.875</v>
          </cell>
          <cell r="D5">
            <v>197.93260902246004</v>
          </cell>
          <cell r="E5">
            <v>49.872783375737967</v>
          </cell>
          <cell r="F5">
            <v>1.5438743503751884</v>
          </cell>
        </row>
        <row r="6">
          <cell r="B6">
            <v>6</v>
          </cell>
          <cell r="C6">
            <v>19.049999999999997</v>
          </cell>
          <cell r="D6">
            <v>285.02295699234242</v>
          </cell>
          <cell r="E6">
            <v>59.847340050885549</v>
          </cell>
          <cell r="F6">
            <v>2.2231790645402709</v>
          </cell>
        </row>
        <row r="7">
          <cell r="B7">
            <v>7</v>
          </cell>
          <cell r="C7">
            <v>22.224999999999998</v>
          </cell>
          <cell r="D7">
            <v>387.94791368402161</v>
          </cell>
          <cell r="E7">
            <v>69.821896726033145</v>
          </cell>
          <cell r="F7">
            <v>3.0259937267353685</v>
          </cell>
        </row>
        <row r="8">
          <cell r="B8">
            <v>8</v>
          </cell>
          <cell r="C8">
            <v>25.4</v>
          </cell>
          <cell r="D8">
            <v>506.7074790974977</v>
          </cell>
          <cell r="E8">
            <v>79.796453401180742</v>
          </cell>
          <cell r="F8">
            <v>3.9523183369604817</v>
          </cell>
        </row>
        <row r="9">
          <cell r="B9">
            <v>9</v>
          </cell>
          <cell r="C9">
            <v>28.574999999999999</v>
          </cell>
          <cell r="D9">
            <v>641.3016532327706</v>
          </cell>
          <cell r="E9">
            <v>89.771010076328338</v>
          </cell>
          <cell r="F9">
            <v>5.0021528952156107</v>
          </cell>
        </row>
        <row r="10">
          <cell r="B10">
            <v>10</v>
          </cell>
          <cell r="C10">
            <v>31.75</v>
          </cell>
          <cell r="D10">
            <v>791.73043608984017</v>
          </cell>
          <cell r="E10">
            <v>99.745566751475934</v>
          </cell>
          <cell r="F10">
            <v>6.1754974015007535</v>
          </cell>
        </row>
        <row r="11">
          <cell r="B11" t="str">
            <v>N11</v>
          </cell>
          <cell r="C11">
            <v>34.924999999999997</v>
          </cell>
          <cell r="D11">
            <v>957.99382766870644</v>
          </cell>
          <cell r="E11">
            <v>109.72012342662352</v>
          </cell>
          <cell r="F11">
            <v>7.4723518558159094</v>
          </cell>
        </row>
        <row r="12">
          <cell r="B12" t="str">
            <v>N14</v>
          </cell>
          <cell r="C12">
            <v>44.449999999999996</v>
          </cell>
          <cell r="D12">
            <v>1551.7916547360865</v>
          </cell>
          <cell r="E12">
            <v>139.64379345206629</v>
          </cell>
          <cell r="F12">
            <v>12.103974906941474</v>
          </cell>
        </row>
        <row r="13">
          <cell r="B13" t="str">
            <v>N18</v>
          </cell>
          <cell r="C13">
            <v>57.15</v>
          </cell>
          <cell r="D13">
            <v>2565.2066129310824</v>
          </cell>
          <cell r="E13">
            <v>179.54202015265668</v>
          </cell>
          <cell r="F13">
            <v>20.008611580862443</v>
          </cell>
        </row>
        <row r="14">
          <cell r="B14" t="str">
            <v>3.0M</v>
          </cell>
          <cell r="C14">
            <v>3</v>
          </cell>
          <cell r="D14">
            <v>7.0685834705770345</v>
          </cell>
          <cell r="E14">
            <v>9.4247779607693793</v>
          </cell>
          <cell r="F14">
            <v>5.5134951070500871E-2</v>
          </cell>
        </row>
        <row r="15">
          <cell r="B15" t="str">
            <v>3.5M</v>
          </cell>
          <cell r="C15">
            <v>3.5</v>
          </cell>
          <cell r="D15">
            <v>9.6211275016187408</v>
          </cell>
          <cell r="E15">
            <v>10.995574287564276</v>
          </cell>
          <cell r="F15">
            <v>7.5044794512626176E-2</v>
          </cell>
        </row>
        <row r="16">
          <cell r="B16" t="str">
            <v>4.0M</v>
          </cell>
          <cell r="C16">
            <v>4</v>
          </cell>
          <cell r="D16">
            <v>12.566370614359172</v>
          </cell>
          <cell r="E16">
            <v>12.566370614359172</v>
          </cell>
          <cell r="F16">
            <v>9.8017690792001552E-2</v>
          </cell>
        </row>
        <row r="17">
          <cell r="B17" t="str">
            <v>4.5M</v>
          </cell>
          <cell r="C17">
            <v>4.5</v>
          </cell>
          <cell r="D17">
            <v>15.904312808798327</v>
          </cell>
          <cell r="E17">
            <v>14.137166941154069</v>
          </cell>
          <cell r="F17">
            <v>0.12405363990862696</v>
          </cell>
        </row>
        <row r="18">
          <cell r="B18" t="str">
            <v>5.0M</v>
          </cell>
          <cell r="C18">
            <v>5</v>
          </cell>
          <cell r="D18">
            <v>19.634954084936208</v>
          </cell>
          <cell r="E18">
            <v>15.707963267948966</v>
          </cell>
          <cell r="F18">
            <v>0.15315264186250241</v>
          </cell>
        </row>
        <row r="19">
          <cell r="B19" t="str">
            <v>5.5M</v>
          </cell>
          <cell r="C19">
            <v>5.5</v>
          </cell>
          <cell r="D19">
            <v>23.758294442772812</v>
          </cell>
          <cell r="E19">
            <v>17.27875959474386</v>
          </cell>
          <cell r="F19">
            <v>0.18531469665362793</v>
          </cell>
        </row>
        <row r="20">
          <cell r="B20" t="str">
            <v>6.0M</v>
          </cell>
          <cell r="C20">
            <v>6</v>
          </cell>
          <cell r="D20">
            <v>28.274333882308138</v>
          </cell>
          <cell r="E20">
            <v>18.849555921538759</v>
          </cell>
          <cell r="F20">
            <v>0.22053980428200348</v>
          </cell>
        </row>
        <row r="21">
          <cell r="B21" t="str">
            <v>6.5M</v>
          </cell>
          <cell r="C21">
            <v>6.5</v>
          </cell>
          <cell r="D21">
            <v>33.183072403542191</v>
          </cell>
          <cell r="E21">
            <v>20.420352248333657</v>
          </cell>
          <cell r="F21">
            <v>0.25882796474762909</v>
          </cell>
        </row>
        <row r="22">
          <cell r="B22" t="str">
            <v>7.0M</v>
          </cell>
          <cell r="C22">
            <v>7</v>
          </cell>
          <cell r="D22">
            <v>38.484510006474963</v>
          </cell>
          <cell r="E22">
            <v>21.991148575128552</v>
          </cell>
          <cell r="F22">
            <v>0.3001791780505047</v>
          </cell>
        </row>
        <row r="23">
          <cell r="B23" t="str">
            <v>7.5M</v>
          </cell>
          <cell r="C23">
            <v>7.5</v>
          </cell>
          <cell r="D23">
            <v>44.178646691106465</v>
          </cell>
          <cell r="E23">
            <v>23.561944901923447</v>
          </cell>
          <cell r="F23">
            <v>0.34459344419063037</v>
          </cell>
        </row>
        <row r="24">
          <cell r="B24" t="str">
            <v>8.0M</v>
          </cell>
          <cell r="C24">
            <v>8</v>
          </cell>
          <cell r="D24">
            <v>50.26548245743669</v>
          </cell>
          <cell r="E24">
            <v>25.132741228718345</v>
          </cell>
          <cell r="F24">
            <v>0.39207076316800621</v>
          </cell>
        </row>
        <row r="25">
          <cell r="B25" t="str">
            <v>8.5M</v>
          </cell>
          <cell r="C25">
            <v>8.5</v>
          </cell>
          <cell r="D25">
            <v>56.745017305465637</v>
          </cell>
          <cell r="E25">
            <v>26.703537555513243</v>
          </cell>
          <cell r="F25">
            <v>0.44261113498263194</v>
          </cell>
        </row>
        <row r="26">
          <cell r="B26">
            <v>0</v>
          </cell>
          <cell r="C26">
            <v>0</v>
          </cell>
          <cell r="D26">
            <v>0</v>
          </cell>
          <cell r="E26">
            <v>0</v>
          </cell>
          <cell r="F26" t="str">
            <v>Peso</v>
          </cell>
        </row>
        <row r="27">
          <cell r="B27">
            <v>0</v>
          </cell>
          <cell r="C27">
            <v>0</v>
          </cell>
          <cell r="D27">
            <v>0</v>
          </cell>
          <cell r="E27">
            <v>0</v>
          </cell>
          <cell r="F27" t="str">
            <v>[kgf/m2]</v>
          </cell>
        </row>
        <row r="28">
          <cell r="B28" t="str">
            <v>M-106</v>
          </cell>
          <cell r="C28">
            <v>4.5</v>
          </cell>
          <cell r="D28">
            <v>15.904312808798327</v>
          </cell>
          <cell r="E28">
            <v>14.137166941154069</v>
          </cell>
          <cell r="F28">
            <v>23.8</v>
          </cell>
        </row>
        <row r="29">
          <cell r="B29" t="str">
            <v>M-131</v>
          </cell>
          <cell r="C29">
            <v>5</v>
          </cell>
          <cell r="D29">
            <v>19.634954084936208</v>
          </cell>
          <cell r="E29">
            <v>15.707963267948966</v>
          </cell>
          <cell r="F29">
            <v>29.3</v>
          </cell>
        </row>
        <row r="30">
          <cell r="B30" t="str">
            <v>M-158</v>
          </cell>
          <cell r="C30">
            <v>5.5</v>
          </cell>
          <cell r="D30">
            <v>23.758294442772812</v>
          </cell>
          <cell r="E30">
            <v>17.27875959474386</v>
          </cell>
          <cell r="F30">
            <v>35.5</v>
          </cell>
        </row>
        <row r="31">
          <cell r="B31" t="str">
            <v>M-188</v>
          </cell>
          <cell r="C31">
            <v>6</v>
          </cell>
          <cell r="D31">
            <v>28.274333882308138</v>
          </cell>
          <cell r="E31">
            <v>18.849555921538759</v>
          </cell>
          <cell r="F31">
            <v>42.2</v>
          </cell>
        </row>
        <row r="32">
          <cell r="B32" t="str">
            <v>M-221</v>
          </cell>
          <cell r="C32">
            <v>6.5</v>
          </cell>
          <cell r="D32">
            <v>33.183072403542191</v>
          </cell>
          <cell r="E32">
            <v>20.420352248333657</v>
          </cell>
          <cell r="F32">
            <v>49.6</v>
          </cell>
        </row>
        <row r="33">
          <cell r="B33" t="str">
            <v>M-257</v>
          </cell>
          <cell r="C33">
            <v>7</v>
          </cell>
          <cell r="D33">
            <v>38.484510006474963</v>
          </cell>
          <cell r="E33">
            <v>21.991148575128552</v>
          </cell>
          <cell r="F33">
            <v>57.4</v>
          </cell>
        </row>
        <row r="34">
          <cell r="B34" t="str">
            <v>M-295</v>
          </cell>
          <cell r="C34">
            <v>7.5</v>
          </cell>
          <cell r="D34">
            <v>44.178646691106465</v>
          </cell>
          <cell r="E34">
            <v>23.561944901923447</v>
          </cell>
          <cell r="F34">
            <v>65.900000000000006</v>
          </cell>
        </row>
        <row r="35">
          <cell r="B35" t="str">
            <v>M-335</v>
          </cell>
          <cell r="C35">
            <v>8</v>
          </cell>
          <cell r="D35">
            <v>50.26548245743669</v>
          </cell>
          <cell r="E35">
            <v>25.132741228718345</v>
          </cell>
          <cell r="F35">
            <v>75.099999999999994</v>
          </cell>
        </row>
      </sheetData>
      <sheetData sheetId="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y Equipos"/>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PESOS ACERO COMERCI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
      <sheetName val="UNITARIOS"/>
      <sheetName val="Materiales "/>
      <sheetName val="CUADRILLAS"/>
      <sheetName val="Mano de obra"/>
      <sheetName val="Equipo"/>
      <sheetName val="Auxiliares "/>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3)"/>
      <sheetName val="GALAN"/>
    </sheetNames>
    <sheetDataSet>
      <sheetData sheetId="0">
        <row r="4">
          <cell r="B4" t="str">
            <v>PRELIMINARES</v>
          </cell>
          <cell r="C4">
            <v>0</v>
          </cell>
          <cell r="D4">
            <v>0</v>
          </cell>
          <cell r="E4">
            <v>0</v>
          </cell>
        </row>
        <row r="5">
          <cell r="B5" t="str">
            <v>DESMONTE DE APARATO SANITARIO</v>
          </cell>
          <cell r="C5" t="str">
            <v>UND</v>
          </cell>
          <cell r="D5">
            <v>25692</v>
          </cell>
          <cell r="E5">
            <v>1.01</v>
          </cell>
        </row>
        <row r="6">
          <cell r="B6" t="str">
            <v>DEMOLICION DE  MURO EN BLOQUE</v>
          </cell>
          <cell r="C6" t="str">
            <v>M2</v>
          </cell>
          <cell r="D6">
            <v>24688</v>
          </cell>
          <cell r="E6">
            <v>1.02</v>
          </cell>
        </row>
        <row r="7">
          <cell r="B7" t="str">
            <v>DESMONTE DE PUERTAS</v>
          </cell>
          <cell r="C7" t="str">
            <v>UND</v>
          </cell>
          <cell r="D7">
            <v>32294</v>
          </cell>
          <cell r="E7">
            <v>1.03</v>
          </cell>
        </row>
        <row r="8">
          <cell r="B8" t="str">
            <v>DESMONTE DE VENTANAS</v>
          </cell>
          <cell r="C8" t="str">
            <v>UND</v>
          </cell>
          <cell r="D8">
            <v>32294</v>
          </cell>
          <cell r="E8">
            <v>1.04</v>
          </cell>
        </row>
        <row r="9">
          <cell r="B9" t="str">
            <v xml:space="preserve">DESMONTE DE CUBIERTA </v>
          </cell>
          <cell r="C9" t="str">
            <v>M2</v>
          </cell>
          <cell r="D9">
            <v>21296</v>
          </cell>
          <cell r="E9">
            <v>1.05</v>
          </cell>
        </row>
        <row r="10">
          <cell r="B10" t="str">
            <v xml:space="preserve">DESMONTE DE CIELO RASO </v>
          </cell>
          <cell r="C10" t="str">
            <v>M2</v>
          </cell>
          <cell r="D10">
            <v>20263</v>
          </cell>
          <cell r="E10">
            <v>1.06</v>
          </cell>
        </row>
        <row r="11">
          <cell r="B11" t="str">
            <v>DEMOLICION DE  PISOS Y ANDENES</v>
          </cell>
          <cell r="C11" t="str">
            <v>M2</v>
          </cell>
          <cell r="D11">
            <v>25230</v>
          </cell>
          <cell r="E11">
            <v>1.07</v>
          </cell>
        </row>
        <row r="12">
          <cell r="B12" t="str">
            <v>DEMOLICION DE  PISOS Y ANDENES</v>
          </cell>
          <cell r="C12" t="str">
            <v>ML</v>
          </cell>
          <cell r="D12">
            <v>9464</v>
          </cell>
          <cell r="E12">
            <v>1.08</v>
          </cell>
        </row>
        <row r="13">
          <cell r="B13" t="str">
            <v>DEMOLICION DE MESON EN CONCRETO</v>
          </cell>
          <cell r="C13" t="str">
            <v>UND</v>
          </cell>
          <cell r="D13">
            <v>133241</v>
          </cell>
          <cell r="E13">
            <v>1.0900000000000001</v>
          </cell>
        </row>
        <row r="14">
          <cell r="B14" t="str">
            <v>DEMOLICION DE PLACAS EN CONCRETO E=0,20 M</v>
          </cell>
          <cell r="C14" t="str">
            <v>M2</v>
          </cell>
          <cell r="D14">
            <v>168914</v>
          </cell>
          <cell r="E14">
            <v>1.1000000000000001</v>
          </cell>
        </row>
        <row r="15">
          <cell r="B15" t="str">
            <v>DEMOLICION DE PLACAS EN CONCRETO E=0,20 M</v>
          </cell>
          <cell r="C15" t="str">
            <v>ML</v>
          </cell>
          <cell r="D15">
            <v>79287</v>
          </cell>
          <cell r="E15">
            <v>1.1100000000000001</v>
          </cell>
        </row>
        <row r="16">
          <cell r="B16" t="str">
            <v xml:space="preserve">DEMOLICION DE COLUMNAS 0.3x0.3x2.80 EN CONCRETO </v>
          </cell>
          <cell r="C16" t="str">
            <v>UND</v>
          </cell>
          <cell r="D16">
            <v>208500</v>
          </cell>
          <cell r="E16">
            <v>1.1200000000000001</v>
          </cell>
        </row>
        <row r="17">
          <cell r="B17" t="str">
            <v>DEMOLICION DE  VIGAS DE CIMENTACION</v>
          </cell>
          <cell r="C17" t="str">
            <v>ML</v>
          </cell>
          <cell r="D17">
            <v>86813</v>
          </cell>
          <cell r="E17">
            <v>1.1300000000000001</v>
          </cell>
        </row>
        <row r="18">
          <cell r="B18" t="str">
            <v>DEMOLICION DE  JARDINERAS</v>
          </cell>
          <cell r="C18" t="str">
            <v>ML</v>
          </cell>
          <cell r="D18">
            <v>24688</v>
          </cell>
          <cell r="E18">
            <v>1.1400000000000001</v>
          </cell>
        </row>
        <row r="19">
          <cell r="B19" t="str">
            <v>DESMONTE DE SISTEMA ELECTRICO</v>
          </cell>
          <cell r="C19" t="str">
            <v>GL</v>
          </cell>
          <cell r="D19">
            <v>8682363</v>
          </cell>
          <cell r="E19">
            <v>1.1500000000000001</v>
          </cell>
        </row>
        <row r="20">
          <cell r="B20" t="str">
            <v>TALA DE ARBOLES MEDIANOS</v>
          </cell>
          <cell r="C20" t="str">
            <v>UND</v>
          </cell>
          <cell r="D20">
            <v>313602</v>
          </cell>
          <cell r="E20">
            <v>1.1600000000000001</v>
          </cell>
        </row>
        <row r="21">
          <cell r="B21" t="str">
            <v>CERRAMIENTO PROVISIONAL TELA VERDE</v>
          </cell>
          <cell r="C21" t="str">
            <v>ML</v>
          </cell>
          <cell r="D21">
            <v>20620</v>
          </cell>
          <cell r="E21">
            <v>1.1700000000000002</v>
          </cell>
        </row>
        <row r="22">
          <cell r="B22" t="str">
            <v xml:space="preserve">CERRAMIENTO PROVISIONAL EN ZINC </v>
          </cell>
          <cell r="C22" t="str">
            <v>M2</v>
          </cell>
          <cell r="D22">
            <v>51142</v>
          </cell>
          <cell r="E22">
            <v>1.1800000000000002</v>
          </cell>
        </row>
        <row r="23">
          <cell r="B23" t="str">
            <v>DEMOLICION DE PLANTILLA EN CONCRETO E=0,10 M</v>
          </cell>
          <cell r="C23" t="str">
            <v>M2</v>
          </cell>
          <cell r="D23">
            <v>21275</v>
          </cell>
          <cell r="E23">
            <v>1.1900000000000002</v>
          </cell>
        </row>
        <row r="24">
          <cell r="B24" t="str">
            <v>CAMPAMENTO PROVISIONAL EN BLOQUE Y TEJA DE ASBESTO CEMENTO</v>
          </cell>
          <cell r="C24" t="str">
            <v>M2</v>
          </cell>
          <cell r="D24">
            <v>215722</v>
          </cell>
          <cell r="E24">
            <v>1.2000000000000002</v>
          </cell>
        </row>
        <row r="25">
          <cell r="B25" t="str">
            <v>DEMOLICION DE PLACAS EN CONCRETO E=0,10 M</v>
          </cell>
          <cell r="C25" t="str">
            <v>M2</v>
          </cell>
          <cell r="D25">
            <v>168914</v>
          </cell>
          <cell r="E25">
            <v>1.2100000000000002</v>
          </cell>
        </row>
        <row r="26">
          <cell r="B26" t="str">
            <v>TRAZADOS</v>
          </cell>
          <cell r="C26">
            <v>0</v>
          </cell>
          <cell r="D26">
            <v>0</v>
          </cell>
          <cell r="E26">
            <v>2</v>
          </cell>
        </row>
        <row r="27">
          <cell r="B27" t="str">
            <v>TRAZADO Y REPLANTEO SOBRE TERRENO CON TOPOGRAFIA</v>
          </cell>
          <cell r="C27" t="str">
            <v>M2</v>
          </cell>
          <cell r="D27">
            <v>5775</v>
          </cell>
          <cell r="E27">
            <v>2.0099999999999998</v>
          </cell>
        </row>
        <row r="28">
          <cell r="B28" t="str">
            <v>TRAZADO SOBRE PLACA</v>
          </cell>
          <cell r="C28" t="str">
            <v>M2</v>
          </cell>
          <cell r="D28">
            <v>1904</v>
          </cell>
          <cell r="E28">
            <v>2.0199999999999996</v>
          </cell>
        </row>
        <row r="29">
          <cell r="B29" t="str">
            <v>EXCAVACIONES Y CIMENTACIONES</v>
          </cell>
          <cell r="C29">
            <v>0</v>
          </cell>
          <cell r="D29">
            <v>0</v>
          </cell>
          <cell r="E29">
            <v>3</v>
          </cell>
        </row>
        <row r="30">
          <cell r="B30" t="str">
            <v>EXCAVACIONES PARA CIMIENTOS Y VIGAS DE AMARRE</v>
          </cell>
          <cell r="C30" t="str">
            <v>ML</v>
          </cell>
          <cell r="D30">
            <v>13612</v>
          </cell>
          <cell r="E30">
            <v>3.01</v>
          </cell>
        </row>
        <row r="31">
          <cell r="B31" t="str">
            <v xml:space="preserve">EXCAVACIONES REDES SANITARIAS Y PLUVIALES </v>
          </cell>
          <cell r="C31" t="str">
            <v>ML</v>
          </cell>
          <cell r="D31">
            <v>16526</v>
          </cell>
          <cell r="E31">
            <v>3.0199999999999996</v>
          </cell>
        </row>
        <row r="32">
          <cell r="B32" t="str">
            <v>CORTE DE TERRENO</v>
          </cell>
          <cell r="C32" t="str">
            <v>M3</v>
          </cell>
          <cell r="D32">
            <v>37075</v>
          </cell>
          <cell r="E32">
            <v>3.0299999999999994</v>
          </cell>
        </row>
        <row r="33">
          <cell r="B33" t="str">
            <v>RELLENO EN MATERIAL SELECCIONADO (CALICHE)</v>
          </cell>
          <cell r="C33" t="str">
            <v>M3</v>
          </cell>
          <cell r="D33">
            <v>72966</v>
          </cell>
          <cell r="E33">
            <v>3.0399999999999991</v>
          </cell>
        </row>
        <row r="34">
          <cell r="B34" t="str">
            <v>RELLENO EN MATERIAL SELECCIONADO (TRITURADO)</v>
          </cell>
          <cell r="C34" t="str">
            <v>M3</v>
          </cell>
          <cell r="D34">
            <v>120716</v>
          </cell>
          <cell r="E34">
            <v>3.0499999999999989</v>
          </cell>
        </row>
        <row r="35">
          <cell r="B35" t="str">
            <v>RELLENO ARENA NEGRA ABONADA</v>
          </cell>
          <cell r="C35" t="str">
            <v>M3</v>
          </cell>
          <cell r="D35">
            <v>43195</v>
          </cell>
          <cell r="E35">
            <v>3.0599999999999987</v>
          </cell>
        </row>
        <row r="36">
          <cell r="B36" t="str">
            <v>RELLENO CON ARENA HASTA 30 CM SOBRE TUBERIAS HIDROSANITARIAS</v>
          </cell>
          <cell r="C36" t="str">
            <v>M3</v>
          </cell>
          <cell r="D36">
            <v>48631</v>
          </cell>
          <cell r="E36">
            <v>3.0699999999999985</v>
          </cell>
        </row>
        <row r="37">
          <cell r="B37" t="str">
            <v>SUELO CEMENTO 1:20</v>
          </cell>
          <cell r="C37" t="str">
            <v>M3</v>
          </cell>
          <cell r="D37">
            <v>129206</v>
          </cell>
          <cell r="E37">
            <v>3.0799999999999983</v>
          </cell>
        </row>
        <row r="38">
          <cell r="B38" t="str">
            <v xml:space="preserve">EXCAVACION PARA ZAPATAS </v>
          </cell>
          <cell r="C38" t="str">
            <v>M3</v>
          </cell>
          <cell r="D38">
            <v>28894</v>
          </cell>
          <cell r="E38">
            <v>3.0899999999999981</v>
          </cell>
        </row>
        <row r="39">
          <cell r="B39" t="str">
            <v>RETIRO DE MATERIAL SOBRANTE DE EXCAVACION</v>
          </cell>
          <cell r="C39" t="str">
            <v>M3</v>
          </cell>
          <cell r="D39">
            <v>23396</v>
          </cell>
          <cell r="E39">
            <v>3.0999999999999979</v>
          </cell>
        </row>
        <row r="40">
          <cell r="B40" t="str">
            <v>SOLADO EN CONCRETO DE 2000 PSI</v>
          </cell>
          <cell r="C40" t="str">
            <v>M3</v>
          </cell>
          <cell r="D40">
            <v>600193</v>
          </cell>
          <cell r="E40">
            <v>3.1099999999999977</v>
          </cell>
        </row>
        <row r="41">
          <cell r="B41" t="str">
            <v>VIGA DE AMARRE DE EN CONCRETO DE 3500 PSI 0.30*0.30</v>
          </cell>
          <cell r="C41" t="str">
            <v>ML</v>
          </cell>
          <cell r="D41">
            <v>89322</v>
          </cell>
          <cell r="E41">
            <v>3.1199999999999974</v>
          </cell>
        </row>
        <row r="42">
          <cell r="B42" t="str">
            <v>VIGA DE AMARRE DE EN CONCRETO DE 3500 PSI 0.25*0.25</v>
          </cell>
          <cell r="C42" t="str">
            <v>ML</v>
          </cell>
          <cell r="D42">
            <v>71880</v>
          </cell>
          <cell r="E42">
            <v>3.1299999999999972</v>
          </cell>
        </row>
        <row r="43">
          <cell r="B43" t="str">
            <v>VIGA DE AMARRE SUPERIOR DE MURO EN CONCRETO DE 3000 PSI 0.20*0.15</v>
          </cell>
          <cell r="C43" t="str">
            <v>ML</v>
          </cell>
          <cell r="D43">
            <v>53098</v>
          </cell>
          <cell r="E43">
            <v>3.139999999999997</v>
          </cell>
        </row>
        <row r="44">
          <cell r="B44" t="str">
            <v>VIGA DE AMARRE DE EN CONCRETO DE 3000 PSI 0.20*0.30</v>
          </cell>
          <cell r="C44" t="str">
            <v>ML</v>
          </cell>
          <cell r="D44">
            <v>70083</v>
          </cell>
          <cell r="E44">
            <v>3.1499999999999968</v>
          </cell>
        </row>
        <row r="45">
          <cell r="B45" t="str">
            <v>VIGA DE AMARRE DE EN CONCRETO DE 3000 PSI 0.25*0.30</v>
          </cell>
          <cell r="C45" t="str">
            <v>ML</v>
          </cell>
          <cell r="D45">
            <v>78228</v>
          </cell>
          <cell r="E45">
            <v>3.1599999999999966</v>
          </cell>
        </row>
        <row r="46">
          <cell r="B46" t="str">
            <v>VIGA DE AMARRE DE EN CONCRETO DE 3000 PSI 0.30*0.40</v>
          </cell>
          <cell r="C46" t="str">
            <v>ML</v>
          </cell>
          <cell r="D46">
            <v>99888</v>
          </cell>
          <cell r="E46">
            <v>3.1699999999999964</v>
          </cell>
        </row>
        <row r="47">
          <cell r="B47" t="str">
            <v>VIGA DE AMARRE DE EN CONCRETO DE 3000 PSI 0.40*0.60</v>
          </cell>
          <cell r="C47" t="str">
            <v>ML</v>
          </cell>
          <cell r="D47">
            <v>162276</v>
          </cell>
          <cell r="E47">
            <v>3.1799999999999962</v>
          </cell>
        </row>
        <row r="48">
          <cell r="B48" t="str">
            <v>VIGA DE AMARRE DE EN CONCRETO DE 3000 PSI 0.35*0.60</v>
          </cell>
          <cell r="C48" t="str">
            <v>ML</v>
          </cell>
          <cell r="D48">
            <v>146210</v>
          </cell>
          <cell r="E48">
            <v>3.1899999999999959</v>
          </cell>
        </row>
        <row r="49">
          <cell r="B49" t="str">
            <v>VIGA DE AMARRE DE EN CONCRETO DE 3000 PSI 0.30*0.60</v>
          </cell>
          <cell r="C49" t="str">
            <v>ML</v>
          </cell>
          <cell r="D49">
            <v>131082</v>
          </cell>
          <cell r="E49">
            <v>3.1999999999999957</v>
          </cell>
        </row>
        <row r="50">
          <cell r="B50" t="str">
            <v>VIGA DE AMARRE DE EN CONCRETO DE 3000 PSI 0.25*0.60</v>
          </cell>
          <cell r="C50" t="str">
            <v>ML</v>
          </cell>
          <cell r="D50">
            <v>112050</v>
          </cell>
          <cell r="E50">
            <v>3.2099999999999955</v>
          </cell>
        </row>
        <row r="51">
          <cell r="B51" t="str">
            <v>VIGA DE AMARRE DE EN CONCRETO DE 3000 PSI 0.15*0.60</v>
          </cell>
          <cell r="C51" t="str">
            <v>ML</v>
          </cell>
          <cell r="D51">
            <v>82547</v>
          </cell>
          <cell r="E51">
            <v>3.2199999999999953</v>
          </cell>
        </row>
        <row r="52">
          <cell r="B52" t="str">
            <v>VIGA DE AMARRE DE EN CONCRETO DE 3000 PSI 0.25*1,0</v>
          </cell>
          <cell r="C52" t="str">
            <v>ML</v>
          </cell>
          <cell r="D52">
            <v>160377</v>
          </cell>
          <cell r="E52">
            <v>3.2299999999999951</v>
          </cell>
        </row>
        <row r="53">
          <cell r="B53" t="str">
            <v>VIGA DE AMARRE DE EN CONCRETO DE 3000 PSI 0.5 X 0,24</v>
          </cell>
          <cell r="C53" t="str">
            <v>ML</v>
          </cell>
          <cell r="D53">
            <v>102664</v>
          </cell>
          <cell r="E53">
            <v>3.2399999999999949</v>
          </cell>
        </row>
        <row r="54">
          <cell r="B54" t="str">
            <v>COLUMNETAS DE 02X0,2 M EN CONCRETO DE 3000 PSI</v>
          </cell>
          <cell r="C54" t="str">
            <v>ML</v>
          </cell>
          <cell r="D54">
            <v>54996</v>
          </cell>
          <cell r="E54">
            <v>3.2499999999999947</v>
          </cell>
        </row>
        <row r="55">
          <cell r="B55" t="str">
            <v>COLUMNETAS DE 0,15X0,25 M EN CONCRETO DE 3000 PSI</v>
          </cell>
          <cell r="C55" t="str">
            <v>ML</v>
          </cell>
          <cell r="D55">
            <v>56118</v>
          </cell>
          <cell r="E55">
            <v>3.2599999999999945</v>
          </cell>
        </row>
        <row r="56">
          <cell r="B56" t="str">
            <v>ZAPATA EN CONCRETO</v>
          </cell>
          <cell r="C56" t="str">
            <v>M3</v>
          </cell>
          <cell r="D56">
            <v>728186</v>
          </cell>
          <cell r="E56">
            <v>3.2699999999999942</v>
          </cell>
        </row>
        <row r="57">
          <cell r="B57" t="str">
            <v>PEDESTAL EN CONCRETO</v>
          </cell>
          <cell r="C57" t="str">
            <v>M3</v>
          </cell>
          <cell r="D57">
            <v>1054600</v>
          </cell>
          <cell r="E57">
            <v>3.279999999999994</v>
          </cell>
        </row>
        <row r="58">
          <cell r="B58" t="str">
            <v>LOSA DE CIMENTACION EN CONCRETO DE 3500 PSI</v>
          </cell>
          <cell r="C58" t="str">
            <v>M3</v>
          </cell>
          <cell r="D58">
            <v>1074913</v>
          </cell>
          <cell r="E58">
            <v>3.2899999999999938</v>
          </cell>
        </row>
        <row r="59">
          <cell r="B59" t="str">
            <v>GEOTEXTIL NT 1600</v>
          </cell>
          <cell r="C59" t="str">
            <v>M2</v>
          </cell>
          <cell r="D59">
            <v>9013</v>
          </cell>
          <cell r="E59">
            <v>3.2999999999999936</v>
          </cell>
        </row>
        <row r="60">
          <cell r="B60" t="str">
            <v>FILTROS EN ZANJA 30 X 30</v>
          </cell>
          <cell r="C60" t="str">
            <v>M2</v>
          </cell>
          <cell r="D60">
            <v>42970</v>
          </cell>
          <cell r="E60">
            <v>3.3099999999999934</v>
          </cell>
        </row>
        <row r="61">
          <cell r="B61" t="str">
            <v>CONCRETO CICLOPEO 2500 PSI</v>
          </cell>
          <cell r="C61" t="str">
            <v>M3</v>
          </cell>
          <cell r="D61">
            <v>433110</v>
          </cell>
          <cell r="E61">
            <v>3.3199999999999932</v>
          </cell>
        </row>
        <row r="62">
          <cell r="B62" t="str">
            <v>CONCRETO CICLOPEO 3000 PSI</v>
          </cell>
          <cell r="C62" t="str">
            <v>M3</v>
          </cell>
          <cell r="D62">
            <v>624724</v>
          </cell>
          <cell r="E62">
            <v>3.329999999999993</v>
          </cell>
        </row>
        <row r="63">
          <cell r="B63" t="str">
            <v>SOBRENIVELES</v>
          </cell>
          <cell r="C63">
            <v>0</v>
          </cell>
          <cell r="D63">
            <v>0</v>
          </cell>
          <cell r="E63">
            <v>4</v>
          </cell>
        </row>
        <row r="64">
          <cell r="B64" t="str">
            <v>SOBRE NIVEL DOBLE EN LADRILLO COMUN  H 0.40</v>
          </cell>
          <cell r="C64" t="str">
            <v>ML</v>
          </cell>
          <cell r="D64">
            <v>55123</v>
          </cell>
          <cell r="E64">
            <v>4.01</v>
          </cell>
        </row>
        <row r="65">
          <cell r="B65" t="str">
            <v>INSTALACION SUBTERRANEA</v>
          </cell>
          <cell r="C65">
            <v>0</v>
          </cell>
          <cell r="D65">
            <v>0</v>
          </cell>
          <cell r="E65">
            <v>5</v>
          </cell>
        </row>
        <row r="66">
          <cell r="B66" t="str">
            <v>REGISTRO SANITARIO DE 0,50X0,50X0,50</v>
          </cell>
          <cell r="C66" t="str">
            <v>UND</v>
          </cell>
          <cell r="D66">
            <v>294337</v>
          </cell>
          <cell r="E66">
            <v>5.01</v>
          </cell>
        </row>
        <row r="67">
          <cell r="B67" t="str">
            <v>REGISTRO SANITARIO DE 0,80X0,80X1</v>
          </cell>
          <cell r="C67" t="str">
            <v>UND</v>
          </cell>
          <cell r="D67">
            <v>495226</v>
          </cell>
          <cell r="E67">
            <v>5.0199999999999996</v>
          </cell>
        </row>
        <row r="68">
          <cell r="B68" t="str">
            <v>MAMPOSTERIA</v>
          </cell>
          <cell r="C68">
            <v>0</v>
          </cell>
          <cell r="D68">
            <v>0</v>
          </cell>
          <cell r="E68">
            <v>6</v>
          </cell>
        </row>
        <row r="69">
          <cell r="B69" t="str">
            <v>LEVANTE EN BLOQUE DE ARCILLA E=0.10 M</v>
          </cell>
          <cell r="C69" t="str">
            <v>M2</v>
          </cell>
          <cell r="D69">
            <v>49006</v>
          </cell>
          <cell r="E69">
            <v>6.01</v>
          </cell>
        </row>
        <row r="70">
          <cell r="B70" t="str">
            <v>LEVANTE EN BLOQUE DE CEMENTO E=0.10 M</v>
          </cell>
          <cell r="C70" t="str">
            <v>M2</v>
          </cell>
          <cell r="D70">
            <v>52871</v>
          </cell>
          <cell r="E70">
            <v>6.02</v>
          </cell>
        </row>
        <row r="71">
          <cell r="B71" t="str">
            <v>LEVANTE EN BLOQUE DE CEMENTO VIBROPRENSADO DE 
15X20X40 CON CELDAS RELLENAS EN CONCRETO Y ACERO 
SEGÚN DISEÑO</v>
          </cell>
          <cell r="C71" t="str">
            <v>M2</v>
          </cell>
          <cell r="D71">
            <v>99164</v>
          </cell>
          <cell r="E71">
            <v>6.0299999999999994</v>
          </cell>
        </row>
        <row r="72">
          <cell r="B72" t="str">
            <v>LEVANTE EN BLOQUE DE CEMENTO VIBROPRENSADO DE 
15X20X40 CON CELDAS RELLENAS EN CONCRETO Y ACERO 
SEGÚN DISEÑO</v>
          </cell>
          <cell r="C72" t="str">
            <v>M2</v>
          </cell>
          <cell r="D72">
            <v>72887</v>
          </cell>
          <cell r="E72">
            <v>6.0399999999999991</v>
          </cell>
        </row>
        <row r="73">
          <cell r="B73" t="str">
            <v>DINTELES EN CONCRETO DE 0,10X0,20</v>
          </cell>
          <cell r="C73" t="str">
            <v>ML</v>
          </cell>
          <cell r="D73">
            <v>37689</v>
          </cell>
          <cell r="E73">
            <v>6.0499999999999989</v>
          </cell>
        </row>
        <row r="74">
          <cell r="B74" t="str">
            <v>ELEMENTOS VERTICALES EN CONCRETO DE 3000 PSI</v>
          </cell>
          <cell r="C74" t="str">
            <v>ML</v>
          </cell>
          <cell r="D74">
            <v>72162</v>
          </cell>
          <cell r="E74">
            <v>6.0599999999999987</v>
          </cell>
        </row>
        <row r="75">
          <cell r="B75" t="str">
            <v>ALFAJIAS EN CONCRETO 0.20*0.08</v>
          </cell>
          <cell r="C75" t="str">
            <v>ML</v>
          </cell>
          <cell r="D75">
            <v>31789</v>
          </cell>
          <cell r="E75">
            <v>6.0699999999999985</v>
          </cell>
        </row>
        <row r="76">
          <cell r="B76" t="str">
            <v>JARDINERAS EN LADRILLO COMUN  H 0.40</v>
          </cell>
          <cell r="C76" t="str">
            <v>ML</v>
          </cell>
          <cell r="D76">
            <v>98959</v>
          </cell>
          <cell r="E76">
            <v>6.0799999999999983</v>
          </cell>
        </row>
        <row r="77">
          <cell r="B77" t="str">
            <v>LEVANTE EN LADRILLO CHAPETON</v>
          </cell>
          <cell r="C77" t="str">
            <v>M2</v>
          </cell>
          <cell r="D77">
            <v>61207</v>
          </cell>
          <cell r="E77">
            <v>6.0899999999999981</v>
          </cell>
        </row>
        <row r="78">
          <cell r="B78" t="str">
            <v>PAÑETES</v>
          </cell>
          <cell r="C78">
            <v>0</v>
          </cell>
          <cell r="D78">
            <v>0</v>
          </cell>
          <cell r="E78">
            <v>7</v>
          </cell>
        </row>
        <row r="79">
          <cell r="B79" t="str">
            <v>PAÑETE INTERIOR PULIDO CON CAL</v>
          </cell>
          <cell r="C79" t="str">
            <v>M2</v>
          </cell>
          <cell r="D79">
            <v>17428</v>
          </cell>
          <cell r="E79">
            <v>7.01</v>
          </cell>
        </row>
        <row r="80">
          <cell r="B80" t="str">
            <v>PAÑETE INTERIOR IMPERMEABILIZADO</v>
          </cell>
          <cell r="C80" t="str">
            <v>M2</v>
          </cell>
          <cell r="D80">
            <v>22417</v>
          </cell>
          <cell r="E80">
            <v>7.02</v>
          </cell>
        </row>
        <row r="81">
          <cell r="B81" t="str">
            <v>PAÑETE ´EXTERIOR ALLANADO IMPERMEABILIZADO</v>
          </cell>
          <cell r="C81" t="str">
            <v>M2</v>
          </cell>
          <cell r="D81">
            <v>23075</v>
          </cell>
          <cell r="E81">
            <v>7.0299999999999994</v>
          </cell>
        </row>
        <row r="82">
          <cell r="B82" t="str">
            <v>PAÑETE LINEAL EXTERIOR</v>
          </cell>
          <cell r="C82" t="str">
            <v>ML</v>
          </cell>
          <cell r="D82">
            <v>8944</v>
          </cell>
          <cell r="E82">
            <v>7.0399999999999991</v>
          </cell>
        </row>
        <row r="83">
          <cell r="B83" t="str">
            <v>PAÑETE LINEAL EXTERIOR IMPERMEABILIZADO</v>
          </cell>
          <cell r="C83" t="str">
            <v>ML</v>
          </cell>
          <cell r="D83">
            <v>12004</v>
          </cell>
          <cell r="E83">
            <v>7.0499999999999989</v>
          </cell>
        </row>
        <row r="84">
          <cell r="B84" t="str">
            <v>PAÑETE CIELO RASO LOSA CON MALLA VENA</v>
          </cell>
          <cell r="C84" t="str">
            <v>M2</v>
          </cell>
          <cell r="D84">
            <v>31470</v>
          </cell>
          <cell r="E84">
            <v>7.0599999999999987</v>
          </cell>
        </row>
        <row r="85">
          <cell r="B85" t="str">
            <v>PAÑETE INTERIOR ALLANADO</v>
          </cell>
          <cell r="C85" t="str">
            <v>M2</v>
          </cell>
          <cell r="D85">
            <v>15957</v>
          </cell>
          <cell r="E85">
            <v>7.0699999999999985</v>
          </cell>
        </row>
        <row r="86">
          <cell r="B86" t="str">
            <v>GOTEROS</v>
          </cell>
          <cell r="C86" t="str">
            <v>ML</v>
          </cell>
          <cell r="D86">
            <v>20684</v>
          </cell>
          <cell r="E86">
            <v>7.0799999999999983</v>
          </cell>
        </row>
        <row r="87">
          <cell r="B87" t="str">
            <v>JUNTAS INTERIORES</v>
          </cell>
          <cell r="C87" t="str">
            <v>ML</v>
          </cell>
          <cell r="D87">
            <v>7765</v>
          </cell>
          <cell r="E87">
            <v>7.0899999999999981</v>
          </cell>
        </row>
        <row r="88">
          <cell r="B88" t="str">
            <v>DILATACIONES EXTERIORES</v>
          </cell>
          <cell r="C88" t="str">
            <v>ML</v>
          </cell>
          <cell r="D88">
            <v>8378</v>
          </cell>
          <cell r="E88">
            <v>7.0999999999999979</v>
          </cell>
        </row>
        <row r="89">
          <cell r="B89" t="str">
            <v>ESTRUCTURAS</v>
          </cell>
          <cell r="C89">
            <v>0</v>
          </cell>
          <cell r="D89">
            <v>0</v>
          </cell>
          <cell r="E89">
            <v>8</v>
          </cell>
        </row>
        <row r="90">
          <cell r="B90" t="str">
            <v>LOSA ALIGERADA EN CONCRETO DE 3000 PSI e=0,30</v>
          </cell>
          <cell r="C90" t="str">
            <v>M2</v>
          </cell>
          <cell r="D90">
            <v>233234</v>
          </cell>
          <cell r="E90">
            <v>8.01</v>
          </cell>
        </row>
        <row r="91">
          <cell r="B91" t="str">
            <v>PLACA AEREA MACIZA EN CONCRETO DE 3000 PSI E=0.15 M</v>
          </cell>
          <cell r="C91" t="str">
            <v>M2</v>
          </cell>
          <cell r="D91">
            <v>160742</v>
          </cell>
          <cell r="E91">
            <v>8.02</v>
          </cell>
        </row>
        <row r="92">
          <cell r="B92" t="str">
            <v>PLACA AEREA MACIZA EN CONCRETO DE 3000 PSI E=0.12 M</v>
          </cell>
          <cell r="C92" t="str">
            <v>M2</v>
          </cell>
          <cell r="D92">
            <v>146818</v>
          </cell>
          <cell r="E92">
            <v>8.0299999999999994</v>
          </cell>
        </row>
        <row r="93">
          <cell r="B93" t="str">
            <v>PLACA AEREA MACIZA EN CONCRETO DE 3000 PSI E=0.10 M</v>
          </cell>
          <cell r="C93" t="str">
            <v>M2</v>
          </cell>
          <cell r="D93">
            <v>137536</v>
          </cell>
          <cell r="E93">
            <v>8.0399999999999991</v>
          </cell>
        </row>
        <row r="94">
          <cell r="B94" t="str">
            <v>VIGA DE AEREA DE AMARRE 0,25 x 0,30</v>
          </cell>
          <cell r="C94" t="str">
            <v>ML</v>
          </cell>
          <cell r="D94">
            <v>88111</v>
          </cell>
          <cell r="E94">
            <v>8.0499999999999989</v>
          </cell>
        </row>
        <row r="95">
          <cell r="B95" t="str">
            <v>VIGA DE AEREA DE AMARRE 0,25 x 0,40</v>
          </cell>
          <cell r="C95" t="str">
            <v>ML</v>
          </cell>
          <cell r="D95">
            <v>105277</v>
          </cell>
          <cell r="E95">
            <v>8.0599999999999987</v>
          </cell>
        </row>
        <row r="96">
          <cell r="B96" t="str">
            <v>VIGA DE AEREA DE AMARRE 0,20 x 0,40</v>
          </cell>
          <cell r="C96" t="str">
            <v>ML</v>
          </cell>
          <cell r="D96">
            <v>94893</v>
          </cell>
          <cell r="E96">
            <v>8.0699999999999985</v>
          </cell>
        </row>
        <row r="97">
          <cell r="B97" t="str">
            <v>VIGA DE AEREA DE AMARRE 0,12 x 0,40</v>
          </cell>
          <cell r="C97" t="str">
            <v>ML</v>
          </cell>
          <cell r="D97">
            <v>77785</v>
          </cell>
          <cell r="E97">
            <v>8.0799999999999983</v>
          </cell>
        </row>
        <row r="98">
          <cell r="B98" t="str">
            <v>VIGA DE AEREA DE AMARRE 0,10 x 0,40</v>
          </cell>
          <cell r="C98" t="str">
            <v>ML</v>
          </cell>
          <cell r="D98">
            <v>73508</v>
          </cell>
          <cell r="E98">
            <v>8.0899999999999981</v>
          </cell>
        </row>
        <row r="99">
          <cell r="B99" t="str">
            <v>VIGA DE AEREA DE AMARRE 0,40 x 0,35</v>
          </cell>
          <cell r="C99" t="str">
            <v>ML</v>
          </cell>
          <cell r="D99">
            <v>123297</v>
          </cell>
          <cell r="E99">
            <v>8.0999999999999979</v>
          </cell>
        </row>
        <row r="100">
          <cell r="B100" t="str">
            <v>VIGA DE AEREA DE AMARRE 0,40 x 0,45</v>
          </cell>
          <cell r="C100" t="str">
            <v>ML</v>
          </cell>
          <cell r="D100">
            <v>148356</v>
          </cell>
          <cell r="E100">
            <v>8.1099999999999977</v>
          </cell>
        </row>
        <row r="101">
          <cell r="B101" t="str">
            <v>VIGA DE AEREA DE AMARRE 0,30 x 0,45</v>
          </cell>
          <cell r="C101" t="str">
            <v>ML</v>
          </cell>
          <cell r="D101">
            <v>124298</v>
          </cell>
          <cell r="E101">
            <v>8.1199999999999974</v>
          </cell>
        </row>
        <row r="102">
          <cell r="B102" t="str">
            <v>VIGA DE AEREA DE AMARRE 0,25 x 0,45</v>
          </cell>
          <cell r="C102" t="str">
            <v>ML</v>
          </cell>
          <cell r="D102">
            <v>112269</v>
          </cell>
          <cell r="E102">
            <v>8.1299999999999972</v>
          </cell>
        </row>
        <row r="103">
          <cell r="B103" t="str">
            <v>VIGA DE AEREA DE AMARRE 0,15 x 0,45</v>
          </cell>
          <cell r="C103" t="str">
            <v>ML</v>
          </cell>
          <cell r="D103">
            <v>88211</v>
          </cell>
          <cell r="E103">
            <v>8.139999999999997</v>
          </cell>
        </row>
        <row r="104">
          <cell r="B104" t="str">
            <v>VIGA DE AEREA DE AMARRE 0,40 x 0,30</v>
          </cell>
          <cell r="C104" t="str">
            <v>ML</v>
          </cell>
          <cell r="D104">
            <v>116278</v>
          </cell>
          <cell r="E104">
            <v>8.1499999999999968</v>
          </cell>
        </row>
        <row r="105">
          <cell r="B105" t="str">
            <v>VIGA DE AEREA DE AMARRE 0,25 x 0,25</v>
          </cell>
          <cell r="C105" t="str">
            <v>ML</v>
          </cell>
          <cell r="D105">
            <v>86244</v>
          </cell>
          <cell r="E105">
            <v>8.1599999999999966</v>
          </cell>
        </row>
        <row r="106">
          <cell r="B106" t="str">
            <v>VIGA DE AEREA DE AMARRE 0,15 x 0,25</v>
          </cell>
          <cell r="C106" t="str">
            <v>ML</v>
          </cell>
          <cell r="D106">
            <v>74291</v>
          </cell>
          <cell r="E106">
            <v>8.1699999999999964</v>
          </cell>
        </row>
        <row r="107">
          <cell r="B107" t="str">
            <v>VIGA DE AEREA DE AMARRE 0,60 x 0,30</v>
          </cell>
          <cell r="C107" t="str">
            <v>ML</v>
          </cell>
          <cell r="D107">
            <v>141905</v>
          </cell>
          <cell r="E107">
            <v>8.1799999999999962</v>
          </cell>
        </row>
        <row r="108">
          <cell r="B108" t="str">
            <v>COLUMNA EN CONCRETO DE 3000 PSI</v>
          </cell>
          <cell r="C108" t="str">
            <v>M3</v>
          </cell>
          <cell r="D108">
            <v>857722</v>
          </cell>
          <cell r="E108">
            <v>8.1899999999999959</v>
          </cell>
        </row>
        <row r="109">
          <cell r="B109" t="str">
            <v>RAMPA EN CONCRETO</v>
          </cell>
          <cell r="C109" t="str">
            <v>M2</v>
          </cell>
          <cell r="D109">
            <v>302528</v>
          </cell>
          <cell r="E109">
            <v>8.1999999999999957</v>
          </cell>
        </row>
        <row r="110">
          <cell r="B110" t="str">
            <v>PERGOLAS EN CONCRETO</v>
          </cell>
          <cell r="C110" t="str">
            <v>UND</v>
          </cell>
          <cell r="D110">
            <v>88962</v>
          </cell>
          <cell r="E110">
            <v>8.2099999999999955</v>
          </cell>
        </row>
        <row r="111">
          <cell r="B111" t="str">
            <v xml:space="preserve">ACERO DE REFUERZO </v>
          </cell>
          <cell r="C111" t="str">
            <v>KG</v>
          </cell>
          <cell r="D111">
            <v>4966</v>
          </cell>
          <cell r="E111">
            <v>8.2199999999999953</v>
          </cell>
        </row>
        <row r="112">
          <cell r="B112" t="str">
            <v>MALLA ELECTROSALDADA DE 4MM DE 15X15</v>
          </cell>
          <cell r="C112" t="str">
            <v>M2</v>
          </cell>
          <cell r="D112">
            <v>14850</v>
          </cell>
          <cell r="E112">
            <v>8.2299999999999951</v>
          </cell>
        </row>
        <row r="113">
          <cell r="B113" t="str">
            <v>LOSA ALIGERADA CON METALDECK EN CONCRETO DE 3000 PSI.E= .35</v>
          </cell>
          <cell r="C113" t="str">
            <v>M2</v>
          </cell>
          <cell r="D113">
            <v>167682</v>
          </cell>
          <cell r="E113">
            <v>8.2399999999999949</v>
          </cell>
        </row>
        <row r="114">
          <cell r="B114" t="str">
            <v>CUBIERTA E IMPERMEABILIZACION</v>
          </cell>
          <cell r="C114">
            <v>0</v>
          </cell>
          <cell r="D114">
            <v>0</v>
          </cell>
          <cell r="E114">
            <v>9</v>
          </cell>
        </row>
        <row r="115">
          <cell r="B115" t="str">
            <v>TORTA DE NIVELACION</v>
          </cell>
          <cell r="C115" t="str">
            <v>M2</v>
          </cell>
          <cell r="D115">
            <v>28587</v>
          </cell>
          <cell r="E115">
            <v>9.01</v>
          </cell>
        </row>
        <row r="116">
          <cell r="B116" t="str">
            <v>MEDIA CAÑA EN MORTERO</v>
          </cell>
          <cell r="C116" t="str">
            <v>ML</v>
          </cell>
          <cell r="D116">
            <v>16249</v>
          </cell>
          <cell r="E116">
            <v>9.02</v>
          </cell>
        </row>
        <row r="117">
          <cell r="B117" t="str">
            <v>IMPERMEABILIZACION LOSA</v>
          </cell>
          <cell r="C117" t="str">
            <v>M2</v>
          </cell>
          <cell r="D117">
            <v>34563</v>
          </cell>
          <cell r="E117">
            <v>9.0299999999999994</v>
          </cell>
        </row>
        <row r="118">
          <cell r="B118" t="str">
            <v>IMPERMEABILIZACION BAÑOS, JARDINERAS ZONAS HÚMEDAS, CUBIERTA Y OTROS CON IGASOL</v>
          </cell>
          <cell r="C118" t="str">
            <v>M2</v>
          </cell>
          <cell r="D118">
            <v>25066</v>
          </cell>
          <cell r="E118">
            <v>9.0399999999999991</v>
          </cell>
        </row>
        <row r="119">
          <cell r="B119" t="str">
            <v>CIELO RASO EN LAMINA DE YESO CARTON</v>
          </cell>
          <cell r="C119" t="str">
            <v>M2</v>
          </cell>
          <cell r="D119">
            <v>57398</v>
          </cell>
          <cell r="E119">
            <v>9.0499999999999989</v>
          </cell>
        </row>
        <row r="120">
          <cell r="B120" t="str">
            <v>CIELO RASO EN LAMINA DE SUPER BOARD</v>
          </cell>
          <cell r="C120" t="str">
            <v>M2</v>
          </cell>
          <cell r="D120">
            <v>66809</v>
          </cell>
          <cell r="E120">
            <v>9.0599999999999987</v>
          </cell>
        </row>
        <row r="121">
          <cell r="B121" t="str">
            <v>Suministro e instalacion de cubierta techmet espuma pur 17 mm,color Rall 9002 TIPO SANDWICH</v>
          </cell>
          <cell r="C121" t="str">
            <v>M2</v>
          </cell>
          <cell r="D121">
            <v>190276</v>
          </cell>
          <cell r="E121">
            <v>9.0699999999999985</v>
          </cell>
        </row>
        <row r="122">
          <cell r="B122" t="str">
            <v>PISOS Y ZOCALOS</v>
          </cell>
          <cell r="C122">
            <v>0</v>
          </cell>
          <cell r="D122">
            <v>0</v>
          </cell>
          <cell r="E122">
            <v>10</v>
          </cell>
        </row>
        <row r="123">
          <cell r="B123" t="str">
            <v>PLANTILLA DE PISO 2000 PSI  E = 0,05</v>
          </cell>
          <cell r="C123" t="str">
            <v>M2</v>
          </cell>
          <cell r="D123">
            <v>37274</v>
          </cell>
          <cell r="E123">
            <v>10.01</v>
          </cell>
        </row>
        <row r="124">
          <cell r="B124" t="str">
            <v>PLANTILLA DE PISO 2500PSI, E=0,05</v>
          </cell>
          <cell r="C124" t="str">
            <v>M2</v>
          </cell>
          <cell r="D124">
            <v>39121</v>
          </cell>
          <cell r="E124">
            <v>10.02</v>
          </cell>
        </row>
        <row r="125">
          <cell r="B125" t="str">
            <v>PLANTILLA DE PISO 2500 PSI E = 0,07</v>
          </cell>
          <cell r="C125" t="str">
            <v>M2</v>
          </cell>
          <cell r="D125">
            <v>46545</v>
          </cell>
          <cell r="E125">
            <v>10.029999999999999</v>
          </cell>
        </row>
        <row r="126">
          <cell r="B126" t="str">
            <v>PLANTILLA DE PISO 3000 PSI E = 0,07</v>
          </cell>
          <cell r="C126" t="str">
            <v>M2</v>
          </cell>
          <cell r="D126">
            <v>49155</v>
          </cell>
          <cell r="E126">
            <v>10.039999999999999</v>
          </cell>
        </row>
        <row r="127">
          <cell r="B127" t="str">
            <v>PLANTILLA DE PISO 3000 PSI E = 0,10</v>
          </cell>
          <cell r="C127" t="str">
            <v>M2</v>
          </cell>
          <cell r="D127">
            <v>71748</v>
          </cell>
          <cell r="E127">
            <v>10.049999999999999</v>
          </cell>
        </row>
        <row r="128">
          <cell r="B128" t="str">
            <v>PLANTILLA DE PISO 3000PSI E = 0,10 IMPERMEABILIZADA</v>
          </cell>
          <cell r="C128" t="str">
            <v>M2</v>
          </cell>
          <cell r="D128">
            <v>78462</v>
          </cell>
          <cell r="E128">
            <v>10.059999999999999</v>
          </cell>
        </row>
        <row r="129">
          <cell r="B129" t="str">
            <v>PAVIMENTO EN CONCRETO DE 3000 PSI E=0,10 M</v>
          </cell>
          <cell r="C129" t="str">
            <v>M2</v>
          </cell>
          <cell r="D129">
            <v>98307</v>
          </cell>
          <cell r="E129">
            <v>10.069999999999999</v>
          </cell>
        </row>
        <row r="130">
          <cell r="B130" t="str">
            <v>PAVIMENTO EN CONCRETO DE 3000 PSI E = 0,15 M</v>
          </cell>
          <cell r="C130" t="str">
            <v>M2</v>
          </cell>
          <cell r="D130">
            <v>124061</v>
          </cell>
          <cell r="E130">
            <v>10.079999999999998</v>
          </cell>
        </row>
        <row r="131">
          <cell r="B131" t="str">
            <v>PAVIMENTO EN CONCRETO DE MR 45  E = 0,15 M</v>
          </cell>
          <cell r="C131" t="str">
            <v>M2</v>
          </cell>
          <cell r="D131">
            <v>132370</v>
          </cell>
          <cell r="E131">
            <v>10.089999999999998</v>
          </cell>
        </row>
        <row r="132">
          <cell r="B132" t="str">
            <v>BORDILLO EN CONCRETO DE 2500 PSI E = 0,40 x 0,15</v>
          </cell>
          <cell r="C132" t="str">
            <v>ML</v>
          </cell>
          <cell r="D132">
            <v>64294</v>
          </cell>
          <cell r="E132">
            <v>10.099999999999998</v>
          </cell>
        </row>
        <row r="133">
          <cell r="B133" t="str">
            <v xml:space="preserve">PISO EN BALDOSA DE GRANITO </v>
          </cell>
          <cell r="C133" t="str">
            <v>M2</v>
          </cell>
          <cell r="D133">
            <v>96356</v>
          </cell>
          <cell r="E133">
            <v>10.109999999999998</v>
          </cell>
        </row>
        <row r="134">
          <cell r="B134" t="str">
            <v>PISO  EN GRANITO LAVADO</v>
          </cell>
          <cell r="C134" t="str">
            <v>M2</v>
          </cell>
          <cell r="D134">
            <v>61651</v>
          </cell>
          <cell r="E134">
            <v>10.119999999999997</v>
          </cell>
        </row>
        <row r="135">
          <cell r="B135" t="str">
            <v>ZOCALO 1/2 CAÑA  EN GRANITO PULIDO</v>
          </cell>
          <cell r="C135" t="str">
            <v>ML</v>
          </cell>
          <cell r="D135">
            <v>33836</v>
          </cell>
          <cell r="E135">
            <v>10.129999999999997</v>
          </cell>
        </row>
        <row r="136">
          <cell r="B136" t="str">
            <v>ZOCALO 1/2 CAÑA  EN GRANITO LAVADO</v>
          </cell>
          <cell r="C136" t="str">
            <v>ML</v>
          </cell>
          <cell r="D136">
            <v>28582</v>
          </cell>
          <cell r="E136">
            <v>10.139999999999997</v>
          </cell>
        </row>
        <row r="137">
          <cell r="B137" t="str">
            <v>ZOCALO EN CERAMICA</v>
          </cell>
          <cell r="C137" t="str">
            <v>ML</v>
          </cell>
          <cell r="D137">
            <v>19176</v>
          </cell>
          <cell r="E137">
            <v>10.149999999999997</v>
          </cell>
        </row>
        <row r="138">
          <cell r="B138" t="str">
            <v>ENCHAPE LINEAL EN CERAMICA</v>
          </cell>
          <cell r="C138" t="str">
            <v>ML</v>
          </cell>
          <cell r="D138">
            <v>30616</v>
          </cell>
          <cell r="E138">
            <v>10.159999999999997</v>
          </cell>
        </row>
        <row r="139">
          <cell r="B139" t="str">
            <v>MESON EN CONCRETO</v>
          </cell>
          <cell r="C139" t="str">
            <v>M2</v>
          </cell>
          <cell r="D139">
            <v>181135</v>
          </cell>
          <cell r="E139">
            <v>10.169999999999996</v>
          </cell>
        </row>
        <row r="140">
          <cell r="B140" t="str">
            <v>PISO EN CERAMICA 0,20 x 0,20 BAÑOS</v>
          </cell>
          <cell r="C140" t="str">
            <v>M2</v>
          </cell>
          <cell r="D140">
            <v>55530</v>
          </cell>
          <cell r="E140">
            <v>10.179999999999996</v>
          </cell>
        </row>
        <row r="141">
          <cell r="B141" t="str">
            <v>ANDEN EN CONCRETO</v>
          </cell>
          <cell r="C141" t="str">
            <v>M2</v>
          </cell>
          <cell r="D141">
            <v>57286</v>
          </cell>
          <cell r="E141">
            <v>10.189999999999996</v>
          </cell>
        </row>
        <row r="142">
          <cell r="B142" t="str">
            <v>MESON EN GRANITO PULIDO</v>
          </cell>
          <cell r="C142" t="str">
            <v>M2</v>
          </cell>
          <cell r="D142">
            <v>113852</v>
          </cell>
          <cell r="E142">
            <v>10.199999999999996</v>
          </cell>
        </row>
        <row r="143">
          <cell r="B143" t="str">
            <v>PISO EN TABLON VITRIFICADO</v>
          </cell>
          <cell r="C143" t="str">
            <v>M2</v>
          </cell>
          <cell r="D143">
            <v>49390</v>
          </cell>
          <cell r="E143">
            <v>10.209999999999996</v>
          </cell>
        </row>
        <row r="144">
          <cell r="B144" t="str">
            <v xml:space="preserve">ENCHAPES  </v>
          </cell>
          <cell r="C144">
            <v>0</v>
          </cell>
          <cell r="D144">
            <v>0</v>
          </cell>
          <cell r="E144">
            <v>11</v>
          </cell>
        </row>
        <row r="145">
          <cell r="B145" t="str">
            <v>CENEFA DE PISO</v>
          </cell>
          <cell r="C145" t="str">
            <v>ML</v>
          </cell>
          <cell r="D145">
            <v>34216</v>
          </cell>
          <cell r="E145">
            <v>11.01</v>
          </cell>
        </row>
        <row r="146">
          <cell r="B146" t="str">
            <v>ENCHAPES EN CERAMICA 0,30 x 0,30</v>
          </cell>
          <cell r="C146" t="str">
            <v>M2</v>
          </cell>
          <cell r="D146">
            <v>68998</v>
          </cell>
          <cell r="E146">
            <v>11.02</v>
          </cell>
        </row>
        <row r="147">
          <cell r="B147" t="str">
            <v>INSTALACIONES HIDRAULICAS</v>
          </cell>
          <cell r="C147">
            <v>0</v>
          </cell>
          <cell r="D147">
            <v>0</v>
          </cell>
          <cell r="E147">
            <v>12</v>
          </cell>
        </row>
        <row r="148">
          <cell r="B148" t="str">
            <v>RED DE SUMINISTRO 3/4</v>
          </cell>
          <cell r="C148" t="str">
            <v>ML</v>
          </cell>
          <cell r="D148">
            <v>14270</v>
          </cell>
          <cell r="E148">
            <v>12.01</v>
          </cell>
        </row>
        <row r="149">
          <cell r="B149" t="str">
            <v>RED DE SUMINISTRO 1/2"</v>
          </cell>
          <cell r="C149" t="str">
            <v>ML</v>
          </cell>
          <cell r="D149">
            <v>11969</v>
          </cell>
          <cell r="E149">
            <v>12.02</v>
          </cell>
        </row>
        <row r="150">
          <cell r="B150" t="str">
            <v>PUNTO POTABLE 1/2" SANITARIO</v>
          </cell>
          <cell r="C150" t="str">
            <v>UND</v>
          </cell>
          <cell r="D150">
            <v>25788</v>
          </cell>
          <cell r="E150">
            <v>12.03</v>
          </cell>
        </row>
        <row r="151">
          <cell r="B151" t="str">
            <v>PUNTO POTABLE 1/2" LAVAMANOS</v>
          </cell>
          <cell r="C151" t="str">
            <v>UND</v>
          </cell>
          <cell r="D151">
            <v>25531</v>
          </cell>
          <cell r="E151">
            <v>12.04</v>
          </cell>
        </row>
        <row r="152">
          <cell r="B152" t="str">
            <v>PUNTO POTABLE 1/2" DUCHA</v>
          </cell>
          <cell r="C152" t="str">
            <v>UND</v>
          </cell>
          <cell r="D152">
            <v>25788</v>
          </cell>
          <cell r="E152">
            <v>12.049999999999999</v>
          </cell>
        </row>
        <row r="153">
          <cell r="B153" t="str">
            <v>INSTALACION Y SUMINISTRO TANQUE ELEVADO 1000LTS</v>
          </cell>
          <cell r="C153" t="str">
            <v>UND</v>
          </cell>
          <cell r="D153">
            <v>618140</v>
          </cell>
          <cell r="E153">
            <v>12.059999999999999</v>
          </cell>
        </row>
        <row r="154">
          <cell r="B154" t="str">
            <v>PUNTO POTABLE 1/2" LLAVE TERMINAL</v>
          </cell>
          <cell r="C154" t="str">
            <v>UND</v>
          </cell>
          <cell r="D154">
            <v>40216</v>
          </cell>
          <cell r="E154">
            <v>12.069999999999999</v>
          </cell>
        </row>
        <row r="155">
          <cell r="B155" t="str">
            <v>RED DE SUMINISTRO DE 1''</v>
          </cell>
          <cell r="C155" t="str">
            <v>ML</v>
          </cell>
          <cell r="D155">
            <v>14063</v>
          </cell>
          <cell r="E155">
            <v>12.079999999999998</v>
          </cell>
        </row>
        <row r="156">
          <cell r="B156" t="str">
            <v>RED DE SUMINISTRO DE 1 1/2"</v>
          </cell>
          <cell r="C156" t="str">
            <v>ML</v>
          </cell>
          <cell r="D156">
            <v>19638</v>
          </cell>
          <cell r="E156">
            <v>12.089999999999998</v>
          </cell>
        </row>
        <row r="157">
          <cell r="B157" t="str">
            <v>RED DE SUMINISTRO DE 2"</v>
          </cell>
          <cell r="C157" t="str">
            <v>ML</v>
          </cell>
          <cell r="D157">
            <v>25955</v>
          </cell>
          <cell r="E157">
            <v>12.099999999999998</v>
          </cell>
        </row>
        <row r="158">
          <cell r="B158" t="str">
            <v>RED DE SUMINISTRO DE 3"</v>
          </cell>
          <cell r="C158" t="str">
            <v>ML</v>
          </cell>
          <cell r="D158">
            <v>46615</v>
          </cell>
          <cell r="E158">
            <v>12.109999999999998</v>
          </cell>
        </row>
        <row r="159">
          <cell r="B159" t="str">
            <v>PRUEBA HIDRAULICA POR ZONAS</v>
          </cell>
          <cell r="C159" t="str">
            <v>UND</v>
          </cell>
          <cell r="D159">
            <v>477885</v>
          </cell>
          <cell r="E159">
            <v>12.119999999999997</v>
          </cell>
        </row>
        <row r="160">
          <cell r="B160" t="str">
            <v>INSTALACION SANITARIA</v>
          </cell>
          <cell r="C160">
            <v>0</v>
          </cell>
          <cell r="D160">
            <v>0</v>
          </cell>
          <cell r="E160">
            <v>13</v>
          </cell>
        </row>
        <row r="161">
          <cell r="B161" t="str">
            <v>COLECTOR AGUAS NEGRAS 6"</v>
          </cell>
          <cell r="C161" t="str">
            <v>UND</v>
          </cell>
          <cell r="D161">
            <v>73254</v>
          </cell>
          <cell r="E161">
            <v>13.01</v>
          </cell>
        </row>
        <row r="162">
          <cell r="B162" t="str">
            <v>COLECTOR AGUAS NEGRAS 4"</v>
          </cell>
          <cell r="C162" t="str">
            <v>UND</v>
          </cell>
          <cell r="D162">
            <v>45553</v>
          </cell>
          <cell r="E162">
            <v>13.02</v>
          </cell>
        </row>
        <row r="163">
          <cell r="B163" t="str">
            <v>COLECTOR AGUAS NEGRAS 2"</v>
          </cell>
          <cell r="C163" t="str">
            <v>UND</v>
          </cell>
          <cell r="D163">
            <v>28787</v>
          </cell>
          <cell r="E163">
            <v>13.03</v>
          </cell>
        </row>
        <row r="164">
          <cell r="B164" t="str">
            <v>PUNTO SANITARIO 4"</v>
          </cell>
          <cell r="C164" t="str">
            <v>UND</v>
          </cell>
          <cell r="D164">
            <v>97058</v>
          </cell>
          <cell r="E164">
            <v>13.04</v>
          </cell>
        </row>
        <row r="165">
          <cell r="B165" t="str">
            <v>PUNTO SANITARIO 2"</v>
          </cell>
          <cell r="C165" t="str">
            <v>UND</v>
          </cell>
          <cell r="D165">
            <v>69919</v>
          </cell>
          <cell r="E165">
            <v>13.049999999999999</v>
          </cell>
        </row>
        <row r="166">
          <cell r="B166" t="str">
            <v>SIFON A PISO 180° C*C COMPLETO</v>
          </cell>
          <cell r="C166" t="str">
            <v>UND</v>
          </cell>
          <cell r="D166">
            <v>73734</v>
          </cell>
          <cell r="E166">
            <v>13.059999999999999</v>
          </cell>
        </row>
        <row r="167">
          <cell r="B167" t="str">
            <v>COLECTOR AGUAS LLUVIAS 4"</v>
          </cell>
          <cell r="C167" t="str">
            <v>UND</v>
          </cell>
          <cell r="D167">
            <v>33410</v>
          </cell>
          <cell r="E167">
            <v>13.069999999999999</v>
          </cell>
        </row>
        <row r="168">
          <cell r="B168" t="str">
            <v>BAJANTE DE AGUAS NEGRAS 3"</v>
          </cell>
          <cell r="C168" t="str">
            <v>ML</v>
          </cell>
          <cell r="D168">
            <v>34235</v>
          </cell>
          <cell r="E168">
            <v>13.079999999999998</v>
          </cell>
        </row>
        <row r="169">
          <cell r="B169" t="str">
            <v>BAJANTE DE AGUAS NEGRAS 1 1/2"</v>
          </cell>
          <cell r="C169" t="str">
            <v>ML</v>
          </cell>
          <cell r="D169">
            <v>26757</v>
          </cell>
          <cell r="E169">
            <v>13.089999999999998</v>
          </cell>
        </row>
        <row r="170">
          <cell r="B170" t="str">
            <v>BAJANTE DE AGUAS A.A 1 1/2"</v>
          </cell>
          <cell r="C170" t="str">
            <v>ML</v>
          </cell>
          <cell r="D170">
            <v>22814</v>
          </cell>
          <cell r="E170">
            <v>13.099999999999998</v>
          </cell>
        </row>
        <row r="171">
          <cell r="B171" t="str">
            <v>TUBERIA DE VENTILACION 2"</v>
          </cell>
          <cell r="C171" t="str">
            <v>ML</v>
          </cell>
          <cell r="D171">
            <v>25874</v>
          </cell>
          <cell r="E171">
            <v>13.109999999999998</v>
          </cell>
        </row>
        <row r="172">
          <cell r="B172" t="str">
            <v>BAJANTE AGUAS LLUVIAS 3"</v>
          </cell>
          <cell r="C172" t="str">
            <v>ML</v>
          </cell>
          <cell r="D172">
            <v>32444</v>
          </cell>
          <cell r="E172">
            <v>13.119999999999997</v>
          </cell>
        </row>
        <row r="173">
          <cell r="B173" t="str">
            <v>INSTALACIONES ELECTRICAS</v>
          </cell>
          <cell r="C173">
            <v>0</v>
          </cell>
          <cell r="D173">
            <v>0</v>
          </cell>
          <cell r="E173">
            <v>14</v>
          </cell>
        </row>
        <row r="174">
          <cell r="B174" t="str">
            <v>SUMINISTRO E INSTALACION DE POSTE DE 12X1750 KGF</v>
          </cell>
          <cell r="C174" t="str">
            <v>UND</v>
          </cell>
          <cell r="D174">
            <v>2492482</v>
          </cell>
          <cell r="E174">
            <v>14.01</v>
          </cell>
        </row>
        <row r="175">
          <cell r="B175" t="str">
            <v>SUMINISTRO E INSTALACION DE POSTE DE 12X1050 KGF</v>
          </cell>
          <cell r="C175" t="str">
            <v>UND</v>
          </cell>
          <cell r="D175">
            <v>2224732</v>
          </cell>
          <cell r="E175">
            <v>14.02</v>
          </cell>
        </row>
        <row r="176">
          <cell r="B176" t="str">
            <v>SUMINISTRO E INSTALACION DE ESTRUCTURA TERMINAL PRIMARIA 2F</v>
          </cell>
          <cell r="C176" t="str">
            <v>UND</v>
          </cell>
          <cell r="D176">
            <v>1727582</v>
          </cell>
          <cell r="E176">
            <v>14.03</v>
          </cell>
        </row>
        <row r="177">
          <cell r="B177" t="str">
            <v>SUMINISTRO E INSTALACION DE ESTRUCTURA PRIMARIA HORIZONTAL  2F</v>
          </cell>
          <cell r="C177" t="str">
            <v>UND</v>
          </cell>
          <cell r="D177">
            <v>3040082</v>
          </cell>
          <cell r="E177">
            <v>14.04</v>
          </cell>
        </row>
        <row r="178">
          <cell r="B178" t="str">
            <v>SUMINISTRO E INSTALACION DE CABLE 1/0 DE ALUMINIO</v>
          </cell>
          <cell r="C178" t="str">
            <v>UND</v>
          </cell>
          <cell r="D178" t="e">
            <v>#REF!</v>
          </cell>
          <cell r="E178">
            <v>14.049999999999999</v>
          </cell>
        </row>
        <row r="179">
          <cell r="B179" t="str">
            <v>SUMINISTRO E INSTALACION DE RETENIDA PRIMARIA</v>
          </cell>
          <cell r="C179" t="str">
            <v>UND</v>
          </cell>
          <cell r="D179">
            <v>478711</v>
          </cell>
          <cell r="E179">
            <v>14.059999999999999</v>
          </cell>
        </row>
        <row r="180">
          <cell r="B180" t="str">
            <v>SUMINISTRO Y CONSTRUCCION DE BASE AUTOSOPORTADA PARA POSTE</v>
          </cell>
          <cell r="C180" t="str">
            <v>UND</v>
          </cell>
          <cell r="D180">
            <v>617768</v>
          </cell>
          <cell r="E180">
            <v>14.069999999999999</v>
          </cell>
        </row>
        <row r="181">
          <cell r="B181" t="str">
            <v>SUMINISTRO E INSTALACION DE JUEGO DE PARARRAYOS</v>
          </cell>
          <cell r="C181" t="str">
            <v>UND</v>
          </cell>
          <cell r="D181">
            <v>701076</v>
          </cell>
          <cell r="E181">
            <v>14.079999999999998</v>
          </cell>
        </row>
        <row r="182">
          <cell r="B182" t="str">
            <v>SUMINISTRO E INSTALACION DE CORTACIRCUITOS</v>
          </cell>
          <cell r="C182" t="str">
            <v>UND</v>
          </cell>
          <cell r="D182">
            <v>881603</v>
          </cell>
          <cell r="E182">
            <v>14.089999999999998</v>
          </cell>
        </row>
        <row r="183">
          <cell r="B183" t="str">
            <v>SUMINISTRO E INSTALACION DE TRANSFORMADOR TRIFASICO DE 75 KVA</v>
          </cell>
          <cell r="C183" t="str">
            <v>UND</v>
          </cell>
          <cell r="D183">
            <v>18697925</v>
          </cell>
          <cell r="E183">
            <v>14.099999999999998</v>
          </cell>
        </row>
        <row r="184">
          <cell r="B184" t="str">
            <v>SUMINISTRO E INSTALACION DE TRANSFORMADOR TRIFASICO DE 45 KVA</v>
          </cell>
          <cell r="C184" t="str">
            <v>UND</v>
          </cell>
          <cell r="D184">
            <v>16146425</v>
          </cell>
          <cell r="E184">
            <v>14.109999999999998</v>
          </cell>
        </row>
        <row r="185">
          <cell r="B185" t="str">
            <v>SUMINISTRO E INSTALACION DE TABLERO ELECTRICO GENERAL</v>
          </cell>
          <cell r="C185" t="str">
            <v>UND</v>
          </cell>
          <cell r="D185" t="e">
            <v>#REF!</v>
          </cell>
          <cell r="E185">
            <v>14.119999999999997</v>
          </cell>
        </row>
        <row r="186">
          <cell r="B186" t="str">
            <v>SUMINISTRO E INSTALACION DE MALLA DE PUESTA A TIERRA</v>
          </cell>
          <cell r="C186" t="str">
            <v>UND</v>
          </cell>
          <cell r="D186">
            <v>3905633</v>
          </cell>
          <cell r="E186">
            <v>14.129999999999997</v>
          </cell>
        </row>
        <row r="187">
          <cell r="B187" t="str">
            <v>SUMINISTRO E INSTALACION DE DISTRIBUCION DE 32 CTOS</v>
          </cell>
          <cell r="C187" t="str">
            <v>UND</v>
          </cell>
          <cell r="D187">
            <v>527468</v>
          </cell>
          <cell r="E187">
            <v>14.139999999999997</v>
          </cell>
        </row>
        <row r="188">
          <cell r="B188" t="str">
            <v>SUMINISTRO E INSTALACION DE DISTRIBUCION DE 12 CTOS</v>
          </cell>
          <cell r="C188" t="str">
            <v>UND</v>
          </cell>
          <cell r="D188">
            <v>388306</v>
          </cell>
          <cell r="E188">
            <v>14.149999999999997</v>
          </cell>
        </row>
        <row r="189">
          <cell r="B189" t="str">
            <v>SUMINISTRO E INSTALACION DE DISTRIBUCION DE 18 CTOS</v>
          </cell>
          <cell r="C189" t="str">
            <v>UND</v>
          </cell>
          <cell r="D189">
            <v>403268</v>
          </cell>
          <cell r="E189">
            <v>14.159999999999997</v>
          </cell>
        </row>
        <row r="190">
          <cell r="B190" t="str">
            <v>SUMINISTRO E INSTALACION DE BREAKER ENCHUFABLE DE 1X20 AMP</v>
          </cell>
          <cell r="C190" t="str">
            <v>UND</v>
          </cell>
          <cell r="D190">
            <v>22333</v>
          </cell>
          <cell r="E190">
            <v>14.169999999999996</v>
          </cell>
        </row>
        <row r="191">
          <cell r="B191" t="str">
            <v>SUMINISTRO E INSTALACION DE BREAKER ENCHUFABLE DE 1X30 AMP</v>
          </cell>
          <cell r="C191" t="str">
            <v>UND</v>
          </cell>
          <cell r="D191">
            <v>22333</v>
          </cell>
          <cell r="E191">
            <v>14.179999999999996</v>
          </cell>
        </row>
        <row r="192">
          <cell r="B192" t="str">
            <v>SUMINISTRO E INSTALACION DE BREAKER ENCHUFABLE DE 2X50 AMP</v>
          </cell>
          <cell r="C192" t="str">
            <v>UND</v>
          </cell>
          <cell r="D192">
            <v>40249</v>
          </cell>
          <cell r="E192">
            <v>14.189999999999996</v>
          </cell>
        </row>
        <row r="193">
          <cell r="B193" t="str">
            <v xml:space="preserve">SUMINISTRO E INSTALACION DE ACOMETIDA AEREA EN CABLE DE CU THW 2#4/0 AWG +4/0AWG THHN </v>
          </cell>
          <cell r="C193" t="str">
            <v>ML</v>
          </cell>
          <cell r="D193">
            <v>204076</v>
          </cell>
          <cell r="E193">
            <v>14.199999999999996</v>
          </cell>
        </row>
        <row r="194">
          <cell r="B194" t="str">
            <v>SUMINISTRO E INSTALACION DE ACOMETIDA EN CABLE DE CU THW 3 No2/0 AWG + 2/0 AWG + No 4 TAWG EN DUCTO DE  1 1/2"</v>
          </cell>
          <cell r="C194" t="str">
            <v>ML</v>
          </cell>
          <cell r="D194">
            <v>205962</v>
          </cell>
          <cell r="E194">
            <v>14.209999999999996</v>
          </cell>
        </row>
        <row r="195">
          <cell r="B195" t="str">
            <v>SUMINISTRO E INSTALACION DE ACOMETIDA EN CABLE DE CU THW 3 No2/0 AWG + 2/0 AWG + No 6 TAWG EN DUCTO DE  1 1/2"</v>
          </cell>
          <cell r="C195" t="str">
            <v>ML</v>
          </cell>
          <cell r="D195">
            <v>203165</v>
          </cell>
          <cell r="E195">
            <v>14.219999999999995</v>
          </cell>
        </row>
        <row r="196">
          <cell r="B196" t="str">
            <v>SUMINISTRO E INSTALACION DE ACOMETIDA EN CABLE DE CU THW 4 No2 AWG  + No 4 TAWG EN DUCTO DE  2"</v>
          </cell>
          <cell r="C196" t="str">
            <v>ML</v>
          </cell>
          <cell r="D196">
            <v>175613</v>
          </cell>
          <cell r="E196">
            <v>14.229999999999995</v>
          </cell>
        </row>
        <row r="197">
          <cell r="B197" t="str">
            <v>SUMINISTRO E INSTALACION DE ACOMETIDA EN CABLE DE CU THW 3 No 6 AWG + 6 AWG + No 8 TAWG EN DUCTO DE  1 1/2"</v>
          </cell>
          <cell r="C197" t="str">
            <v>ML</v>
          </cell>
          <cell r="D197">
            <v>82997</v>
          </cell>
          <cell r="E197">
            <v>14.239999999999995</v>
          </cell>
        </row>
        <row r="198">
          <cell r="B198" t="str">
            <v>SUMINISTRO E INSTALACION DE ACOMETIDA EN CABLE DE CU THW 3 No 8 AWG + 8 AWG + No 10 TAWG EN DUCTO DE  1"</v>
          </cell>
          <cell r="C198" t="str">
            <v>ML</v>
          </cell>
          <cell r="D198">
            <v>58584</v>
          </cell>
          <cell r="E198">
            <v>14.249999999999995</v>
          </cell>
        </row>
        <row r="199">
          <cell r="B199" t="str">
            <v>SUMINISTRO E INSTALACION DE ACOMETIDA AEREA EN CABLE DE CU THW(3#1/0 AWG) EN DUCTO DE  1 1/2"</v>
          </cell>
          <cell r="C199" t="str">
            <v>ML</v>
          </cell>
          <cell r="D199">
            <v>161565</v>
          </cell>
          <cell r="E199">
            <v>14.259999999999994</v>
          </cell>
        </row>
        <row r="200">
          <cell r="B200" t="str">
            <v>SUMINISTRO E INSTALACION DE ACOMETIDA AEREA EN CABLE DE CU 3#4 AWG +#4 AWG + #8TAWG EN DUCTO DE  1"</v>
          </cell>
          <cell r="C200" t="str">
            <v>ML</v>
          </cell>
          <cell r="D200">
            <v>73819</v>
          </cell>
          <cell r="E200">
            <v>14.269999999999994</v>
          </cell>
        </row>
        <row r="201">
          <cell r="B201" t="str">
            <v>SUMINISTRO E INSTALACION DE ACOMETIDA AEREA EN CABLE DE CU THW(2#6 AWG+1#10 AWG) EN DUCTO DE  1"</v>
          </cell>
          <cell r="C201" t="str">
            <v>ML</v>
          </cell>
          <cell r="D201">
            <v>45876</v>
          </cell>
          <cell r="E201">
            <v>14.279999999999994</v>
          </cell>
        </row>
        <row r="202">
          <cell r="B202" t="str">
            <v>SUMINISTRO E INSTALACION DE ACOMETIDA AEREA EN CABLE DE CU THW(2#8 AWG+1#10 AWG) EN DUCTO DE  1"</v>
          </cell>
          <cell r="C202" t="str">
            <v>ML</v>
          </cell>
          <cell r="D202">
            <v>37417</v>
          </cell>
          <cell r="E202">
            <v>14.289999999999994</v>
          </cell>
        </row>
        <row r="203">
          <cell r="B203" t="str">
            <v>SUMINISTRO E INSTALACION DE ACOMETIDA AEREA EN CABLE DE CU THW(2#10 AWG+1#12 AWG) EN DUCTO DE  3/4"</v>
          </cell>
          <cell r="C203" t="str">
            <v>ML</v>
          </cell>
          <cell r="D203">
            <v>34487</v>
          </cell>
          <cell r="E203">
            <v>14.299999999999994</v>
          </cell>
        </row>
        <row r="204">
          <cell r="B204" t="str">
            <v>SUMINISTRO E INSTALACION DE ACOMETIDA AEREA EN CABLE DE CU THW(2#12 AWG+1#14 AWG) EN DUCTO DE  1/2"</v>
          </cell>
          <cell r="C204" t="str">
            <v>ML</v>
          </cell>
          <cell r="D204">
            <v>26653</v>
          </cell>
          <cell r="E204">
            <v>14.309999999999993</v>
          </cell>
        </row>
        <row r="205">
          <cell r="B205" t="str">
            <v>SUMINISTRO E INSTALACION DE ACOMETIDA AEREA EN CABLE DE CU THW(2#12 AWG+1#12 AWG) EN DUCTO DE  1/2"</v>
          </cell>
          <cell r="C205" t="str">
            <v>ML</v>
          </cell>
          <cell r="D205">
            <v>29605</v>
          </cell>
          <cell r="E205">
            <v>14.319999999999993</v>
          </cell>
        </row>
        <row r="206">
          <cell r="B206" t="str">
            <v>SUMINISTRO E INSTALACION DE ACOMETIDA AEREA EN CABLE DE CU THW(2#12 AWG+1#12 AWG) EN DUCTO DE  1/2" EMT</v>
          </cell>
          <cell r="C206" t="str">
            <v>ML</v>
          </cell>
          <cell r="D206">
            <v>31330</v>
          </cell>
          <cell r="E206">
            <v>14.329999999999993</v>
          </cell>
        </row>
        <row r="207">
          <cell r="B207" t="str">
            <v>SUMINISTRO E INSTALACION DE ACOMETIDA AEREA EN CABLE DE CU THW(2#12 AWG+1#12 AWG) EN DUCTO DE  3/4" EMT</v>
          </cell>
          <cell r="C207" t="str">
            <v>ML</v>
          </cell>
          <cell r="D207">
            <v>33020</v>
          </cell>
          <cell r="E207">
            <v>14.339999999999993</v>
          </cell>
        </row>
        <row r="208">
          <cell r="B208" t="str">
            <v>SUMINISTRO E INSTALACION DE ACOMETIDA AEREA EN CABLE DE CU THW(2#10 AWG+1#10 AWG) EN DUCTO DE  3/4"</v>
          </cell>
          <cell r="C208" t="str">
            <v>ML</v>
          </cell>
          <cell r="D208">
            <v>36129</v>
          </cell>
          <cell r="E208">
            <v>14.349999999999993</v>
          </cell>
        </row>
        <row r="209">
          <cell r="B209" t="str">
            <v>SUMINISTRO E INSTALACION DE TOMA DOBLE LEVINGTON CON P/T 127 V EN CABLE DE CU 2#12 AWG + #14 AWG EN DUCTO DE 1/2"</v>
          </cell>
          <cell r="C209" t="str">
            <v>UND</v>
          </cell>
          <cell r="D209">
            <v>124032</v>
          </cell>
          <cell r="E209">
            <v>14.359999999999992</v>
          </cell>
        </row>
        <row r="210">
          <cell r="B210" t="str">
            <v>SUMINISTRO E INSTALACION DE SALIDA PARA ILUMINACION CON L/P 127 V EN CABLE DE CU 2#12 AWG + #14 AWG EN DUCTO DE 1/2"</v>
          </cell>
          <cell r="C210" t="str">
            <v>UND</v>
          </cell>
          <cell r="D210">
            <v>117197</v>
          </cell>
          <cell r="E210">
            <v>14.369999999999992</v>
          </cell>
        </row>
        <row r="211">
          <cell r="B211" t="str">
            <v>SUMINISTRO E INSTALACION DE INTERRUPTOR SENCILLO</v>
          </cell>
          <cell r="C211" t="str">
            <v>UND</v>
          </cell>
          <cell r="D211">
            <v>11721</v>
          </cell>
          <cell r="E211">
            <v>14.379999999999992</v>
          </cell>
        </row>
        <row r="212">
          <cell r="B212" t="str">
            <v>SUMINISTRO E INSTALACION DE TOMA CORRIENTE A 220 EN CABLE DE CU 2#10 AWG + #14 AWG EN DUCTO DE 3/4"</v>
          </cell>
          <cell r="C212" t="str">
            <v>UND</v>
          </cell>
          <cell r="D212">
            <v>150925</v>
          </cell>
          <cell r="E212">
            <v>14.389999999999992</v>
          </cell>
        </row>
        <row r="213">
          <cell r="B213" t="str">
            <v>SUMINISTRO E INSTALACION DE DUCTO DE  1"</v>
          </cell>
          <cell r="C213" t="str">
            <v>UND</v>
          </cell>
          <cell r="D213">
            <v>9176</v>
          </cell>
          <cell r="E213">
            <v>14.399999999999991</v>
          </cell>
        </row>
        <row r="214">
          <cell r="B214" t="str">
            <v>SUMINISTRO E INSTALACION DE STRIP TELEFONICO</v>
          </cell>
          <cell r="C214" t="str">
            <v>UND</v>
          </cell>
          <cell r="D214">
            <v>428694</v>
          </cell>
          <cell r="E214">
            <v>14.409999999999991</v>
          </cell>
        </row>
        <row r="215">
          <cell r="B215" t="str">
            <v>SUMINISTRO E INSTALACION DE TOMA TELEFONICO EN CABLE DE 2X2X22 EN DUCTO DE 3/4"</v>
          </cell>
          <cell r="C215" t="str">
            <v>UND</v>
          </cell>
          <cell r="D215">
            <v>97998</v>
          </cell>
          <cell r="E215">
            <v>14.419999999999991</v>
          </cell>
        </row>
        <row r="216">
          <cell r="B216" t="str">
            <v>SUMINISTRO E INSTALACION DE LAMPARA DE 2X48 W CON BALASTRO ELECTRONICO AHORRADOR DE ENERGIA</v>
          </cell>
          <cell r="C216" t="str">
            <v>UND</v>
          </cell>
          <cell r="D216">
            <v>183110</v>
          </cell>
          <cell r="E216">
            <v>14.429999999999991</v>
          </cell>
        </row>
        <row r="217">
          <cell r="B217" t="str">
            <v>SUMINISTRO E INSTALACION DE OJO DE BUEY DE 4</v>
          </cell>
          <cell r="C217" t="str">
            <v>UND</v>
          </cell>
          <cell r="D217">
            <v>72839</v>
          </cell>
          <cell r="E217">
            <v>14.439999999999991</v>
          </cell>
        </row>
        <row r="218">
          <cell r="B218" t="str">
            <v>SUMINISTRO E INSTALACION DE BOMBILLO FLUORESCENTE DE 16W</v>
          </cell>
          <cell r="C218" t="str">
            <v>UND</v>
          </cell>
          <cell r="D218">
            <v>19238</v>
          </cell>
          <cell r="E218">
            <v>14.44999999999999</v>
          </cell>
        </row>
        <row r="219">
          <cell r="B219" t="str">
            <v>SUMINISTRO E INSTALACION DE LAMPARA TIPO APLIQUE INCLUYE BOMBILLO DE 16 W</v>
          </cell>
          <cell r="C219" t="str">
            <v>UND</v>
          </cell>
          <cell r="D219">
            <v>763340</v>
          </cell>
          <cell r="E219">
            <v>14.45999999999999</v>
          </cell>
        </row>
        <row r="220">
          <cell r="B220" t="str">
            <v>APARATOS SANITARIOS</v>
          </cell>
          <cell r="C220">
            <v>0</v>
          </cell>
          <cell r="D220">
            <v>0</v>
          </cell>
          <cell r="E220">
            <v>15</v>
          </cell>
        </row>
        <row r="221">
          <cell r="B221" t="str">
            <v>COMBO SANITARIO  ACUACER</v>
          </cell>
          <cell r="C221" t="str">
            <v>UND</v>
          </cell>
          <cell r="D221">
            <v>439752</v>
          </cell>
          <cell r="E221">
            <v>15.01</v>
          </cell>
        </row>
        <row r="222">
          <cell r="B222" t="str">
            <v>SANITARIO  ACUACER</v>
          </cell>
          <cell r="C222" t="str">
            <v>UND</v>
          </cell>
          <cell r="D222">
            <v>288803</v>
          </cell>
          <cell r="E222">
            <v>15.02</v>
          </cell>
        </row>
        <row r="223">
          <cell r="B223" t="str">
            <v>LAVAMANOS DE SOBREPONER</v>
          </cell>
          <cell r="C223" t="str">
            <v>UND</v>
          </cell>
          <cell r="D223">
            <v>153463</v>
          </cell>
          <cell r="E223">
            <v>15.03</v>
          </cell>
        </row>
        <row r="224">
          <cell r="B224" t="str">
            <v>INST Y SUMINISTRO LAVAPLATOS ACERO ANOX.</v>
          </cell>
          <cell r="C224" t="str">
            <v>UND</v>
          </cell>
          <cell r="D224">
            <v>140436</v>
          </cell>
          <cell r="E224">
            <v>15.04</v>
          </cell>
        </row>
        <row r="225">
          <cell r="B225" t="str">
            <v>LAVATRAPERO EN GRANITO</v>
          </cell>
          <cell r="C225" t="str">
            <v>UND</v>
          </cell>
          <cell r="D225">
            <v>164109</v>
          </cell>
          <cell r="E225">
            <v>15.049999999999999</v>
          </cell>
        </row>
        <row r="226">
          <cell r="B226" t="str">
            <v xml:space="preserve">GRIFERIA LAVAPLATO </v>
          </cell>
          <cell r="C226" t="str">
            <v>UND</v>
          </cell>
          <cell r="D226">
            <v>247318</v>
          </cell>
          <cell r="E226">
            <v>15.059999999999999</v>
          </cell>
        </row>
        <row r="227">
          <cell r="B227" t="str">
            <v>DUCHA TAYRONA</v>
          </cell>
          <cell r="C227" t="str">
            <v>UND</v>
          </cell>
          <cell r="D227">
            <v>132980</v>
          </cell>
          <cell r="E227">
            <v>15.069999999999999</v>
          </cell>
        </row>
        <row r="228">
          <cell r="B228" t="str">
            <v>CARPINTERIA EN MADERA</v>
          </cell>
          <cell r="C228">
            <v>0</v>
          </cell>
          <cell r="D228">
            <v>0</v>
          </cell>
          <cell r="E228">
            <v>16</v>
          </cell>
        </row>
        <row r="229">
          <cell r="B229" t="str">
            <v>PASAMANOS SOBRE MURO EN MADERA</v>
          </cell>
          <cell r="C229">
            <v>0</v>
          </cell>
          <cell r="D229">
            <v>119904</v>
          </cell>
          <cell r="E229">
            <v>16.010000000000002</v>
          </cell>
        </row>
        <row r="230">
          <cell r="B230" t="str">
            <v>MUEBLE DE COCINA BAJO</v>
          </cell>
          <cell r="C230">
            <v>0</v>
          </cell>
          <cell r="D230">
            <v>604915</v>
          </cell>
          <cell r="E230">
            <v>16.020000000000003</v>
          </cell>
        </row>
        <row r="231">
          <cell r="B231" t="str">
            <v>INSTALACION Y SUMINISTRO PUERTA 0,70X2.40</v>
          </cell>
          <cell r="C231" t="str">
            <v>UND</v>
          </cell>
          <cell r="D231">
            <v>808592</v>
          </cell>
          <cell r="E231">
            <v>16.030000000000005</v>
          </cell>
        </row>
        <row r="232">
          <cell r="B232" t="str">
            <v>INSTALACION Y SUMINISTRO PUERTA 1,00X2.40</v>
          </cell>
          <cell r="C232" t="str">
            <v>UND</v>
          </cell>
          <cell r="D232">
            <v>944810</v>
          </cell>
          <cell r="E232">
            <v>16.040000000000006</v>
          </cell>
        </row>
        <row r="233">
          <cell r="B233" t="str">
            <v>INSTALACION Y SUMINISTRO PUERTA 1,20X2.40</v>
          </cell>
          <cell r="C233" t="str">
            <v>UND</v>
          </cell>
          <cell r="D233">
            <v>1587486</v>
          </cell>
          <cell r="E233">
            <v>16.050000000000008</v>
          </cell>
        </row>
        <row r="234">
          <cell r="B234" t="str">
            <v>INSTALACION Y SUMINISTRO PUERTA 1,40X2.40</v>
          </cell>
          <cell r="C234" t="str">
            <v>UND</v>
          </cell>
          <cell r="D234">
            <v>1660357</v>
          </cell>
          <cell r="E234">
            <v>16.060000000000009</v>
          </cell>
        </row>
        <row r="235">
          <cell r="B235" t="str">
            <v>CARPINTERIA METALICA</v>
          </cell>
          <cell r="C235">
            <v>0</v>
          </cell>
          <cell r="D235">
            <v>0</v>
          </cell>
          <cell r="E235">
            <v>17</v>
          </cell>
        </row>
        <row r="236">
          <cell r="B236" t="str">
            <v>VENTANA ALUMINIO 2,0X0,60 COLOR BLANCO, VIDRIO AZUL</v>
          </cell>
          <cell r="C236" t="str">
            <v>UND</v>
          </cell>
          <cell r="D236">
            <v>260675</v>
          </cell>
          <cell r="E236">
            <v>17.010000000000002</v>
          </cell>
        </row>
        <row r="237">
          <cell r="B237" t="str">
            <v>VENTANA ALUMINIO 2,0X1,00 COLOR BLANCO, VIDRIO AZUL</v>
          </cell>
          <cell r="C237" t="str">
            <v>UND</v>
          </cell>
          <cell r="D237">
            <v>693255</v>
          </cell>
          <cell r="E237">
            <v>17.020000000000003</v>
          </cell>
        </row>
        <row r="238">
          <cell r="B238" t="str">
            <v>VENTANA ALUMINIO 1,50X1,00 COLOR BLANCO, VIDRIO AZUL</v>
          </cell>
          <cell r="C238" t="str">
            <v>UND</v>
          </cell>
          <cell r="D238">
            <v>379125</v>
          </cell>
          <cell r="E238">
            <v>17.030000000000005</v>
          </cell>
        </row>
        <row r="239">
          <cell r="B239" t="str">
            <v>VENTANA ALUMINIO 0,80x0,40 COLOR BLANCO, VIDRIO AZUL</v>
          </cell>
          <cell r="C239" t="str">
            <v>UND</v>
          </cell>
          <cell r="D239">
            <v>260675</v>
          </cell>
          <cell r="E239">
            <v>17.040000000000006</v>
          </cell>
        </row>
        <row r="240">
          <cell r="B240" t="str">
            <v>VENTANA ALUMINIO 1,50x0,40 COLOR BLANO, VIDRIO AZUL</v>
          </cell>
          <cell r="C240" t="str">
            <v>UND</v>
          </cell>
          <cell r="D240">
            <v>296210</v>
          </cell>
          <cell r="E240">
            <v>17.050000000000008</v>
          </cell>
        </row>
        <row r="241">
          <cell r="B241" t="str">
            <v>VENTANA ALUMINIO 0,40x1,60 COLOR BLANCO, VIDRIO AZUL</v>
          </cell>
          <cell r="C241" t="str">
            <v>UND</v>
          </cell>
          <cell r="D241">
            <v>306510</v>
          </cell>
          <cell r="E241">
            <v>17.060000000000009</v>
          </cell>
        </row>
        <row r="242">
          <cell r="B242" t="str">
            <v>VENTANA ALUMINIO 1,50x1,50 COLOR BLANCO, VIDRIO AZUL</v>
          </cell>
          <cell r="C242" t="str">
            <v>UND</v>
          </cell>
          <cell r="D242">
            <v>556800</v>
          </cell>
          <cell r="E242">
            <v>17.070000000000011</v>
          </cell>
        </row>
        <row r="243">
          <cell r="B243" t="str">
            <v>VENTANA ALUMINIO 2,0x0,40 COLOR BLANCO, VIDRIO AZUL</v>
          </cell>
          <cell r="C243" t="str">
            <v>UND</v>
          </cell>
          <cell r="D243">
            <v>319900</v>
          </cell>
          <cell r="E243">
            <v>17.080000000000013</v>
          </cell>
        </row>
        <row r="244">
          <cell r="B244" t="str">
            <v>VENTANA EN VIDRIO TEMPLADO DE 6 MM DE 1,50X1,40</v>
          </cell>
          <cell r="C244" t="str">
            <v>UND</v>
          </cell>
          <cell r="D244">
            <v>1270492</v>
          </cell>
          <cell r="E244">
            <v>17.090000000000014</v>
          </cell>
        </row>
        <row r="245">
          <cell r="B245" t="str">
            <v>PUERTA EN  ALUMINIO DE 1,20x2,40 COLOR BLANCO</v>
          </cell>
          <cell r="C245" t="str">
            <v>UND</v>
          </cell>
          <cell r="D245">
            <v>1823174</v>
          </cell>
          <cell r="E245">
            <v>17.100000000000016</v>
          </cell>
        </row>
        <row r="246">
          <cell r="B246" t="str">
            <v>PUERTA EN  ALUMINIO DE 1,40x2,40 COLOR BLANCO</v>
          </cell>
          <cell r="C246" t="str">
            <v>UND</v>
          </cell>
          <cell r="D246">
            <v>2061201</v>
          </cell>
          <cell r="E246">
            <v>17.110000000000017</v>
          </cell>
        </row>
        <row r="247">
          <cell r="B247" t="str">
            <v>PORTON LAMINA GALVANIZADA DE 3,00X3,000</v>
          </cell>
          <cell r="C247" t="str">
            <v>UND</v>
          </cell>
          <cell r="D247">
            <v>1431116</v>
          </cell>
          <cell r="E247">
            <v>17.120000000000019</v>
          </cell>
        </row>
        <row r="248">
          <cell r="B248" t="str">
            <v>CERRAMIENTO EN MALLA ESLABONADA</v>
          </cell>
          <cell r="C248" t="str">
            <v>M2</v>
          </cell>
          <cell r="D248">
            <v>229746</v>
          </cell>
          <cell r="E248">
            <v>17.13000000000002</v>
          </cell>
        </row>
        <row r="249">
          <cell r="B249" t="str">
            <v>REJA EN ALUMINIO TIPO BOCADILLO COLOR BLANCO</v>
          </cell>
          <cell r="C249" t="str">
            <v>M2</v>
          </cell>
          <cell r="D249">
            <v>336397</v>
          </cell>
          <cell r="E249">
            <v>17.140000000000022</v>
          </cell>
        </row>
        <row r="250">
          <cell r="B250" t="str">
            <v>BARANDA EN TUBO GALVANIZADO DE 1"</v>
          </cell>
          <cell r="C250" t="str">
            <v>ML</v>
          </cell>
          <cell r="D250">
            <v>959701</v>
          </cell>
          <cell r="E250">
            <v>17.150000000000023</v>
          </cell>
        </row>
        <row r="251">
          <cell r="B251" t="str">
            <v>BARANDA EN TUBO GALVANIZADO DE 1"</v>
          </cell>
          <cell r="C251" t="str">
            <v>ML</v>
          </cell>
          <cell r="D251">
            <v>314618</v>
          </cell>
          <cell r="E251">
            <v>17.160000000000025</v>
          </cell>
        </row>
        <row r="252">
          <cell r="B252" t="str">
            <v>BARANDA EN TUBO GALVANIZADO DE 11/2"</v>
          </cell>
          <cell r="C252" t="str">
            <v>ML</v>
          </cell>
          <cell r="D252">
            <v>437405</v>
          </cell>
          <cell r="E252">
            <v>17.170000000000027</v>
          </cell>
        </row>
        <row r="253">
          <cell r="B253" t="str">
            <v>DIVISION DE BANO EN LAMINA CON RECUBRIMIENTO ELECTROSTATICO</v>
          </cell>
          <cell r="C253" t="str">
            <v>M2</v>
          </cell>
          <cell r="D253">
            <v>959701</v>
          </cell>
          <cell r="E253">
            <v>17.180000000000028</v>
          </cell>
        </row>
        <row r="254">
          <cell r="B254" t="str">
            <v>VIDRIO TEMPLADO DE 6 MM</v>
          </cell>
          <cell r="C254" t="str">
            <v>M2</v>
          </cell>
          <cell r="D254">
            <v>181201</v>
          </cell>
          <cell r="E254">
            <v>17.19000000000003</v>
          </cell>
        </row>
        <row r="255">
          <cell r="B255" t="str">
            <v>CERRADURAS</v>
          </cell>
          <cell r="C255">
            <v>0</v>
          </cell>
          <cell r="D255">
            <v>0</v>
          </cell>
          <cell r="E255">
            <v>18</v>
          </cell>
        </row>
        <row r="256">
          <cell r="B256" t="str">
            <v xml:space="preserve">CERRADURA DE ACCESO </v>
          </cell>
          <cell r="C256" t="str">
            <v>UND</v>
          </cell>
          <cell r="D256">
            <v>126105</v>
          </cell>
          <cell r="E256">
            <v>18.010000000000002</v>
          </cell>
        </row>
        <row r="257">
          <cell r="B257" t="str">
            <v>CERRADURA DE INTERIORES</v>
          </cell>
          <cell r="C257" t="str">
            <v>UND</v>
          </cell>
          <cell r="D257">
            <v>97697</v>
          </cell>
          <cell r="E257">
            <v>18.020000000000003</v>
          </cell>
        </row>
        <row r="258">
          <cell r="B258" t="str">
            <v>CERRADURA DE BAÑO</v>
          </cell>
          <cell r="C258" t="str">
            <v>UND</v>
          </cell>
          <cell r="D258">
            <v>64873</v>
          </cell>
          <cell r="E258">
            <v>18.030000000000005</v>
          </cell>
        </row>
        <row r="259">
          <cell r="B259" t="str">
            <v>FALLEBAS</v>
          </cell>
          <cell r="C259" t="str">
            <v>UND</v>
          </cell>
          <cell r="D259">
            <v>63315</v>
          </cell>
          <cell r="E259">
            <v>18.040000000000006</v>
          </cell>
        </row>
        <row r="260">
          <cell r="B260" t="str">
            <v>MECANISMO DE VAIVEN</v>
          </cell>
          <cell r="C260" t="str">
            <v>UND</v>
          </cell>
          <cell r="D260">
            <v>87465</v>
          </cell>
          <cell r="E260">
            <v>18.050000000000008</v>
          </cell>
        </row>
        <row r="261">
          <cell r="B261" t="str">
            <v>ACABADOS</v>
          </cell>
          <cell r="C261">
            <v>0</v>
          </cell>
          <cell r="D261">
            <v>0</v>
          </cell>
          <cell r="E261">
            <v>19</v>
          </cell>
        </row>
        <row r="262">
          <cell r="B262" t="str">
            <v>PINTURA EPOXICA PARA MUROS</v>
          </cell>
          <cell r="C262" t="str">
            <v>M2</v>
          </cell>
          <cell r="D262">
            <v>25454</v>
          </cell>
          <cell r="E262">
            <v>19.010000000000002</v>
          </cell>
        </row>
        <row r="263">
          <cell r="B263" t="str">
            <v>PINTURA EPOXICA PARA CIELOS</v>
          </cell>
          <cell r="C263" t="str">
            <v>M2</v>
          </cell>
          <cell r="D263">
            <v>25454</v>
          </cell>
          <cell r="E263">
            <v>19.020000000000003</v>
          </cell>
        </row>
        <row r="264">
          <cell r="B264" t="str">
            <v>ESTUCO EN YESO SOBRE CIELOS</v>
          </cell>
          <cell r="C264" t="str">
            <v>M2</v>
          </cell>
          <cell r="D264">
            <v>7487</v>
          </cell>
          <cell r="E264">
            <v>19.030000000000005</v>
          </cell>
        </row>
        <row r="265">
          <cell r="B265" t="str">
            <v>ACABADO DE FACHADA EN PULIPLAST</v>
          </cell>
          <cell r="C265" t="str">
            <v>M2</v>
          </cell>
          <cell r="D265">
            <v>16200</v>
          </cell>
          <cell r="E265">
            <v>19.040000000000006</v>
          </cell>
        </row>
        <row r="266">
          <cell r="B266" t="str">
            <v>DILATACIONES DE FACHADA EN PULIPLAST</v>
          </cell>
          <cell r="C266" t="str">
            <v>ML</v>
          </cell>
          <cell r="D266">
            <v>6532</v>
          </cell>
          <cell r="E266">
            <v>19.050000000000008</v>
          </cell>
        </row>
        <row r="267">
          <cell r="B267" t="str">
            <v>ABUZARDADO PARA FACHADA</v>
          </cell>
          <cell r="C267" t="str">
            <v>M2</v>
          </cell>
          <cell r="D267">
            <v>56674</v>
          </cell>
          <cell r="E267">
            <v>19.060000000000009</v>
          </cell>
        </row>
        <row r="268">
          <cell r="B268" t="str">
            <v>ABUZARDADO LINEAL</v>
          </cell>
          <cell r="C268" t="str">
            <v>ML</v>
          </cell>
          <cell r="D268">
            <v>29409</v>
          </cell>
          <cell r="E268">
            <v>19.070000000000011</v>
          </cell>
        </row>
        <row r="269">
          <cell r="B269" t="str">
            <v>ACABADO DE FACHADA EN ESTUCO PLASTICO</v>
          </cell>
          <cell r="C269" t="str">
            <v>M2</v>
          </cell>
          <cell r="D269">
            <v>21189</v>
          </cell>
          <cell r="E269">
            <v>19.080000000000013</v>
          </cell>
        </row>
        <row r="270">
          <cell r="B270" t="str">
            <v>PINTURA ACRILICO SOBRE MUROS</v>
          </cell>
          <cell r="C270" t="str">
            <v>M2</v>
          </cell>
          <cell r="D270">
            <v>10118</v>
          </cell>
          <cell r="E270">
            <v>19.090000000000014</v>
          </cell>
        </row>
        <row r="271">
          <cell r="B271" t="str">
            <v>PINTURA KORAZA O SIMILAR SOBRE MUROS</v>
          </cell>
          <cell r="C271" t="str">
            <v>M2</v>
          </cell>
          <cell r="D271">
            <v>11452</v>
          </cell>
          <cell r="E271">
            <v>19.100000000000016</v>
          </cell>
        </row>
        <row r="272">
          <cell r="B272" t="str">
            <v>PINTURA VINILO SOBRE CIELO RASO</v>
          </cell>
          <cell r="C272" t="str">
            <v>M2</v>
          </cell>
          <cell r="D272">
            <v>8180</v>
          </cell>
          <cell r="E272">
            <v>19.110000000000017</v>
          </cell>
        </row>
        <row r="273">
          <cell r="B273" t="str">
            <v>AIRES ACONDICIONADOS</v>
          </cell>
          <cell r="C273">
            <v>0</v>
          </cell>
          <cell r="D273">
            <v>0</v>
          </cell>
          <cell r="E273">
            <v>20</v>
          </cell>
        </row>
        <row r="274">
          <cell r="B274" t="str">
            <v>SUMIN E INSTALACION AIRE ACONDICIONADO CENTRAL</v>
          </cell>
          <cell r="C274" t="str">
            <v>TR</v>
          </cell>
          <cell r="D274">
            <v>9590418</v>
          </cell>
          <cell r="E274">
            <v>20.010000000000002</v>
          </cell>
        </row>
        <row r="275">
          <cell r="B275" t="str">
            <v>SUMINISTRO E INSTALACION DE MINISPLIT DE 18000 BTU</v>
          </cell>
          <cell r="C275" t="str">
            <v>UND</v>
          </cell>
          <cell r="D275">
            <v>3996418</v>
          </cell>
          <cell r="E275">
            <v>20.020000000000003</v>
          </cell>
        </row>
        <row r="276">
          <cell r="B276" t="str">
            <v>SUMINISTRO E INSTALACION DE MINISPLIT DE 12000 BTU</v>
          </cell>
          <cell r="C276" t="str">
            <v>UND</v>
          </cell>
          <cell r="D276">
            <v>3446418</v>
          </cell>
          <cell r="E276">
            <v>20.030000000000005</v>
          </cell>
        </row>
        <row r="277">
          <cell r="B277" t="str">
            <v>SUMINISTRO E INSTALACION DE MINISPLIT DE 9000 BTU</v>
          </cell>
          <cell r="C277" t="str">
            <v>UND</v>
          </cell>
          <cell r="D277">
            <v>3104229</v>
          </cell>
          <cell r="E277">
            <v>20.040000000000006</v>
          </cell>
        </row>
        <row r="278">
          <cell r="B278" t="str">
            <v xml:space="preserve">LIMPIEZA GENERAL </v>
          </cell>
          <cell r="C278">
            <v>0</v>
          </cell>
          <cell r="D278">
            <v>0</v>
          </cell>
          <cell r="E278">
            <v>21</v>
          </cell>
        </row>
        <row r="279">
          <cell r="B279" t="str">
            <v xml:space="preserve">ASEO GENERAL </v>
          </cell>
          <cell r="C279" t="str">
            <v>M2</v>
          </cell>
          <cell r="D279">
            <v>6495</v>
          </cell>
          <cell r="E279">
            <v>21.01</v>
          </cell>
        </row>
        <row r="280">
          <cell r="B280" t="str">
            <v>VOZ Y DATOS</v>
          </cell>
          <cell r="C280">
            <v>0</v>
          </cell>
          <cell r="D280">
            <v>0</v>
          </cell>
          <cell r="E280">
            <v>22</v>
          </cell>
        </row>
        <row r="281">
          <cell r="B281" t="str">
            <v>DEMARCACION Y SENALIZACION</v>
          </cell>
          <cell r="C281" t="str">
            <v>GL</v>
          </cell>
          <cell r="D281">
            <v>3914989</v>
          </cell>
          <cell r="E281">
            <v>22.01</v>
          </cell>
        </row>
        <row r="282">
          <cell r="B282" t="str">
            <v>GABINETE DE 1,55 M</v>
          </cell>
          <cell r="C282" t="str">
            <v>UND</v>
          </cell>
          <cell r="D282">
            <v>4878121</v>
          </cell>
          <cell r="E282">
            <v>22.020000000000003</v>
          </cell>
        </row>
        <row r="283">
          <cell r="B283" t="str">
            <v>MULTITOMA PARA GABINETE TIPO HOSPITALARIO PARA RACK</v>
          </cell>
          <cell r="C283" t="str">
            <v>UND</v>
          </cell>
          <cell r="D283">
            <v>354560</v>
          </cell>
          <cell r="E283">
            <v>22.030000000000005</v>
          </cell>
        </row>
        <row r="284">
          <cell r="B284" t="str">
            <v>MODULO DE 1 JACK RJ45, CAT 6</v>
          </cell>
          <cell r="C284" t="str">
            <v>UND</v>
          </cell>
          <cell r="D284">
            <v>189424</v>
          </cell>
          <cell r="E284">
            <v>22.040000000000006</v>
          </cell>
        </row>
        <row r="285">
          <cell r="B285" t="str">
            <v>CABLE UTP, 4 PARES,,  CAT 6</v>
          </cell>
          <cell r="C285" t="str">
            <v>ML</v>
          </cell>
          <cell r="D285">
            <v>8047</v>
          </cell>
          <cell r="E285">
            <v>22.050000000000008</v>
          </cell>
        </row>
        <row r="286">
          <cell r="B286" t="str">
            <v>FACE PLATE CON DOS SALIDAS PARA JACK</v>
          </cell>
          <cell r="C286" t="str">
            <v>UND</v>
          </cell>
          <cell r="D286" t="e">
            <v>#REF!</v>
          </cell>
          <cell r="E286">
            <v>22.060000000000009</v>
          </cell>
        </row>
        <row r="287">
          <cell r="B287" t="str">
            <v>MARQUILLAS ACRÍLICA POR PUNTO (SEGÚN NORMA)</v>
          </cell>
          <cell r="C287" t="str">
            <v>UND</v>
          </cell>
          <cell r="D287">
            <v>8546</v>
          </cell>
          <cell r="E287">
            <v>22.070000000000011</v>
          </cell>
        </row>
        <row r="288">
          <cell r="B288" t="str">
            <v>MARQUILLAS PARA GABINETE Y PATCH PANEL</v>
          </cell>
          <cell r="C288" t="str">
            <v>UND</v>
          </cell>
          <cell r="D288">
            <v>10646</v>
          </cell>
          <cell r="E288">
            <v>22.080000000000013</v>
          </cell>
        </row>
        <row r="289">
          <cell r="B289" t="str">
            <v>PATCH CORD DE  3 FT CAT 6</v>
          </cell>
          <cell r="C289" t="str">
            <v>UND</v>
          </cell>
          <cell r="D289">
            <v>37378</v>
          </cell>
          <cell r="E289">
            <v>22.090000000000014</v>
          </cell>
        </row>
        <row r="290">
          <cell r="B290" t="str">
            <v>PATCH CORD DE  5 FT CAT 6</v>
          </cell>
          <cell r="C290" t="str">
            <v>UND</v>
          </cell>
          <cell r="D290">
            <v>40843</v>
          </cell>
          <cell r="E290">
            <v>22.100000000000016</v>
          </cell>
        </row>
        <row r="291">
          <cell r="B291" t="str">
            <v>PATCH PANEL DE  24 PUERTOS CAT 6</v>
          </cell>
          <cell r="C291" t="str">
            <v>UND</v>
          </cell>
          <cell r="D291">
            <v>976455</v>
          </cell>
          <cell r="E291">
            <v>22.110000000000017</v>
          </cell>
        </row>
        <row r="292">
          <cell r="B292" t="str">
            <v>PATCH PANEL DE  16 PUERTOS CAT 6</v>
          </cell>
          <cell r="C292" t="str">
            <v>UND</v>
          </cell>
          <cell r="D292">
            <v>903165</v>
          </cell>
          <cell r="E292">
            <v>22.120000000000019</v>
          </cell>
        </row>
        <row r="293">
          <cell r="B293" t="str">
            <v>PATCH PANEL DE  24 PUERTOS CAT 5</v>
          </cell>
          <cell r="C293" t="str">
            <v>UND</v>
          </cell>
          <cell r="D293">
            <v>671955</v>
          </cell>
          <cell r="E293">
            <v>22.13000000000002</v>
          </cell>
        </row>
        <row r="294">
          <cell r="B294" t="str">
            <v>ORGANIZADOR DE CABLE HORIZONTAL DE 2U</v>
          </cell>
          <cell r="C294" t="str">
            <v>UND</v>
          </cell>
          <cell r="D294">
            <v>274563</v>
          </cell>
          <cell r="E294">
            <v>22.140000000000022</v>
          </cell>
        </row>
        <row r="295">
          <cell r="B295" t="str">
            <v>ACCESORIOS DE ORGANIZACIÓN Y MARCACIÓN X MT DE CABLE</v>
          </cell>
          <cell r="C295" t="str">
            <v>ML</v>
          </cell>
          <cell r="D295">
            <v>4147</v>
          </cell>
          <cell r="E295">
            <v>22.150000000000023</v>
          </cell>
        </row>
        <row r="296">
          <cell r="B296" t="str">
            <v>CERTIFICACION DE PUNTOS DE DATOS</v>
          </cell>
          <cell r="C296" t="str">
            <v>UND</v>
          </cell>
          <cell r="D296">
            <v>61035</v>
          </cell>
          <cell r="E296">
            <v>22.160000000000025</v>
          </cell>
        </row>
        <row r="297">
          <cell r="B297" t="str">
            <v>SWITCH DE 16 PUERTOS X 10/100 BASETX NO ADMINISTRABLE</v>
          </cell>
          <cell r="C297" t="str">
            <v>UND</v>
          </cell>
          <cell r="D297">
            <v>2687941</v>
          </cell>
          <cell r="E297">
            <v>22.170000000000027</v>
          </cell>
        </row>
        <row r="298">
          <cell r="B298" t="str">
            <v>PLANTA TELEFÓNICA 3 TRONCALES 8 EXTENSIONES</v>
          </cell>
          <cell r="C298" t="str">
            <v>UND</v>
          </cell>
          <cell r="D298">
            <v>4409802</v>
          </cell>
          <cell r="E298">
            <v>22.180000000000028</v>
          </cell>
        </row>
        <row r="299">
          <cell r="B299" t="str">
            <v>CAMARA FIJA AUTOIRIS COLOR 480 TVL DIA / NOCHE</v>
          </cell>
          <cell r="C299" t="str">
            <v>UND</v>
          </cell>
          <cell r="D299">
            <v>2478735</v>
          </cell>
          <cell r="E299">
            <v>22.19000000000003</v>
          </cell>
        </row>
        <row r="300">
          <cell r="B300" t="str">
            <v>SOPORTE PARA CÁMARA FIJA</v>
          </cell>
          <cell r="C300" t="str">
            <v>UND</v>
          </cell>
          <cell r="D300">
            <v>175340</v>
          </cell>
          <cell r="E300">
            <v>22.200000000000031</v>
          </cell>
        </row>
        <row r="301">
          <cell r="B301" t="str">
            <v>CYBERDOMO CAMARA MOBIL  12X DIA/NOCHE</v>
          </cell>
          <cell r="C301" t="str">
            <v>UND</v>
          </cell>
          <cell r="D301">
            <v>6326186</v>
          </cell>
          <cell r="E301">
            <v>22.210000000000033</v>
          </cell>
        </row>
        <row r="302">
          <cell r="B302" t="str">
            <v>SOPORTE PARA CAMARA MOBIL</v>
          </cell>
          <cell r="C302" t="str">
            <v>UND</v>
          </cell>
          <cell r="D302">
            <v>272990</v>
          </cell>
          <cell r="E302">
            <v>22.220000000000034</v>
          </cell>
        </row>
        <row r="303">
          <cell r="B303" t="str">
            <v>VIDEOGRABADOR DE 9 CANALES DD DE 250GB</v>
          </cell>
          <cell r="C303" t="str">
            <v>UND</v>
          </cell>
          <cell r="D303">
            <v>7034941</v>
          </cell>
          <cell r="E303">
            <v>22.230000000000036</v>
          </cell>
        </row>
        <row r="304">
          <cell r="B304" t="str">
            <v>LENTE VARIFOCAL PARA CÀMARA FIJA</v>
          </cell>
          <cell r="C304" t="str">
            <v>UND</v>
          </cell>
          <cell r="D304">
            <v>443618</v>
          </cell>
          <cell r="E304">
            <v>22.240000000000038</v>
          </cell>
        </row>
        <row r="305">
          <cell r="B305" t="str">
            <v>CABLE COAXIAL RG-6U</v>
          </cell>
          <cell r="C305" t="str">
            <v>ML</v>
          </cell>
          <cell r="D305">
            <v>7024</v>
          </cell>
          <cell r="E305">
            <v>22.250000000000039</v>
          </cell>
        </row>
        <row r="306">
          <cell r="B306" t="str">
            <v>CONECTORES BNC</v>
          </cell>
          <cell r="C306" t="str">
            <v>UND</v>
          </cell>
          <cell r="D306">
            <v>12547</v>
          </cell>
          <cell r="E306">
            <v>22.260000000000041</v>
          </cell>
        </row>
        <row r="307">
          <cell r="B307" t="str">
            <v>CABLE VEHICULAR POLARIZADO 14 AWG</v>
          </cell>
          <cell r="C307" t="str">
            <v>ML</v>
          </cell>
          <cell r="D307">
            <v>4609</v>
          </cell>
          <cell r="E307">
            <v>22.270000000000042</v>
          </cell>
        </row>
        <row r="308">
          <cell r="B308" t="str">
            <v>ADAPATADOR DE CORRIENTE PARA CÁMARAS</v>
          </cell>
          <cell r="C308" t="str">
            <v>UND</v>
          </cell>
          <cell r="D308">
            <v>168523</v>
          </cell>
          <cell r="E308">
            <v>22.280000000000044</v>
          </cell>
        </row>
        <row r="309">
          <cell r="B309" t="str">
            <v>MONITOR LCD DE 21" PARA CCTV CON PUERTO RGB/VGA</v>
          </cell>
          <cell r="C309" t="str">
            <v>UND</v>
          </cell>
          <cell r="D309">
            <v>3044951</v>
          </cell>
          <cell r="E309">
            <v>22.290000000000045</v>
          </cell>
        </row>
        <row r="310">
          <cell r="B310" t="str">
            <v>SOFTWARE DE ACCESO REMOTO</v>
          </cell>
          <cell r="C310" t="str">
            <v>UND</v>
          </cell>
          <cell r="D310">
            <v>3248847</v>
          </cell>
          <cell r="E310">
            <v>22.300000000000047</v>
          </cell>
        </row>
        <row r="311">
          <cell r="B311" t="str">
            <v>CAPACITACIÒN BÁSICA</v>
          </cell>
          <cell r="C311" t="str">
            <v>UND</v>
          </cell>
          <cell r="D311">
            <v>1831050</v>
          </cell>
          <cell r="E311">
            <v>22.310000000000048</v>
          </cell>
        </row>
        <row r="312">
          <cell r="B312" t="str">
            <v>SENSOR DE ALARMA</v>
          </cell>
          <cell r="C312" t="str">
            <v>UND</v>
          </cell>
          <cell r="D312">
            <v>393730</v>
          </cell>
          <cell r="E312">
            <v>22.32000000000005</v>
          </cell>
        </row>
        <row r="313">
          <cell r="B313" t="str">
            <v>SIRENA</v>
          </cell>
          <cell r="C313" t="str">
            <v>UND</v>
          </cell>
          <cell r="D313">
            <v>299230</v>
          </cell>
          <cell r="E313">
            <v>22.330000000000052</v>
          </cell>
        </row>
        <row r="314">
          <cell r="B314" t="str">
            <v>PANEL DE ALARMA 6 ZONAS</v>
          </cell>
          <cell r="C314" t="str">
            <v>UND</v>
          </cell>
          <cell r="D314">
            <v>2703676</v>
          </cell>
          <cell r="E314">
            <v>22.340000000000053</v>
          </cell>
        </row>
        <row r="315">
          <cell r="B315" t="str">
            <v>CABLE DE INSTRUMENTACIÓN CON PROTECCIÓN 2 X 16 PARA ALARMAS</v>
          </cell>
          <cell r="C315" t="str">
            <v>ML</v>
          </cell>
          <cell r="D315">
            <v>10651</v>
          </cell>
          <cell r="E315">
            <v>22.350000000000055</v>
          </cell>
        </row>
        <row r="316">
          <cell r="B316" t="str">
            <v>ACCESORIOS DE ORGANIZACÓN  FIJACIÓN</v>
          </cell>
          <cell r="C316" t="str">
            <v>UND</v>
          </cell>
          <cell r="D316">
            <v>1131880</v>
          </cell>
          <cell r="E316">
            <v>22.360000000000056</v>
          </cell>
        </row>
        <row r="317">
          <cell r="B317" t="str">
            <v>CAPACITACIÒN BÁSICA</v>
          </cell>
          <cell r="C317" t="str">
            <v>UND</v>
          </cell>
          <cell r="D317">
            <v>781248</v>
          </cell>
          <cell r="E317">
            <v>22.370000000000058</v>
          </cell>
        </row>
        <row r="318">
          <cell r="B318" t="str">
            <v>UPS TRIFASICA DE 5 KVA</v>
          </cell>
          <cell r="C318" t="str">
            <v>UND</v>
          </cell>
          <cell r="D318">
            <v>16826027</v>
          </cell>
          <cell r="E318">
            <v>22.380000000000059</v>
          </cell>
        </row>
        <row r="319">
          <cell r="B319" t="str">
            <v>TOMA POLO A TIERRA AISLADO 15A COLOR NARANJA TIPO HOSPITALARIO</v>
          </cell>
          <cell r="C319" t="str">
            <v>UND</v>
          </cell>
          <cell r="D319">
            <v>48823</v>
          </cell>
          <cell r="E319">
            <v>22.390000000000061</v>
          </cell>
        </row>
        <row r="320">
          <cell r="B320" t="str">
            <v>CABLE 3NO.12THHN FASE AZUL</v>
          </cell>
          <cell r="C320" t="str">
            <v>UND</v>
          </cell>
          <cell r="D320">
            <v>17465</v>
          </cell>
          <cell r="E320">
            <v>22.400000000000063</v>
          </cell>
        </row>
        <row r="321">
          <cell r="B321" t="str">
            <v>TERMINALES DE AUTODESFORRE 3M</v>
          </cell>
          <cell r="C321" t="str">
            <v>UND</v>
          </cell>
          <cell r="D321">
            <v>5145</v>
          </cell>
          <cell r="E321">
            <v>22.410000000000064</v>
          </cell>
        </row>
        <row r="322">
          <cell r="B322" t="str">
            <v>TABLERO DE 12 CIRCUITOS CON ESPACIO PARA TOTALIZADOR</v>
          </cell>
          <cell r="C322" t="str">
            <v>UND</v>
          </cell>
          <cell r="D322">
            <v>380603</v>
          </cell>
          <cell r="E322">
            <v>22.420000000000066</v>
          </cell>
        </row>
        <row r="323">
          <cell r="B323" t="str">
            <v>TOTALIZADOR INDUSTRIAL DE 3X50A</v>
          </cell>
          <cell r="C323" t="str">
            <v>UND</v>
          </cell>
          <cell r="D323">
            <v>372730</v>
          </cell>
          <cell r="E323">
            <v>22.430000000000067</v>
          </cell>
        </row>
        <row r="324">
          <cell r="B324" t="str">
            <v>TOTALIZADOR INDUSTRIAL DE 3X30A</v>
          </cell>
          <cell r="C324" t="str">
            <v>UND</v>
          </cell>
          <cell r="D324">
            <v>351730</v>
          </cell>
          <cell r="E324">
            <v>22.440000000000069</v>
          </cell>
        </row>
        <row r="325">
          <cell r="B325" t="str">
            <v>BREAKER MONOPOLARL DE 1X20A</v>
          </cell>
          <cell r="C325" t="str">
            <v>UND</v>
          </cell>
          <cell r="D325">
            <v>21525</v>
          </cell>
          <cell r="E325">
            <v>22.45000000000007</v>
          </cell>
        </row>
        <row r="326">
          <cell r="B326" t="str">
            <v>ACOMETIDA UPS 3 - 8 KVA</v>
          </cell>
          <cell r="C326" t="str">
            <v>ML</v>
          </cell>
          <cell r="D326">
            <v>65720</v>
          </cell>
          <cell r="E326">
            <v>22.460000000000072</v>
          </cell>
        </row>
        <row r="327">
          <cell r="B327" t="str">
            <v>TUBERÍA EMT DE 1/2" CON ACCESORIOS (CURVAS, CONECTORES, GRAPAS)</v>
          </cell>
          <cell r="C327" t="str">
            <v>ML</v>
          </cell>
          <cell r="D327">
            <v>12772</v>
          </cell>
          <cell r="E327">
            <v>22.470000000000073</v>
          </cell>
        </row>
        <row r="328">
          <cell r="B328" t="str">
            <v>TUBERÍA EMT DE 1/2" CON ACCESORIOS (CURVAS, CONECTORES, GRAPAS)</v>
          </cell>
          <cell r="C328" t="str">
            <v>ML</v>
          </cell>
          <cell r="D328">
            <v>12772</v>
          </cell>
          <cell r="E328">
            <v>22.480000000000075</v>
          </cell>
        </row>
        <row r="329">
          <cell r="B329" t="str">
            <v>TUBERÍA EMT DE 3/4" CON ACCESORIOS (CURVAS, CONECTORES, GRAPAS)</v>
          </cell>
          <cell r="C329" t="str">
            <v>ML</v>
          </cell>
          <cell r="D329">
            <v>16459</v>
          </cell>
          <cell r="E329">
            <v>22.490000000000077</v>
          </cell>
        </row>
        <row r="330">
          <cell r="B330" t="str">
            <v>TUBERÍA EMT DE 1 1/2" CON ACCESORIOS (CURVAS, CONECTORES, GRAPAS)</v>
          </cell>
          <cell r="C330" t="str">
            <v>ML</v>
          </cell>
          <cell r="D330">
            <v>25670</v>
          </cell>
          <cell r="E330">
            <v>22.500000000000078</v>
          </cell>
        </row>
        <row r="331">
          <cell r="B331" t="str">
            <v>TUBERÍA PVC DE 1/2" CON ACCESORIOS (CURVAS,CONECTORES,GRAPAS</v>
          </cell>
          <cell r="C331" t="str">
            <v>ML</v>
          </cell>
          <cell r="D331">
            <v>8030</v>
          </cell>
          <cell r="E331">
            <v>22.51000000000008</v>
          </cell>
        </row>
        <row r="332">
          <cell r="B332" t="str">
            <v>TUBERÍA PVC DE 3/4" CON ACCESORIOS (CURVAS,CONECTORES,GRAPAS</v>
          </cell>
          <cell r="C332" t="str">
            <v>ML</v>
          </cell>
          <cell r="D332">
            <v>8935</v>
          </cell>
          <cell r="E332">
            <v>22.520000000000081</v>
          </cell>
        </row>
        <row r="333">
          <cell r="B333" t="str">
            <v>CAJA 5800 ( 2X4) PLASTICA</v>
          </cell>
          <cell r="C333" t="str">
            <v>UND</v>
          </cell>
          <cell r="D333">
            <v>4515</v>
          </cell>
          <cell r="E333">
            <v>22.530000000000083</v>
          </cell>
        </row>
        <row r="334">
          <cell r="B334" t="str">
            <v>CAJA 2400 ( 4X4) PLASTICA</v>
          </cell>
          <cell r="C334" t="str">
            <v>UND</v>
          </cell>
          <cell r="D334">
            <v>4830</v>
          </cell>
          <cell r="E334">
            <v>22.540000000000084</v>
          </cell>
        </row>
        <row r="335">
          <cell r="B335" t="str">
            <v>CAJA DE PASO DE 15X15</v>
          </cell>
          <cell r="C335" t="str">
            <v>UND</v>
          </cell>
          <cell r="D335">
            <v>26249</v>
          </cell>
          <cell r="E335">
            <v>22.550000000000086</v>
          </cell>
        </row>
        <row r="336">
          <cell r="B336" t="str">
            <v>CAJA DE PASO DE 20X20</v>
          </cell>
          <cell r="C336" t="str">
            <v>UND</v>
          </cell>
          <cell r="D336">
            <v>32549</v>
          </cell>
          <cell r="E336">
            <v>22.560000000000088</v>
          </cell>
        </row>
        <row r="337">
          <cell r="B337" t="str">
            <v>ACCESORIOS DE FIJACIÓN</v>
          </cell>
          <cell r="C337" t="str">
            <v>UND</v>
          </cell>
          <cell r="D337">
            <v>9239</v>
          </cell>
          <cell r="E337">
            <v>22.570000000000089</v>
          </cell>
        </row>
        <row r="338">
          <cell r="B338" t="str">
            <v>ANCLAJE DE ACERO INOXIDABLE PARA ANTENA</v>
          </cell>
          <cell r="C338" t="str">
            <v>UND</v>
          </cell>
          <cell r="D338">
            <v>37624</v>
          </cell>
          <cell r="E338">
            <v>22.580000000000091</v>
          </cell>
        </row>
        <row r="339">
          <cell r="B339" t="str">
            <v>ANTENA G6 Y /ODIRECCIONALES</v>
          </cell>
          <cell r="C339" t="str">
            <v>UND</v>
          </cell>
          <cell r="D339">
            <v>425437</v>
          </cell>
          <cell r="E339">
            <v>22.590000000000092</v>
          </cell>
        </row>
        <row r="340">
          <cell r="B340" t="str">
            <v>BATERIA ESTACIONARIA 800AH</v>
          </cell>
          <cell r="C340" t="str">
            <v>UND</v>
          </cell>
          <cell r="D340">
            <v>598670</v>
          </cell>
          <cell r="E340">
            <v>22.600000000000094</v>
          </cell>
        </row>
        <row r="341">
          <cell r="B341" t="str">
            <v>CONECTORES MINI UHF PARA RG 58</v>
          </cell>
          <cell r="C341" t="str">
            <v>UND</v>
          </cell>
          <cell r="D341">
            <v>77549</v>
          </cell>
          <cell r="E341">
            <v>22.610000000000095</v>
          </cell>
        </row>
        <row r="342">
          <cell r="B342" t="str">
            <v>FUENTE DE  PODER ASTROM SP15O TRNSYSTER</v>
          </cell>
          <cell r="C342" t="str">
            <v>UND</v>
          </cell>
          <cell r="D342">
            <v>732973</v>
          </cell>
          <cell r="E342">
            <v>22.620000000000097</v>
          </cell>
        </row>
        <row r="343">
          <cell r="B343" t="str">
            <v>GUAYAS DE ACERO DE 1/8 O 3/16 PARA VIENTOS</v>
          </cell>
          <cell r="C343" t="str">
            <v>UND</v>
          </cell>
          <cell r="D343">
            <v>49578</v>
          </cell>
          <cell r="E343">
            <v>22.630000000000098</v>
          </cell>
        </row>
        <row r="344">
          <cell r="B344" t="str">
            <v>MASTIL EN TUBO GALVANIZADO DE 1/2*1/8*6</v>
          </cell>
          <cell r="C344" t="str">
            <v>UND</v>
          </cell>
          <cell r="D344">
            <v>165760</v>
          </cell>
          <cell r="E344">
            <v>22.6400000000001</v>
          </cell>
        </row>
        <row r="345">
          <cell r="B345" t="str">
            <v>RADIO BASE  PRO 5100 25W 64 Ch incluye bateria y cargador</v>
          </cell>
          <cell r="C345" t="str">
            <v>UND</v>
          </cell>
          <cell r="D345">
            <v>2855073</v>
          </cell>
          <cell r="E345">
            <v>22.650000000000102</v>
          </cell>
        </row>
        <row r="346">
          <cell r="B346" t="str">
            <v xml:space="preserve">RADIO PORTATILES MOTOROLA EP 450 </v>
          </cell>
          <cell r="C346" t="str">
            <v>UND</v>
          </cell>
          <cell r="D346">
            <v>2925073</v>
          </cell>
          <cell r="E346">
            <v>22.660000000000103</v>
          </cell>
        </row>
        <row r="347">
          <cell r="B347" t="str">
            <v>TOMA CORRIENTES A 110V COMPLETO</v>
          </cell>
          <cell r="C347" t="str">
            <v>UND</v>
          </cell>
          <cell r="D347">
            <v>57841</v>
          </cell>
          <cell r="E347">
            <v>22.670000000000105</v>
          </cell>
        </row>
        <row r="348">
          <cell r="B348" t="str">
            <v>VARILLA COOPERWELL 1,8 MPOLO ATIERRA</v>
          </cell>
          <cell r="C348" t="str">
            <v>UND</v>
          </cell>
          <cell r="D348">
            <v>362864</v>
          </cell>
          <cell r="E348">
            <v>22.680000000000106</v>
          </cell>
        </row>
        <row r="349">
          <cell r="B349" t="str">
            <v>INSTALACIONES GARANTIAS Y MANO DE OBRA</v>
          </cell>
          <cell r="C349" t="str">
            <v>GL</v>
          </cell>
          <cell r="D349">
            <v>3750000</v>
          </cell>
          <cell r="E349">
            <v>22.690000000000108</v>
          </cell>
        </row>
        <row r="350">
          <cell r="B350" t="str">
            <v>LEGALIZACIONES</v>
          </cell>
          <cell r="C350" t="str">
            <v>M2</v>
          </cell>
          <cell r="D350">
            <v>1125000</v>
          </cell>
          <cell r="E350">
            <v>22.700000000000109</v>
          </cell>
        </row>
        <row r="351">
          <cell r="B351" t="str">
            <v>MANTENIMIENTO Y ASESORIA ANUAL</v>
          </cell>
          <cell r="C351" t="str">
            <v>ML</v>
          </cell>
          <cell r="D351">
            <v>1875000</v>
          </cell>
          <cell r="E351">
            <v>22.710000000000111</v>
          </cell>
        </row>
        <row r="352">
          <cell r="B352" t="str">
            <v>CAPACITACIONES</v>
          </cell>
          <cell r="C352" t="str">
            <v>M2</v>
          </cell>
          <cell r="D352">
            <v>7500000</v>
          </cell>
          <cell r="E352">
            <v>22.720000000000113</v>
          </cell>
        </row>
        <row r="353">
          <cell r="B353" t="str">
            <v>REDES DE GASES MEDICINALES</v>
          </cell>
          <cell r="C353">
            <v>0</v>
          </cell>
          <cell r="D353">
            <v>0</v>
          </cell>
          <cell r="E353">
            <v>23</v>
          </cell>
        </row>
        <row r="354">
          <cell r="B354" t="str">
            <v>SUMINISTRO E INSTALACION DE COBRE  TIPO L 1/2</v>
          </cell>
          <cell r="C354" t="str">
            <v>ML</v>
          </cell>
          <cell r="D354">
            <v>69062</v>
          </cell>
          <cell r="E354">
            <v>23.01</v>
          </cell>
        </row>
        <row r="355">
          <cell r="B355" t="str">
            <v>SUMINISTRO E INSTALACION DE COBRE  TIPO L 3/4"</v>
          </cell>
          <cell r="C355" t="str">
            <v>ML</v>
          </cell>
          <cell r="D355">
            <v>97264</v>
          </cell>
          <cell r="E355">
            <v>23.020000000000003</v>
          </cell>
        </row>
        <row r="356">
          <cell r="B356" t="str">
            <v>SUMINISTRO E INSTALACION DE COBRE  TIPO L 1"</v>
          </cell>
          <cell r="C356" t="str">
            <v>ML</v>
          </cell>
          <cell r="D356">
            <v>142682</v>
          </cell>
          <cell r="E356">
            <v>23.030000000000005</v>
          </cell>
        </row>
        <row r="357">
          <cell r="B357" t="str">
            <v>SUMINISTRO E INSTALACION DE TOMAS GASES MEDICINALES(OXIGENO, AIRE, VACIO)</v>
          </cell>
          <cell r="C357" t="str">
            <v>UND</v>
          </cell>
          <cell r="D357">
            <v>637560</v>
          </cell>
          <cell r="E357">
            <v>23.040000000000006</v>
          </cell>
        </row>
        <row r="358">
          <cell r="B358" t="str">
            <v>SUMINISTRO E INSTALACION DE BOMBA DE VACIO 2HP CON DOBLE CABEZOTE</v>
          </cell>
          <cell r="C358" t="str">
            <v>UND</v>
          </cell>
          <cell r="D358">
            <v>99280579</v>
          </cell>
          <cell r="E358">
            <v>23.050000000000008</v>
          </cell>
        </row>
        <row r="359">
          <cell r="B359" t="str">
            <v>SUMINISTRO E INSTALACION DE ALARMA DE AREA 3 GASES MEDICINALES</v>
          </cell>
          <cell r="C359" t="str">
            <v>UND</v>
          </cell>
          <cell r="D359">
            <v>14076000</v>
          </cell>
          <cell r="E359">
            <v>23.060000000000009</v>
          </cell>
        </row>
        <row r="360">
          <cell r="B360" t="str">
            <v>SUMINISTRO EN INSTALACION DE CAJA DE CORTE  PARA 3 GASES MEDICINALES</v>
          </cell>
          <cell r="C360" t="str">
            <v>UND</v>
          </cell>
          <cell r="D360">
            <v>1821813</v>
          </cell>
          <cell r="E360">
            <v>23.070000000000011</v>
          </cell>
        </row>
        <row r="361">
          <cell r="B361" t="str">
            <v>SUMINISTRO E INSTALACION DE VALVULA DE CORTE 1/2"</v>
          </cell>
          <cell r="C361" t="str">
            <v>UND</v>
          </cell>
          <cell r="D361">
            <v>275268</v>
          </cell>
          <cell r="E361">
            <v>23.080000000000013</v>
          </cell>
        </row>
        <row r="362">
          <cell r="B362" t="str">
            <v>SUMINISTRO E INSTALACION DE VALVULA DE CORTE 3/4"</v>
          </cell>
          <cell r="C362" t="str">
            <v>UND</v>
          </cell>
          <cell r="D362">
            <v>306360</v>
          </cell>
          <cell r="E362">
            <v>23.090000000000014</v>
          </cell>
        </row>
        <row r="363">
          <cell r="B363" t="str">
            <v>SUMINISTRO E INSTALACION DE VALVULA DE CORTE 1"</v>
          </cell>
          <cell r="C363" t="str">
            <v>UND</v>
          </cell>
          <cell r="D363">
            <v>539868</v>
          </cell>
          <cell r="E363">
            <v>23.100000000000016</v>
          </cell>
        </row>
        <row r="364">
          <cell r="B364" t="str">
            <v>REDES CONTRA INCENDIO</v>
          </cell>
          <cell r="C364">
            <v>0</v>
          </cell>
          <cell r="D364">
            <v>0</v>
          </cell>
          <cell r="E364">
            <v>24</v>
          </cell>
        </row>
        <row r="365">
          <cell r="B365" t="str">
            <v>Tubería y accesorio acero carbon 3"</v>
          </cell>
          <cell r="C365" t="str">
            <v xml:space="preserve"> ML</v>
          </cell>
          <cell r="D365">
            <v>80730</v>
          </cell>
          <cell r="E365">
            <v>24.01</v>
          </cell>
        </row>
        <row r="366">
          <cell r="B366" t="str">
            <v>Tubería y accesorios acero-carbon 2"</v>
          </cell>
          <cell r="C366" t="str">
            <v xml:space="preserve"> ML</v>
          </cell>
          <cell r="D366">
            <v>48658</v>
          </cell>
          <cell r="E366">
            <v>24.020000000000003</v>
          </cell>
        </row>
        <row r="367">
          <cell r="B367" t="str">
            <v>Tubería y accesorios acero carbon 1 1/2"</v>
          </cell>
          <cell r="C367" t="str">
            <v xml:space="preserve"> ML</v>
          </cell>
          <cell r="D367">
            <v>35623</v>
          </cell>
          <cell r="E367">
            <v>24.030000000000005</v>
          </cell>
        </row>
        <row r="368">
          <cell r="B368" t="str">
            <v>Tubería y accesorios acero-carbon 1"</v>
          </cell>
          <cell r="C368" t="str">
            <v xml:space="preserve"> ML</v>
          </cell>
          <cell r="D368">
            <v>32150</v>
          </cell>
          <cell r="E368">
            <v>24.040000000000006</v>
          </cell>
        </row>
        <row r="369">
          <cell r="B369" t="str">
            <v>Suministro e instalación de rociadores</v>
          </cell>
          <cell r="C369" t="str">
            <v xml:space="preserve"> UND</v>
          </cell>
          <cell r="D369">
            <v>154758</v>
          </cell>
          <cell r="E369">
            <v>24.050000000000008</v>
          </cell>
        </row>
        <row r="370">
          <cell r="B370" t="str">
            <v xml:space="preserve">Válvula de compuerta 3" en bronce </v>
          </cell>
          <cell r="C370" t="str">
            <v xml:space="preserve"> UND</v>
          </cell>
          <cell r="D370">
            <v>874451</v>
          </cell>
          <cell r="E370">
            <v>24.060000000000009</v>
          </cell>
        </row>
        <row r="371">
          <cell r="B371" t="str">
            <v>Prueba hidraúlica sistema contraincendios</v>
          </cell>
          <cell r="C371" t="str">
            <v xml:space="preserve"> UND</v>
          </cell>
          <cell r="D371">
            <v>433451</v>
          </cell>
          <cell r="E371">
            <v>24.070000000000011</v>
          </cell>
        </row>
        <row r="372">
          <cell r="B372" t="str">
            <v>Suministro e instalación gabinetes contraincendios</v>
          </cell>
          <cell r="C372" t="str">
            <v xml:space="preserve"> UND</v>
          </cell>
          <cell r="D372">
            <v>2252500</v>
          </cell>
          <cell r="E372">
            <v>24.080000000000013</v>
          </cell>
        </row>
        <row r="373">
          <cell r="B373" t="str">
            <v>Suministro e instalación siamesas</v>
          </cell>
          <cell r="C373" t="str">
            <v xml:space="preserve"> UND</v>
          </cell>
          <cell r="D373">
            <v>2882387</v>
          </cell>
          <cell r="E373">
            <v>24.090000000000014</v>
          </cell>
        </row>
        <row r="374">
          <cell r="B374" t="str">
            <v>CONSTRUCCION , INSTALACION Y PUESTA DE PLANTA DE TRATAMIENTO- TANQUES (EQA-01, D=1,7 M- MBBR-01, D=1,30;  CLA-01 D=1,7 mts) INCLUYE :  TANQUE DE TRATAMIENTO BIOLOGICO - TABLERO ELECTRICO - SOPLADOR REGENERATIVO - BOMBAS SUMERGIBLES, DOSIFICADORAS, TUBERIA</v>
          </cell>
          <cell r="C374" t="str">
            <v xml:space="preserve"> UND</v>
          </cell>
          <cell r="D374">
            <v>137500000</v>
          </cell>
          <cell r="E374">
            <v>24.100000000000016</v>
          </cell>
        </row>
        <row r="375">
          <cell r="B375" t="str">
            <v>TANQUE INDUSTRIAL SUBTERRANEO, CILINDRICO HORIZONTAL CON FONDO ABOMBADOS DE 42000 LTS, DIAMETRO 2,60 MT, LONGITUD DE 8 MT, ESPESOR 10 MM RN PLASTICO REFORZADO EN FIBRA DE VIDRIO.</v>
          </cell>
          <cell r="C375" t="str">
            <v xml:space="preserve"> UND</v>
          </cell>
          <cell r="D375">
            <v>55482000</v>
          </cell>
          <cell r="E375">
            <v>24.110000000000017</v>
          </cell>
        </row>
      </sheetData>
      <sheetData sheetId="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LIVOS"/>
      <sheetName val="FERRY"/>
      <sheetName val="GALAN"/>
      <sheetName val="MENTAL"/>
      <sheetName val="BARRANQUILLA"/>
      <sheetName val="CIUDADELA"/>
      <sheetName val="PRADERA"/>
      <sheetName val="NAZARETH"/>
      <sheetName val="Hoja10"/>
      <sheetName val="RESUMEN"/>
      <sheetName val="A.P.U.S EDISA"/>
    </sheetNames>
    <sheetDataSet>
      <sheetData sheetId="0"/>
      <sheetData sheetId="1"/>
      <sheetData sheetId="2"/>
      <sheetData sheetId="3"/>
      <sheetData sheetId="4"/>
      <sheetData sheetId="5"/>
      <sheetData sheetId="6"/>
      <sheetData sheetId="7"/>
      <sheetData sheetId="8"/>
      <sheetData sheetId="9">
        <row r="4">
          <cell r="B4" t="str">
            <v>PRELIMINARES</v>
          </cell>
        </row>
        <row r="5">
          <cell r="B5" t="str">
            <v>DESMONTE DE APARATO SANITARIO</v>
          </cell>
          <cell r="C5" t="str">
            <v>UND</v>
          </cell>
          <cell r="D5">
            <v>23292</v>
          </cell>
          <cell r="E5">
            <v>14845</v>
          </cell>
          <cell r="F5">
            <v>15388.326999999999</v>
          </cell>
          <cell r="G5">
            <v>16430.1167379</v>
          </cell>
          <cell r="H5">
            <v>17013.385882095448</v>
          </cell>
          <cell r="I5">
            <v>1.01</v>
          </cell>
        </row>
        <row r="6">
          <cell r="B6" t="str">
            <v>DEMOLICION DE  MURO EN BLOQUE</v>
          </cell>
          <cell r="C6" t="str">
            <v>M2</v>
          </cell>
          <cell r="D6">
            <v>18688</v>
          </cell>
          <cell r="E6">
            <v>13357</v>
          </cell>
          <cell r="F6">
            <v>13845.8662</v>
          </cell>
          <cell r="G6">
            <v>14783.23134174</v>
          </cell>
          <cell r="H6">
            <v>15308.036054371771</v>
          </cell>
          <cell r="I6">
            <v>1.02</v>
          </cell>
        </row>
        <row r="7">
          <cell r="B7" t="str">
            <v>DESMONTE DE PUERTAS</v>
          </cell>
          <cell r="C7" t="str">
            <v>UND</v>
          </cell>
          <cell r="D7">
            <v>31094</v>
          </cell>
          <cell r="E7">
            <v>19658</v>
          </cell>
          <cell r="F7">
            <v>20377.482800000002</v>
          </cell>
          <cell r="G7">
            <v>21757.038385560001</v>
          </cell>
          <cell r="H7">
            <v>22529.41324824738</v>
          </cell>
          <cell r="I7">
            <v>1.03</v>
          </cell>
        </row>
        <row r="8">
          <cell r="B8" t="str">
            <v>DESMONTE DE VENTANAS</v>
          </cell>
          <cell r="C8" t="str">
            <v>UND</v>
          </cell>
          <cell r="D8">
            <v>31094</v>
          </cell>
          <cell r="E8">
            <v>19658</v>
          </cell>
          <cell r="F8">
            <v>20377.482800000002</v>
          </cell>
          <cell r="G8">
            <v>21757.038385560001</v>
          </cell>
          <cell r="H8">
            <v>22529.41324824738</v>
          </cell>
          <cell r="I8">
            <v>1.04</v>
          </cell>
        </row>
        <row r="9">
          <cell r="B9" t="str">
            <v xml:space="preserve">DESMONTE DE CUBIERTA </v>
          </cell>
          <cell r="C9" t="str">
            <v>M2</v>
          </cell>
          <cell r="D9">
            <v>20096</v>
          </cell>
          <cell r="E9">
            <v>12436</v>
          </cell>
          <cell r="F9">
            <v>12891.1576</v>
          </cell>
          <cell r="G9">
            <v>13763.88896952</v>
          </cell>
          <cell r="H9">
            <v>14252.50702793796</v>
          </cell>
          <cell r="I9">
            <v>1.05</v>
          </cell>
        </row>
        <row r="10">
          <cell r="B10" t="str">
            <v xml:space="preserve">DESMONTE DE CIELO RASO </v>
          </cell>
          <cell r="C10" t="str">
            <v>M2</v>
          </cell>
          <cell r="D10">
            <v>19063</v>
          </cell>
          <cell r="E10">
            <v>10716.18</v>
          </cell>
          <cell r="F10">
            <v>11108.392188</v>
          </cell>
          <cell r="G10">
            <v>11860.430339127599</v>
          </cell>
          <cell r="H10">
            <v>12281.475616166628</v>
          </cell>
          <cell r="I10">
            <v>1.06</v>
          </cell>
        </row>
        <row r="11">
          <cell r="B11" t="str">
            <v>DEMOLICION DE  PISOS Y ANDENES</v>
          </cell>
          <cell r="C11" t="str">
            <v>M2</v>
          </cell>
          <cell r="D11">
            <v>25230</v>
          </cell>
          <cell r="E11">
            <v>14439</v>
          </cell>
          <cell r="F11">
            <v>14967.4674</v>
          </cell>
          <cell r="G11">
            <v>15980.76494298</v>
          </cell>
          <cell r="H11">
            <v>16548.08209845579</v>
          </cell>
          <cell r="I11">
            <v>1.07</v>
          </cell>
        </row>
        <row r="12">
          <cell r="B12" t="str">
            <v>DEMOLICION DE  PISOS Y ANDENES</v>
          </cell>
          <cell r="C12" t="str">
            <v>ML</v>
          </cell>
          <cell r="D12">
            <v>9464</v>
          </cell>
          <cell r="E12">
            <v>5381</v>
          </cell>
          <cell r="F12">
            <v>5577.9445999999998</v>
          </cell>
          <cell r="G12">
            <v>5955.5714494200001</v>
          </cell>
          <cell r="H12">
            <v>6166.9942358744102</v>
          </cell>
          <cell r="I12">
            <v>1.08</v>
          </cell>
        </row>
        <row r="13">
          <cell r="B13" t="str">
            <v>DEMOLICION DE MESON EN CONCRETO</v>
          </cell>
          <cell r="C13" t="str">
            <v>UND</v>
          </cell>
          <cell r="D13">
            <v>19152</v>
          </cell>
          <cell r="E13">
            <v>84981.447573000012</v>
          </cell>
          <cell r="F13">
            <v>88091.768554171809</v>
          </cell>
          <cell r="G13">
            <v>94055.581285289241</v>
          </cell>
          <cell r="H13">
            <v>97394.554420917004</v>
          </cell>
          <cell r="I13">
            <v>1.0900000000000001</v>
          </cell>
        </row>
        <row r="14">
          <cell r="B14" t="str">
            <v>DEMOLICION DE PLACAS EN CONCRETO E=0,20 M</v>
          </cell>
          <cell r="C14" t="str">
            <v>M2</v>
          </cell>
          <cell r="D14">
            <v>74383</v>
          </cell>
          <cell r="E14">
            <v>122576.749191</v>
          </cell>
          <cell r="F14">
            <v>127063.0582113906</v>
          </cell>
          <cell r="G14">
            <v>135665.22725230173</v>
          </cell>
          <cell r="H14">
            <v>140481.34281975843</v>
          </cell>
          <cell r="I14">
            <v>1.1000000000000001</v>
          </cell>
        </row>
        <row r="15">
          <cell r="B15" t="str">
            <v>DEMOLICION DE PLACAS EN CONCRETO E=0,20 M</v>
          </cell>
          <cell r="C15" t="str">
            <v>ML</v>
          </cell>
          <cell r="D15">
            <v>42033</v>
          </cell>
          <cell r="E15">
            <v>56390</v>
          </cell>
          <cell r="F15">
            <v>58453.874000000003</v>
          </cell>
          <cell r="G15">
            <v>62411.201269800004</v>
          </cell>
          <cell r="H15">
            <v>64626.798914877902</v>
          </cell>
          <cell r="I15">
            <v>1.1100000000000001</v>
          </cell>
        </row>
        <row r="16">
          <cell r="B16" t="str">
            <v xml:space="preserve">DEMOLICION DE COLUMNAS 0.3x0.3x2.80 EN CONCRETO </v>
          </cell>
          <cell r="C16" t="str">
            <v>UND</v>
          </cell>
          <cell r="D16">
            <v>188000</v>
          </cell>
          <cell r="E16">
            <v>159548.63874599998</v>
          </cell>
          <cell r="F16">
            <v>165388.11892410359</v>
          </cell>
          <cell r="G16">
            <v>176584.89457526541</v>
          </cell>
          <cell r="H16">
            <v>182853.65833268734</v>
          </cell>
          <cell r="I16">
            <v>1.1200000000000001</v>
          </cell>
        </row>
        <row r="17">
          <cell r="B17" t="str">
            <v>DEMOLICION DE  VIGAS DE CIMENTACION</v>
          </cell>
          <cell r="C17" t="str">
            <v>ML</v>
          </cell>
          <cell r="D17">
            <v>45143</v>
          </cell>
          <cell r="E17">
            <v>21192</v>
          </cell>
          <cell r="F17">
            <v>21967.627199999999</v>
          </cell>
          <cell r="G17">
            <v>23454.835561439999</v>
          </cell>
          <cell r="H17">
            <v>24287.48222387112</v>
          </cell>
          <cell r="I17">
            <v>1.1300000000000001</v>
          </cell>
        </row>
        <row r="18">
          <cell r="B18" t="str">
            <v>DEMOLICION DE  JARDINERAS</v>
          </cell>
          <cell r="C18" t="str">
            <v>ML</v>
          </cell>
          <cell r="D18">
            <v>15328</v>
          </cell>
          <cell r="E18">
            <v>13357</v>
          </cell>
          <cell r="F18">
            <v>13845.8662</v>
          </cell>
          <cell r="G18">
            <v>14783.23134174</v>
          </cell>
          <cell r="H18">
            <v>15308.036054371771</v>
          </cell>
          <cell r="I18">
            <v>1.1400000000000001</v>
          </cell>
        </row>
        <row r="19">
          <cell r="B19" t="str">
            <v>DESMONTE DE SISTEMA ELECTRICO</v>
          </cell>
          <cell r="C19" t="str">
            <v>GL</v>
          </cell>
          <cell r="D19">
            <v>8682363</v>
          </cell>
          <cell r="E19">
            <v>5500000</v>
          </cell>
          <cell r="F19">
            <v>5701300</v>
          </cell>
          <cell r="G19">
            <v>6087278.0099999998</v>
          </cell>
          <cell r="H19">
            <v>6303376.3793549994</v>
          </cell>
          <cell r="I19">
            <v>1.1500000000000001</v>
          </cell>
        </row>
        <row r="20">
          <cell r="B20" t="str">
            <v>TALA DE ARBOLES MEDIANOS</v>
          </cell>
          <cell r="C20" t="str">
            <v>UND</v>
          </cell>
          <cell r="D20">
            <v>313602</v>
          </cell>
          <cell r="E20">
            <v>113368</v>
          </cell>
          <cell r="F20">
            <v>117517.26880000001</v>
          </cell>
          <cell r="G20">
            <v>125473.18789776</v>
          </cell>
          <cell r="H20">
            <v>129927.48606813049</v>
          </cell>
          <cell r="I20">
            <v>1.1600000000000001</v>
          </cell>
        </row>
        <row r="21">
          <cell r="B21" t="str">
            <v>CERRAMIENTO PROVISIONAL TELA VERDE</v>
          </cell>
          <cell r="C21" t="str">
            <v>ML</v>
          </cell>
          <cell r="D21">
            <v>20386</v>
          </cell>
          <cell r="E21">
            <v>9545</v>
          </cell>
          <cell r="F21">
            <v>9894.3469999999998</v>
          </cell>
          <cell r="G21">
            <v>10564.194291899999</v>
          </cell>
          <cell r="H21">
            <v>10939.22318926245</v>
          </cell>
          <cell r="I21">
            <v>1.1700000000000002</v>
          </cell>
        </row>
        <row r="22">
          <cell r="B22" t="str">
            <v xml:space="preserve">CERRAMIENTO PROVISIONAL EN ZINC </v>
          </cell>
          <cell r="C22" t="str">
            <v>M2</v>
          </cell>
          <cell r="D22">
            <v>50840</v>
          </cell>
          <cell r="E22">
            <v>39865</v>
          </cell>
          <cell r="F22">
            <v>41324.059000000001</v>
          </cell>
          <cell r="G22">
            <v>44121.697794300002</v>
          </cell>
          <cell r="H22">
            <v>45688.018065997654</v>
          </cell>
          <cell r="I22">
            <v>1.1800000000000002</v>
          </cell>
        </row>
        <row r="23">
          <cell r="B23" t="str">
            <v>DEMOLICION DE PLANTILLA EN CONCRETO E=0,10 M</v>
          </cell>
          <cell r="C23" t="str">
            <v>M2</v>
          </cell>
          <cell r="D23">
            <v>26937</v>
          </cell>
          <cell r="E23">
            <v>13357</v>
          </cell>
          <cell r="F23">
            <v>13845.8662</v>
          </cell>
          <cell r="G23">
            <v>14783.23134174</v>
          </cell>
          <cell r="H23">
            <v>15308.036054371771</v>
          </cell>
          <cell r="I23">
            <v>1.1900000000000002</v>
          </cell>
        </row>
        <row r="24">
          <cell r="B24" t="str">
            <v>CAMPAMENTO PROVISIONAL EN BLOQUE Y TEJA DE ASBESTO CEMENTO</v>
          </cell>
          <cell r="C24" t="str">
            <v>M2</v>
          </cell>
          <cell r="D24">
            <v>219039</v>
          </cell>
          <cell r="I24">
            <v>1.2000000000000002</v>
          </cell>
        </row>
        <row r="25">
          <cell r="B25" t="str">
            <v>DEMOLICION DE PLACAS EN CONCRETO E=0,10 M</v>
          </cell>
          <cell r="C25" t="str">
            <v>M2</v>
          </cell>
          <cell r="D25">
            <v>74383</v>
          </cell>
          <cell r="I25">
            <v>1.2100000000000002</v>
          </cell>
        </row>
        <row r="26">
          <cell r="B26" t="str">
            <v>TRAZADOS</v>
          </cell>
          <cell r="F26">
            <v>0</v>
          </cell>
          <cell r="G26">
            <v>0</v>
          </cell>
          <cell r="H26">
            <v>0</v>
          </cell>
          <cell r="I26">
            <v>2</v>
          </cell>
        </row>
        <row r="27">
          <cell r="B27" t="str">
            <v>TRAZADO Y REPLANTEO SOBRE TERRENO CON TOPOGRAFIA</v>
          </cell>
          <cell r="C27" t="str">
            <v>M2</v>
          </cell>
          <cell r="D27">
            <v>4480</v>
          </cell>
          <cell r="E27">
            <v>4900</v>
          </cell>
          <cell r="F27">
            <v>5079.34</v>
          </cell>
          <cell r="G27">
            <v>5423.2113179999997</v>
          </cell>
          <cell r="H27">
            <v>5615.7353197889997</v>
          </cell>
          <cell r="I27">
            <v>2.0099999999999998</v>
          </cell>
        </row>
        <row r="28">
          <cell r="B28" t="str">
            <v>TRAZADO SOBRE PLACA</v>
          </cell>
          <cell r="C28" t="str">
            <v>M2</v>
          </cell>
          <cell r="D28">
            <v>1904</v>
          </cell>
          <cell r="E28">
            <v>1246</v>
          </cell>
          <cell r="F28">
            <v>1291.6035999999999</v>
          </cell>
          <cell r="G28">
            <v>1379.0451637199999</v>
          </cell>
          <cell r="H28">
            <v>1428.0012670320598</v>
          </cell>
          <cell r="I28">
            <v>2.0199999999999996</v>
          </cell>
        </row>
        <row r="29">
          <cell r="B29" t="str">
            <v>EXCAVACIONES Y CIMENTACIONES</v>
          </cell>
          <cell r="F29">
            <v>0</v>
          </cell>
          <cell r="G29">
            <v>0</v>
          </cell>
          <cell r="H29">
            <v>0</v>
          </cell>
          <cell r="I29">
            <v>3</v>
          </cell>
        </row>
        <row r="30">
          <cell r="B30" t="str">
            <v>EXCAVACIONES PARA CIMIENTOS Y VIGAS DE AMARRE</v>
          </cell>
          <cell r="C30" t="str">
            <v>ML</v>
          </cell>
          <cell r="D30">
            <v>9972</v>
          </cell>
          <cell r="E30">
            <v>8546</v>
          </cell>
          <cell r="F30">
            <v>8858.7836000000007</v>
          </cell>
          <cell r="G30">
            <v>9458.5232497200013</v>
          </cell>
          <cell r="H30">
            <v>9794.3008250850617</v>
          </cell>
          <cell r="I30">
            <v>3.01</v>
          </cell>
        </row>
        <row r="31">
          <cell r="B31" t="str">
            <v xml:space="preserve">EXCAVACIONES REDES SANITARIAS Y PLUVIALES </v>
          </cell>
          <cell r="C31" t="str">
            <v>ML</v>
          </cell>
          <cell r="D31">
            <v>11080</v>
          </cell>
          <cell r="E31">
            <v>10375</v>
          </cell>
          <cell r="F31">
            <v>10754.725</v>
          </cell>
          <cell r="G31">
            <v>11482.8198825</v>
          </cell>
          <cell r="H31">
            <v>11890.45998832875</v>
          </cell>
          <cell r="I31">
            <v>3.0199999999999996</v>
          </cell>
        </row>
        <row r="32">
          <cell r="B32" t="str">
            <v>CORTE DE TERRENO</v>
          </cell>
          <cell r="C32" t="str">
            <v>M3</v>
          </cell>
          <cell r="D32">
            <v>38230</v>
          </cell>
          <cell r="E32">
            <v>21853</v>
          </cell>
          <cell r="F32">
            <v>22652.819800000001</v>
          </cell>
          <cell r="G32">
            <v>24186.415700460002</v>
          </cell>
          <cell r="H32">
            <v>25045.033457826332</v>
          </cell>
          <cell r="I32">
            <v>3.0299999999999994</v>
          </cell>
        </row>
        <row r="33">
          <cell r="B33" t="str">
            <v>RELLENO EN MATERIAL SELECCIONADO (CALICHE)</v>
          </cell>
          <cell r="C33" t="str">
            <v>M3</v>
          </cell>
          <cell r="D33">
            <v>72966</v>
          </cell>
          <cell r="E33">
            <v>54050</v>
          </cell>
          <cell r="F33">
            <v>56028.23</v>
          </cell>
          <cell r="G33">
            <v>59821.341171</v>
          </cell>
          <cell r="H33">
            <v>61944.998782570503</v>
          </cell>
          <cell r="I33">
            <v>3.0399999999999991</v>
          </cell>
        </row>
        <row r="34">
          <cell r="B34" t="str">
            <v>RELLENO EN MATERIAL SELECCIONADO (TRITURADO)</v>
          </cell>
          <cell r="C34" t="str">
            <v>M3</v>
          </cell>
          <cell r="D34">
            <v>166566</v>
          </cell>
          <cell r="E34">
            <v>60660</v>
          </cell>
          <cell r="F34">
            <v>62880.156000000003</v>
          </cell>
          <cell r="G34">
            <v>67137.142561200002</v>
          </cell>
          <cell r="H34">
            <v>69520.511122122596</v>
          </cell>
          <cell r="I34">
            <v>3.0499999999999989</v>
          </cell>
        </row>
        <row r="35">
          <cell r="B35" t="str">
            <v>RELLENO ARENA NEGRA ABONADA</v>
          </cell>
          <cell r="C35" t="str">
            <v>M3</v>
          </cell>
          <cell r="D35">
            <v>50895</v>
          </cell>
          <cell r="E35">
            <v>28681</v>
          </cell>
          <cell r="F35">
            <v>29730.724600000001</v>
          </cell>
          <cell r="G35">
            <v>31743.49465542</v>
          </cell>
          <cell r="H35">
            <v>32870.388715687412</v>
          </cell>
          <cell r="I35">
            <v>3.0599999999999987</v>
          </cell>
        </row>
        <row r="36">
          <cell r="B36" t="str">
            <v>RELLENO CON ARENA HASTA 30 CM SOBRE TUBERIAS HIDROSANITARIAS</v>
          </cell>
          <cell r="C36" t="str">
            <v>M3</v>
          </cell>
          <cell r="D36">
            <v>52081</v>
          </cell>
          <cell r="E36">
            <v>29278</v>
          </cell>
          <cell r="F36">
            <v>30349.574799999999</v>
          </cell>
          <cell r="G36">
            <v>32404.24101396</v>
          </cell>
          <cell r="H36">
            <v>33554.591569955577</v>
          </cell>
          <cell r="I36">
            <v>3.0699999999999985</v>
          </cell>
        </row>
        <row r="37">
          <cell r="B37" t="str">
            <v>SUELO CEMENTO 1:20</v>
          </cell>
          <cell r="C37" t="str">
            <v>M3</v>
          </cell>
          <cell r="D37">
            <v>129206</v>
          </cell>
          <cell r="E37">
            <v>108605</v>
          </cell>
          <cell r="F37">
            <v>112579.943</v>
          </cell>
          <cell r="G37">
            <v>120201.60514109999</v>
          </cell>
          <cell r="H37">
            <v>124468.76212360905</v>
          </cell>
          <cell r="I37">
            <v>3.0799999999999983</v>
          </cell>
        </row>
        <row r="38">
          <cell r="B38" t="str">
            <v xml:space="preserve">EXCAVACION PARA ZAPATAS </v>
          </cell>
          <cell r="C38" t="str">
            <v>M3</v>
          </cell>
          <cell r="D38">
            <v>28894</v>
          </cell>
          <cell r="E38">
            <v>18140</v>
          </cell>
          <cell r="F38">
            <v>18803.923999999999</v>
          </cell>
          <cell r="G38">
            <v>20076.949654799999</v>
          </cell>
          <cell r="H38">
            <v>20789.6813675454</v>
          </cell>
          <cell r="I38">
            <v>3.0899999999999981</v>
          </cell>
        </row>
        <row r="39">
          <cell r="B39" t="str">
            <v>RETIRO DE MATERIAL SOBRANTE DE EXCAVACION</v>
          </cell>
          <cell r="C39" t="str">
            <v>M3</v>
          </cell>
          <cell r="D39">
            <v>31021</v>
          </cell>
          <cell r="E39">
            <v>17277</v>
          </cell>
          <cell r="F39">
            <v>17909.338199999998</v>
          </cell>
          <cell r="G39">
            <v>19121.800396139999</v>
          </cell>
          <cell r="H39">
            <v>19800.624310202969</v>
          </cell>
          <cell r="I39">
            <v>3.0999999999999979</v>
          </cell>
        </row>
        <row r="40">
          <cell r="B40" t="str">
            <v>SOLADO EN CONCRETO DE 2000 PSI</v>
          </cell>
          <cell r="C40" t="str">
            <v>M3</v>
          </cell>
          <cell r="D40">
            <v>578341</v>
          </cell>
          <cell r="E40">
            <v>326964</v>
          </cell>
          <cell r="F40">
            <v>338930.8824</v>
          </cell>
          <cell r="G40">
            <v>361876.50313848001</v>
          </cell>
          <cell r="H40">
            <v>374723.11899989605</v>
          </cell>
          <cell r="I40">
            <v>3.1099999999999977</v>
          </cell>
        </row>
        <row r="41">
          <cell r="B41" t="str">
            <v>VIGA DE AMARRE DE EN CONCRETO DE 3500 PSI 0.30*0.30</v>
          </cell>
          <cell r="C41" t="str">
            <v>ML</v>
          </cell>
          <cell r="D41">
            <v>91029</v>
          </cell>
          <cell r="E41">
            <v>64641</v>
          </cell>
          <cell r="F41">
            <v>67006.8606</v>
          </cell>
          <cell r="G41">
            <v>71543.225062619997</v>
          </cell>
          <cell r="H41">
            <v>74083.009552343006</v>
          </cell>
          <cell r="I41">
            <v>3.1199999999999974</v>
          </cell>
        </row>
        <row r="42">
          <cell r="B42" t="str">
            <v>VIGA DE AMARRE DE EN CONCRETO DE 3500 PSI 0.25*0.25</v>
          </cell>
          <cell r="C42" t="str">
            <v>ML</v>
          </cell>
          <cell r="D42">
            <v>71361</v>
          </cell>
          <cell r="E42">
            <v>53173</v>
          </cell>
          <cell r="F42">
            <v>55119.131800000003</v>
          </cell>
          <cell r="G42">
            <v>58850.697022860004</v>
          </cell>
          <cell r="H42">
            <v>60939.896767171536</v>
          </cell>
          <cell r="I42">
            <v>3.1299999999999972</v>
          </cell>
        </row>
        <row r="43">
          <cell r="B43" t="str">
            <v>VIGA DE AMARRE SUPERIOR DE MURO EN CONCRETO DE 3000 PSI 0.20*0.15</v>
          </cell>
          <cell r="C43" t="str">
            <v>ML</v>
          </cell>
          <cell r="D43">
            <v>50900</v>
          </cell>
          <cell r="E43">
            <v>41031</v>
          </cell>
          <cell r="F43">
            <v>42532.734600000003</v>
          </cell>
          <cell r="G43">
            <v>45412.200732420002</v>
          </cell>
          <cell r="H43">
            <v>47024.333858420912</v>
          </cell>
          <cell r="I43">
            <v>3.139999999999997</v>
          </cell>
        </row>
        <row r="44">
          <cell r="B44" t="str">
            <v>VIGA DE AMARRE DE EN CONCRETO DE 3000 PSI 0.20*0.30</v>
          </cell>
          <cell r="C44" t="str">
            <v>ML</v>
          </cell>
          <cell r="D44">
            <v>70529</v>
          </cell>
          <cell r="E44">
            <v>52162</v>
          </cell>
          <cell r="F44">
            <v>54071.129200000003</v>
          </cell>
          <cell r="G44">
            <v>57731.744646840001</v>
          </cell>
          <cell r="H44">
            <v>59781.22158180282</v>
          </cell>
          <cell r="I44">
            <v>3.1499999999999968</v>
          </cell>
        </row>
        <row r="45">
          <cell r="B45" t="str">
            <v>VIGA DE AMARRE DE EN CONCRETO DE 3000 PSI 0.25*0.30</v>
          </cell>
          <cell r="C45" t="str">
            <v>ML</v>
          </cell>
          <cell r="D45">
            <v>78218</v>
          </cell>
          <cell r="E45">
            <v>57474</v>
          </cell>
          <cell r="F45">
            <v>59577.5484</v>
          </cell>
          <cell r="G45">
            <v>63610.948426679999</v>
          </cell>
          <cell r="H45">
            <v>65869.137095827144</v>
          </cell>
          <cell r="I45">
            <v>3.1599999999999966</v>
          </cell>
        </row>
        <row r="46">
          <cell r="B46" t="str">
            <v>VIGA DE AMARRE DE EN CONCRETO DE 3000 PSI 0.30*0.40</v>
          </cell>
          <cell r="C46" t="str">
            <v>ML</v>
          </cell>
          <cell r="D46">
            <v>101869</v>
          </cell>
          <cell r="E46">
            <v>71387</v>
          </cell>
          <cell r="F46">
            <v>73999.764200000005</v>
          </cell>
          <cell r="G46">
            <v>79009.548236340008</v>
          </cell>
          <cell r="H46">
            <v>81814.387198730081</v>
          </cell>
          <cell r="I46">
            <v>3.1699999999999964</v>
          </cell>
        </row>
        <row r="47">
          <cell r="B47" t="str">
            <v>VIGA DE AMARRE DE EN CONCRETO DE 3000 PSI 0.40*0.60</v>
          </cell>
          <cell r="C47" t="str">
            <v>ML</v>
          </cell>
          <cell r="D47">
            <v>163634</v>
          </cell>
          <cell r="E47">
            <v>111860</v>
          </cell>
          <cell r="F47">
            <v>115954.076</v>
          </cell>
          <cell r="G47">
            <v>123804.16694520001</v>
          </cell>
          <cell r="H47">
            <v>128199.21487175461</v>
          </cell>
          <cell r="I47">
            <v>3.1799999999999962</v>
          </cell>
        </row>
        <row r="48">
          <cell r="B48" t="str">
            <v>VIGA DE AMARRE DE EN CONCRETO DE 3000 PSI 0.35*0.60</v>
          </cell>
          <cell r="C48" t="str">
            <v>ML</v>
          </cell>
          <cell r="D48">
            <v>149478</v>
          </cell>
          <cell r="E48">
            <v>101742</v>
          </cell>
          <cell r="F48">
            <v>105465.75719999999</v>
          </cell>
          <cell r="G48">
            <v>112605.78896244</v>
          </cell>
          <cell r="H48">
            <v>116603.29447060662</v>
          </cell>
          <cell r="I48">
            <v>3.1899999999999959</v>
          </cell>
        </row>
        <row r="49">
          <cell r="B49" t="str">
            <v>VIGA DE AMARRE DE EN CONCRETO DE 3000 PSI 0.30*0.60</v>
          </cell>
          <cell r="C49" t="str">
            <v>ML</v>
          </cell>
          <cell r="D49">
            <v>133608</v>
          </cell>
          <cell r="E49">
            <v>91623</v>
          </cell>
          <cell r="F49">
            <v>94976.401800000007</v>
          </cell>
          <cell r="G49">
            <v>101406.30420186001</v>
          </cell>
          <cell r="H49">
            <v>105006.22800102604</v>
          </cell>
          <cell r="I49">
            <v>3.1999999999999957</v>
          </cell>
        </row>
        <row r="50">
          <cell r="B50" t="str">
            <v>VIGA DE AMARRE DE EN CONCRETO DE 3000 PSI 0.25*0.60</v>
          </cell>
          <cell r="C50" t="str">
            <v>ML</v>
          </cell>
          <cell r="D50">
            <v>113758</v>
          </cell>
          <cell r="E50">
            <v>81505</v>
          </cell>
          <cell r="F50">
            <v>84488.082999999999</v>
          </cell>
          <cell r="G50">
            <v>90207.926219100002</v>
          </cell>
          <cell r="H50">
            <v>93410.307599878055</v>
          </cell>
          <cell r="I50">
            <v>3.2099999999999955</v>
          </cell>
        </row>
        <row r="51">
          <cell r="B51" t="str">
            <v>VIGA DE AMARRE DE EN CONCRETO DE 3000 PSI 0.15*0.60</v>
          </cell>
          <cell r="C51" t="str">
            <v>ML</v>
          </cell>
          <cell r="D51">
            <v>83977</v>
          </cell>
          <cell r="E51">
            <v>61268</v>
          </cell>
          <cell r="F51">
            <v>63510.408799999997</v>
          </cell>
          <cell r="G51">
            <v>67810.063475759991</v>
          </cell>
          <cell r="H51">
            <v>70217.320729149476</v>
          </cell>
          <cell r="I51">
            <v>3.2199999999999953</v>
          </cell>
        </row>
        <row r="52">
          <cell r="B52" t="str">
            <v>VIGA DE AMARRE DE EN CONCRETO DE 3000 PSI 0.25*1,0</v>
          </cell>
          <cell r="C52" t="str">
            <v>ML</v>
          </cell>
          <cell r="D52">
            <v>36687</v>
          </cell>
          <cell r="E52">
            <v>125299</v>
          </cell>
          <cell r="F52">
            <v>129884.9434</v>
          </cell>
          <cell r="G52">
            <v>138678.15406818001</v>
          </cell>
          <cell r="H52">
            <v>143601.2285376004</v>
          </cell>
          <cell r="I52">
            <v>3.2299999999999951</v>
          </cell>
        </row>
        <row r="53">
          <cell r="B53" t="str">
            <v>VIGA DE AMARRE DE EN CONCRETO DE 3000 PSI 0.5 X 0,24</v>
          </cell>
          <cell r="C53" t="str">
            <v>ML</v>
          </cell>
          <cell r="D53">
            <v>104645</v>
          </cell>
          <cell r="E53">
            <v>73410</v>
          </cell>
          <cell r="F53">
            <v>76096.805999999997</v>
          </cell>
          <cell r="G53">
            <v>81248.559766199993</v>
          </cell>
          <cell r="H53">
            <v>84132.883637900086</v>
          </cell>
          <cell r="I53">
            <v>3.2399999999999949</v>
          </cell>
        </row>
        <row r="54">
          <cell r="B54" t="str">
            <v>COLUMNETAS DE 02X0,2 M EN CONCRETO DE 3000 PSI</v>
          </cell>
          <cell r="C54" t="str">
            <v>ML</v>
          </cell>
          <cell r="D54">
            <v>51961</v>
          </cell>
          <cell r="E54">
            <v>30392</v>
          </cell>
          <cell r="F54">
            <v>31504.3472</v>
          </cell>
          <cell r="G54">
            <v>33637.191505440001</v>
          </cell>
          <cell r="H54">
            <v>34831.311803883124</v>
          </cell>
          <cell r="I54">
            <v>3.2499999999999947</v>
          </cell>
        </row>
        <row r="55">
          <cell r="B55" t="str">
            <v>COLUMNETAS DE 0,15X0,25 M EN CONCRETO DE 3000 PSI</v>
          </cell>
          <cell r="C55" t="str">
            <v>ML</v>
          </cell>
          <cell r="D55">
            <v>56037</v>
          </cell>
          <cell r="E55">
            <v>28880</v>
          </cell>
          <cell r="F55">
            <v>29937.008000000002</v>
          </cell>
          <cell r="G55">
            <v>31963.743441600003</v>
          </cell>
          <cell r="H55">
            <v>33098.456333776805</v>
          </cell>
          <cell r="I55">
            <v>3.2599999999999945</v>
          </cell>
        </row>
        <row r="56">
          <cell r="B56" t="str">
            <v>ZAPATA EN CONCRETO</v>
          </cell>
          <cell r="C56" t="str">
            <v>M3</v>
          </cell>
          <cell r="D56">
            <v>733330</v>
          </cell>
          <cell r="E56">
            <v>470024</v>
          </cell>
          <cell r="F56">
            <v>487226.87839999999</v>
          </cell>
          <cell r="G56">
            <v>520212.13806768</v>
          </cell>
          <cell r="H56">
            <v>538679.66896908265</v>
          </cell>
          <cell r="I56">
            <v>3.2699999999999942</v>
          </cell>
        </row>
        <row r="57">
          <cell r="B57" t="str">
            <v>PEDESTAL EN CONCRETO</v>
          </cell>
          <cell r="C57" t="str">
            <v>M3</v>
          </cell>
          <cell r="D57">
            <v>1062838</v>
          </cell>
          <cell r="E57">
            <v>884965</v>
          </cell>
          <cell r="F57">
            <v>917354.71900000004</v>
          </cell>
          <cell r="G57">
            <v>979459.63347630005</v>
          </cell>
          <cell r="H57">
            <v>1014230.4504647087</v>
          </cell>
          <cell r="I57">
            <v>3.279999999999994</v>
          </cell>
        </row>
        <row r="58">
          <cell r="B58" t="str">
            <v>LOSA DE CIMENTACION EN CONCRETO DE 3500 PSI</v>
          </cell>
          <cell r="C58" t="str">
            <v>M3</v>
          </cell>
          <cell r="D58">
            <v>831360</v>
          </cell>
          <cell r="E58">
            <v>599049</v>
          </cell>
          <cell r="F58">
            <v>620974.19339999999</v>
          </cell>
          <cell r="G58">
            <v>663014.14629317995</v>
          </cell>
          <cell r="H58">
            <v>686551.1484865878</v>
          </cell>
          <cell r="I58">
            <v>3.2899999999999938</v>
          </cell>
        </row>
        <row r="59">
          <cell r="B59" t="str">
            <v>GEOTEXTIL NT 1600</v>
          </cell>
          <cell r="C59" t="str">
            <v>M2</v>
          </cell>
          <cell r="D59">
            <v>8919</v>
          </cell>
          <cell r="E59">
            <v>4230</v>
          </cell>
          <cell r="F59">
            <v>4384.8180000000002</v>
          </cell>
          <cell r="G59">
            <v>4681.6701786000003</v>
          </cell>
          <cell r="H59">
            <v>4847.8694699403004</v>
          </cell>
          <cell r="I59">
            <v>3.2999999999999936</v>
          </cell>
        </row>
        <row r="60">
          <cell r="B60" t="str">
            <v>FILTROS EN ZANJA 30 X 30</v>
          </cell>
          <cell r="C60" t="str">
            <v>M2</v>
          </cell>
          <cell r="D60">
            <v>44551</v>
          </cell>
          <cell r="E60">
            <v>4230</v>
          </cell>
          <cell r="F60">
            <v>4384.8180000000002</v>
          </cell>
          <cell r="G60">
            <v>4681.6701786000003</v>
          </cell>
          <cell r="H60">
            <v>4847.8694699403004</v>
          </cell>
          <cell r="I60">
            <v>3.3099999999999934</v>
          </cell>
        </row>
        <row r="61">
          <cell r="B61" t="str">
            <v>CONCRETO CICLOPEO 2500 PSI</v>
          </cell>
          <cell r="C61" t="str">
            <v>M3</v>
          </cell>
          <cell r="D61">
            <v>431152</v>
          </cell>
          <cell r="E61">
            <v>295955</v>
          </cell>
          <cell r="F61">
            <v>306786.95299999998</v>
          </cell>
          <cell r="G61">
            <v>327556.4297181</v>
          </cell>
          <cell r="H61">
            <v>339184.68297309254</v>
          </cell>
          <cell r="I61">
            <v>3.3199999999999932</v>
          </cell>
        </row>
        <row r="62">
          <cell r="B62" t="str">
            <v>CONCRETO CICLOPEO 3000 PSI</v>
          </cell>
          <cell r="C62" t="str">
            <v>M3</v>
          </cell>
          <cell r="D62">
            <v>458162</v>
          </cell>
          <cell r="E62">
            <v>462800</v>
          </cell>
          <cell r="F62">
            <v>479738.48</v>
          </cell>
          <cell r="G62">
            <v>512216.775096</v>
          </cell>
          <cell r="H62">
            <v>530400.47061190801</v>
          </cell>
          <cell r="I62">
            <v>3.329999999999993</v>
          </cell>
        </row>
        <row r="63">
          <cell r="B63" t="str">
            <v>SOBRENIVELES</v>
          </cell>
          <cell r="F63">
            <v>0</v>
          </cell>
          <cell r="G63">
            <v>0</v>
          </cell>
          <cell r="H63">
            <v>0</v>
          </cell>
          <cell r="I63">
            <v>4</v>
          </cell>
        </row>
        <row r="64">
          <cell r="B64" t="str">
            <v>SOBRE NIVEL DOBLE EN LADRILLO COMUN  H 0.40</v>
          </cell>
          <cell r="C64" t="str">
            <v>ML</v>
          </cell>
          <cell r="D64">
            <v>50886</v>
          </cell>
          <cell r="E64">
            <v>33708</v>
          </cell>
          <cell r="F64">
            <v>34941.712800000001</v>
          </cell>
          <cell r="G64">
            <v>37307.266756559999</v>
          </cell>
          <cell r="H64">
            <v>38631.674726417878</v>
          </cell>
          <cell r="I64">
            <v>4.01</v>
          </cell>
        </row>
        <row r="65">
          <cell r="B65" t="str">
            <v>INSTALACION SUBTERRANEA</v>
          </cell>
          <cell r="F65">
            <v>0</v>
          </cell>
          <cell r="G65">
            <v>0</v>
          </cell>
          <cell r="H65">
            <v>0</v>
          </cell>
          <cell r="I65">
            <v>5</v>
          </cell>
        </row>
        <row r="66">
          <cell r="B66" t="str">
            <v>REGISTRO SANITARIO DE 0,50X0,50X0,50</v>
          </cell>
          <cell r="C66" t="str">
            <v>UND</v>
          </cell>
          <cell r="D66">
            <v>257768</v>
          </cell>
          <cell r="E66">
            <v>150629</v>
          </cell>
          <cell r="F66">
            <v>156142.0214</v>
          </cell>
          <cell r="G66">
            <v>166712.83624877999</v>
          </cell>
          <cell r="H66">
            <v>172631.14193561167</v>
          </cell>
          <cell r="I66">
            <v>5.01</v>
          </cell>
        </row>
        <row r="67">
          <cell r="B67" t="str">
            <v>REGISTRO SANITARIO DE 0,80X0,80X1</v>
          </cell>
          <cell r="C67" t="str">
            <v>UND</v>
          </cell>
          <cell r="D67">
            <v>446317</v>
          </cell>
          <cell r="I67">
            <v>5.0199999999999996</v>
          </cell>
        </row>
        <row r="68">
          <cell r="B68" t="str">
            <v>MAMPOSTERIA</v>
          </cell>
          <cell r="F68">
            <v>0</v>
          </cell>
          <cell r="G68">
            <v>0</v>
          </cell>
          <cell r="H68">
            <v>0</v>
          </cell>
          <cell r="I68">
            <v>6</v>
          </cell>
        </row>
        <row r="69">
          <cell r="B69" t="str">
            <v>LEVANTE EN BLOQUE DE ARCILLA E=0.10 M</v>
          </cell>
          <cell r="C69" t="str">
            <v>M2</v>
          </cell>
          <cell r="D69">
            <v>48178</v>
          </cell>
          <cell r="E69">
            <v>34539</v>
          </cell>
          <cell r="F69">
            <v>35803.127399999998</v>
          </cell>
          <cell r="G69">
            <v>38226.99912498</v>
          </cell>
          <cell r="H69">
            <v>39584.05759391679</v>
          </cell>
          <cell r="I69">
            <v>6.01</v>
          </cell>
        </row>
        <row r="70">
          <cell r="B70" t="str">
            <v>LEVANTE EN BLOQUE DE CEMENTO E=0.10 M</v>
          </cell>
          <cell r="C70" t="str">
            <v>M2</v>
          </cell>
          <cell r="D70">
            <v>52043</v>
          </cell>
          <cell r="E70">
            <v>34539</v>
          </cell>
          <cell r="F70">
            <v>35803.127399999998</v>
          </cell>
          <cell r="G70">
            <v>38226.99912498</v>
          </cell>
          <cell r="H70">
            <v>39584.05759391679</v>
          </cell>
          <cell r="I70">
            <v>6.02</v>
          </cell>
        </row>
        <row r="71">
          <cell r="B71" t="str">
            <v>LEVANTE EN BLOQUE DE CEMENTO VIBROPRENSADO DE 
15X20X40 CON CELDAS RELLENAS EN CONCRETO Y ACERO 
SEGÚN DISEÑO</v>
          </cell>
          <cell r="C71" t="str">
            <v>M2</v>
          </cell>
          <cell r="D71">
            <v>101214</v>
          </cell>
          <cell r="E71">
            <v>77140</v>
          </cell>
          <cell r="F71">
            <v>79963.323999999993</v>
          </cell>
          <cell r="G71">
            <v>85376.841034799989</v>
          </cell>
          <cell r="H71">
            <v>88407.718891535391</v>
          </cell>
          <cell r="I71">
            <v>6.0299999999999994</v>
          </cell>
        </row>
        <row r="72">
          <cell r="B72" t="str">
            <v>LEVANTE EN BLOQUE DE CEMENTO VIBROPRENSADO DE 
15X20X40 CON CELDAS RELLENAS EN CONCRETO Y ACERO 
SEGÚN DISEÑO</v>
          </cell>
          <cell r="C72" t="str">
            <v>M2</v>
          </cell>
          <cell r="D72">
            <v>75499</v>
          </cell>
          <cell r="E72">
            <v>58463</v>
          </cell>
          <cell r="F72">
            <v>60602.745799999997</v>
          </cell>
          <cell r="G72">
            <v>64705.551690659995</v>
          </cell>
          <cell r="H72">
            <v>67002.598775678431</v>
          </cell>
          <cell r="I72">
            <v>6.0399999999999991</v>
          </cell>
        </row>
        <row r="73">
          <cell r="B73" t="str">
            <v>DINTELES EN CONCRETO DE 0,10X0,20</v>
          </cell>
          <cell r="C73" t="str">
            <v>ML</v>
          </cell>
          <cell r="D73">
            <v>37832</v>
          </cell>
          <cell r="E73">
            <v>27502</v>
          </cell>
          <cell r="F73">
            <v>28508.573199999999</v>
          </cell>
          <cell r="G73">
            <v>30438.603605639997</v>
          </cell>
          <cell r="H73">
            <v>31519.174033640218</v>
          </cell>
          <cell r="I73">
            <v>6.0499999999999989</v>
          </cell>
        </row>
        <row r="74">
          <cell r="B74" t="str">
            <v>ELEMENTOS VERTICALES EN CONCRETO DE 3000 PSI</v>
          </cell>
          <cell r="C74" t="str">
            <v>ML</v>
          </cell>
          <cell r="D74">
            <v>48488</v>
          </cell>
          <cell r="E74">
            <v>67345</v>
          </cell>
          <cell r="F74">
            <v>69809.827000000005</v>
          </cell>
          <cell r="G74">
            <v>74535.9522879</v>
          </cell>
          <cell r="H74">
            <v>77181.978594120446</v>
          </cell>
          <cell r="I74">
            <v>6.0599999999999987</v>
          </cell>
        </row>
        <row r="75">
          <cell r="B75" t="str">
            <v>ALFAJIAS EN CONCRETO 0.20*0.08</v>
          </cell>
          <cell r="C75" t="str">
            <v>ML</v>
          </cell>
          <cell r="D75">
            <v>31846</v>
          </cell>
          <cell r="E75">
            <v>22719</v>
          </cell>
          <cell r="F75">
            <v>23550.5154</v>
          </cell>
          <cell r="G75">
            <v>25144.885292580002</v>
          </cell>
          <cell r="H75">
            <v>26037.528720466591</v>
          </cell>
          <cell r="I75">
            <v>6.0699999999999985</v>
          </cell>
        </row>
        <row r="76">
          <cell r="B76" t="str">
            <v>JARDINERAS EN LADRILLO COMUN  H 0.40</v>
          </cell>
          <cell r="C76" t="str">
            <v>ML</v>
          </cell>
          <cell r="D76">
            <v>68971</v>
          </cell>
          <cell r="E76">
            <v>66502</v>
          </cell>
          <cell r="F76">
            <v>68935.973199999993</v>
          </cell>
          <cell r="G76">
            <v>73602.938585639989</v>
          </cell>
          <cell r="H76">
            <v>76215.842905430211</v>
          </cell>
          <cell r="I76">
            <v>6.0799999999999983</v>
          </cell>
        </row>
        <row r="77">
          <cell r="B77" t="str">
            <v>LEVANTE EN LADRILLO CHAPETON</v>
          </cell>
          <cell r="C77" t="str">
            <v>M2</v>
          </cell>
          <cell r="D77">
            <v>64150</v>
          </cell>
          <cell r="E77">
            <v>36210</v>
          </cell>
          <cell r="F77">
            <v>37535.286</v>
          </cell>
          <cell r="G77">
            <v>40076.424862200001</v>
          </cell>
          <cell r="H77">
            <v>41499.137944808099</v>
          </cell>
          <cell r="I77">
            <v>6.0899999999999981</v>
          </cell>
        </row>
        <row r="78">
          <cell r="B78" t="str">
            <v>PAÑETES</v>
          </cell>
          <cell r="F78">
            <v>0</v>
          </cell>
          <cell r="G78">
            <v>0</v>
          </cell>
          <cell r="H78">
            <v>0</v>
          </cell>
          <cell r="I78">
            <v>7</v>
          </cell>
        </row>
        <row r="79">
          <cell r="B79" t="str">
            <v>PAÑETE INTERIOR PULIDO CON CAL</v>
          </cell>
          <cell r="C79" t="str">
            <v>M2</v>
          </cell>
          <cell r="D79">
            <v>20971</v>
          </cell>
          <cell r="E79">
            <v>11980</v>
          </cell>
          <cell r="F79">
            <v>12418.468000000001</v>
          </cell>
          <cell r="G79">
            <v>13259.198283600001</v>
          </cell>
          <cell r="H79">
            <v>13729.899822667801</v>
          </cell>
          <cell r="I79">
            <v>7.01</v>
          </cell>
        </row>
        <row r="80">
          <cell r="B80" t="str">
            <v>PAÑETE INTERIOR IMPERMEABILIZADO</v>
          </cell>
          <cell r="C80" t="str">
            <v>M2</v>
          </cell>
          <cell r="D80">
            <v>33440</v>
          </cell>
          <cell r="E80">
            <v>17734</v>
          </cell>
          <cell r="F80">
            <v>18383.064399999999</v>
          </cell>
          <cell r="G80">
            <v>19627.597859879999</v>
          </cell>
          <cell r="H80">
            <v>20324.377583905738</v>
          </cell>
          <cell r="I80">
            <v>7.02</v>
          </cell>
        </row>
        <row r="81">
          <cell r="B81" t="str">
            <v>PAÑETE ´EXTERIOR ALLANADO IMPERMEABILIZADO</v>
          </cell>
          <cell r="C81" t="str">
            <v>M2</v>
          </cell>
          <cell r="D81">
            <v>24926</v>
          </cell>
          <cell r="E81">
            <v>17877</v>
          </cell>
          <cell r="F81">
            <v>18531.298200000001</v>
          </cell>
          <cell r="G81">
            <v>19785.867088139999</v>
          </cell>
          <cell r="H81">
            <v>20488.265369768968</v>
          </cell>
          <cell r="I81">
            <v>7.0299999999999994</v>
          </cell>
        </row>
        <row r="82">
          <cell r="B82" t="str">
            <v>PAÑETE LINEAL EXTERIOR</v>
          </cell>
          <cell r="C82" t="str">
            <v>ML</v>
          </cell>
          <cell r="D82">
            <v>10306</v>
          </cell>
          <cell r="E82">
            <v>6797</v>
          </cell>
          <cell r="F82">
            <v>7045.7701999999999</v>
          </cell>
          <cell r="G82">
            <v>7522.7688425400002</v>
          </cell>
          <cell r="H82">
            <v>7789.8271364501697</v>
          </cell>
          <cell r="I82">
            <v>7.0399999999999991</v>
          </cell>
        </row>
        <row r="83">
          <cell r="B83" t="str">
            <v>PAÑETE LINEAL EXTERIOR IMPERMEABILIZADO</v>
          </cell>
          <cell r="C83" t="str">
            <v>ML</v>
          </cell>
          <cell r="D83">
            <v>13366</v>
          </cell>
          <cell r="E83">
            <v>9459</v>
          </cell>
          <cell r="F83">
            <v>9805.1993999999995</v>
          </cell>
          <cell r="G83">
            <v>10469.011399379999</v>
          </cell>
          <cell r="H83">
            <v>10840.661304057989</v>
          </cell>
          <cell r="I83">
            <v>7.0499999999999989</v>
          </cell>
        </row>
        <row r="84">
          <cell r="B84" t="str">
            <v>PAÑETE CIELO RASO LOSA CON MALLA VENA</v>
          </cell>
          <cell r="C84" t="str">
            <v>M2</v>
          </cell>
          <cell r="D84">
            <v>34206</v>
          </cell>
          <cell r="E84">
            <v>24343</v>
          </cell>
          <cell r="F84">
            <v>25233.953799999999</v>
          </cell>
          <cell r="G84">
            <v>26942.29247226</v>
          </cell>
          <cell r="H84">
            <v>27898.74385502523</v>
          </cell>
          <cell r="I84">
            <v>7.0599999999999987</v>
          </cell>
        </row>
        <row r="85">
          <cell r="B85" t="str">
            <v>PAÑETE INTERIOR ALLANADO</v>
          </cell>
          <cell r="C85" t="str">
            <v>M2</v>
          </cell>
          <cell r="D85">
            <v>17955</v>
          </cell>
          <cell r="E85">
            <v>11338</v>
          </cell>
          <cell r="F85">
            <v>11752.970799999999</v>
          </cell>
          <cell r="G85">
            <v>12548.646923159999</v>
          </cell>
          <cell r="H85">
            <v>12994.123888932178</v>
          </cell>
          <cell r="I85">
            <v>7.0699999999999985</v>
          </cell>
        </row>
        <row r="86">
          <cell r="B86" t="str">
            <v>GOTEROS</v>
          </cell>
          <cell r="C86" t="str">
            <v>ML</v>
          </cell>
          <cell r="D86">
            <v>20848</v>
          </cell>
          <cell r="E86">
            <v>14714</v>
          </cell>
          <cell r="F86">
            <v>15252.5324</v>
          </cell>
          <cell r="G86">
            <v>16285.128843480001</v>
          </cell>
          <cell r="H86">
            <v>16863.250917423542</v>
          </cell>
          <cell r="I86">
            <v>7.0799999999999983</v>
          </cell>
        </row>
        <row r="87">
          <cell r="B87" t="str">
            <v>JUNTAS INTERIORES</v>
          </cell>
          <cell r="C87" t="str">
            <v>ML</v>
          </cell>
          <cell r="D87">
            <v>7006</v>
          </cell>
          <cell r="E87">
            <v>5877</v>
          </cell>
          <cell r="F87">
            <v>6092.0982000000004</v>
          </cell>
          <cell r="G87">
            <v>6504.5332481400001</v>
          </cell>
          <cell r="H87">
            <v>6735.44417844897</v>
          </cell>
          <cell r="I87">
            <v>7.0899999999999981</v>
          </cell>
        </row>
        <row r="88">
          <cell r="B88" t="str">
            <v>DILATACIONES EXTERIORES</v>
          </cell>
          <cell r="C88" t="str">
            <v>ML</v>
          </cell>
          <cell r="D88">
            <v>7671</v>
          </cell>
          <cell r="E88">
            <v>6424</v>
          </cell>
          <cell r="F88">
            <v>6659.1184000000003</v>
          </cell>
          <cell r="G88">
            <v>7109.9407156800007</v>
          </cell>
          <cell r="H88">
            <v>7362.3436110866405</v>
          </cell>
          <cell r="I88">
            <v>7.0999999999999979</v>
          </cell>
        </row>
        <row r="89">
          <cell r="B89" t="str">
            <v>ESTRUCTURAS</v>
          </cell>
          <cell r="F89">
            <v>0</v>
          </cell>
          <cell r="G89">
            <v>0</v>
          </cell>
          <cell r="H89">
            <v>0</v>
          </cell>
          <cell r="I89">
            <v>8</v>
          </cell>
        </row>
        <row r="90">
          <cell r="B90" t="str">
            <v>LOSA ALIGERADA EN CONCRETO DE 3000 PSI e=0,30</v>
          </cell>
          <cell r="C90" t="str">
            <v>M2</v>
          </cell>
          <cell r="D90">
            <v>278848</v>
          </cell>
          <cell r="E90">
            <v>176760</v>
          </cell>
          <cell r="F90">
            <v>183229.416</v>
          </cell>
          <cell r="G90">
            <v>195634.0474632</v>
          </cell>
          <cell r="H90">
            <v>202579.0561481436</v>
          </cell>
          <cell r="I90">
            <v>8.01</v>
          </cell>
        </row>
        <row r="91">
          <cell r="B91" t="str">
            <v>PLACA AEREA MACIZA EN CONCRETO DE 3000 PSI E=0.15 M</v>
          </cell>
          <cell r="C91" t="str">
            <v>M2</v>
          </cell>
          <cell r="D91">
            <v>214113</v>
          </cell>
          <cell r="E91">
            <v>115760</v>
          </cell>
          <cell r="F91">
            <v>119996.81600000001</v>
          </cell>
          <cell r="G91">
            <v>128120.6004432</v>
          </cell>
          <cell r="H91">
            <v>132668.8817589336</v>
          </cell>
          <cell r="I91">
            <v>8.02</v>
          </cell>
        </row>
        <row r="92">
          <cell r="B92" t="str">
            <v>PLACA AEREA MACIZA EN CONCRETO DE 3000 PSI E=0.12 M</v>
          </cell>
          <cell r="C92" t="str">
            <v>M2</v>
          </cell>
          <cell r="D92">
            <v>199275</v>
          </cell>
          <cell r="E92">
            <v>105609</v>
          </cell>
          <cell r="F92">
            <v>109474.28939999999</v>
          </cell>
          <cell r="G92">
            <v>116885.69879237999</v>
          </cell>
          <cell r="H92">
            <v>121035.14109950948</v>
          </cell>
          <cell r="I92">
            <v>8.0299999999999994</v>
          </cell>
        </row>
        <row r="93">
          <cell r="B93" t="str">
            <v>PLACA AEREA MACIZA EN CONCRETO DE 3000 PSI E=0.10 M</v>
          </cell>
          <cell r="C93" t="str">
            <v>M2</v>
          </cell>
          <cell r="D93">
            <v>189993</v>
          </cell>
          <cell r="E93">
            <v>98842</v>
          </cell>
          <cell r="F93">
            <v>102459.61719999999</v>
          </cell>
          <cell r="G93">
            <v>109396.13328443999</v>
          </cell>
          <cell r="H93">
            <v>113279.6960160376</v>
          </cell>
          <cell r="I93">
            <v>8.0399999999999991</v>
          </cell>
        </row>
        <row r="94">
          <cell r="B94" t="str">
            <v>VIGA DE AEREA DE AMARRE 0,25 x 0,30</v>
          </cell>
          <cell r="C94" t="str">
            <v>ML</v>
          </cell>
          <cell r="D94">
            <v>85669</v>
          </cell>
          <cell r="E94">
            <v>73566</v>
          </cell>
          <cell r="F94">
            <v>76258.515599999999</v>
          </cell>
          <cell r="G94">
            <v>81421.217106119992</v>
          </cell>
          <cell r="H94">
            <v>84311.670313387251</v>
          </cell>
          <cell r="I94">
            <v>8.0499999999999989</v>
          </cell>
        </row>
        <row r="95">
          <cell r="B95" t="str">
            <v>VIGA DE AEREA DE AMARRE 0,25 x 0,40</v>
          </cell>
          <cell r="C95" t="str">
            <v>ML</v>
          </cell>
          <cell r="D95">
            <v>104762</v>
          </cell>
          <cell r="E95">
            <v>83280</v>
          </cell>
          <cell r="F95">
            <v>86328.047999999995</v>
          </cell>
          <cell r="G95">
            <v>92172.456849599999</v>
          </cell>
          <cell r="H95">
            <v>95444.579067760802</v>
          </cell>
          <cell r="I95">
            <v>8.0599999999999987</v>
          </cell>
        </row>
        <row r="96">
          <cell r="B96" t="str">
            <v>VIGA DE AEREA DE AMARRE 0,20 x 0,40</v>
          </cell>
          <cell r="C96" t="str">
            <v>ML</v>
          </cell>
          <cell r="D96">
            <v>94378</v>
          </cell>
          <cell r="E96">
            <v>76380</v>
          </cell>
          <cell r="F96">
            <v>79175.508000000002</v>
          </cell>
          <cell r="G96">
            <v>84535.689891600006</v>
          </cell>
          <cell r="H96">
            <v>87536.706882751809</v>
          </cell>
          <cell r="I96">
            <v>8.0699999999999985</v>
          </cell>
        </row>
        <row r="97">
          <cell r="B97" t="str">
            <v>VIGA DE AEREA DE AMARRE 0,12 x 0,40</v>
          </cell>
          <cell r="C97" t="str">
            <v>ML</v>
          </cell>
          <cell r="D97">
            <v>77270</v>
          </cell>
          <cell r="E97">
            <v>63598</v>
          </cell>
          <cell r="F97">
            <v>65925.686799999996</v>
          </cell>
          <cell r="G97">
            <v>70388.855796359989</v>
          </cell>
          <cell r="H97">
            <v>72887.660177130761</v>
          </cell>
          <cell r="I97">
            <v>8.0799999999999983</v>
          </cell>
        </row>
        <row r="98">
          <cell r="B98" t="str">
            <v>VIGA DE AEREA DE AMARRE 0,10 x 0,40</v>
          </cell>
          <cell r="C98" t="str">
            <v>ML</v>
          </cell>
          <cell r="D98">
            <v>72993</v>
          </cell>
          <cell r="E98">
            <v>60403</v>
          </cell>
          <cell r="F98">
            <v>62613.749799999998</v>
          </cell>
          <cell r="G98">
            <v>66852.700661459996</v>
          </cell>
          <cell r="H98">
            <v>69225.971534941826</v>
          </cell>
          <cell r="I98">
            <v>8.0899999999999981</v>
          </cell>
        </row>
        <row r="99">
          <cell r="B99" t="str">
            <v>VIGA DE AEREA DE AMARRE 0,40 x 0,35</v>
          </cell>
          <cell r="C99" t="str">
            <v>ML</v>
          </cell>
          <cell r="D99">
            <v>122781</v>
          </cell>
          <cell r="E99">
            <v>96222</v>
          </cell>
          <cell r="F99">
            <v>99743.725200000001</v>
          </cell>
          <cell r="G99">
            <v>106496.37539604001</v>
          </cell>
          <cell r="H99">
            <v>110276.99672259943</v>
          </cell>
          <cell r="I99">
            <v>8.0999999999999979</v>
          </cell>
        </row>
        <row r="100">
          <cell r="B100" t="str">
            <v>VIGA DE AEREA DE AMARRE 0,40 x 0,45</v>
          </cell>
          <cell r="C100" t="str">
            <v>ML</v>
          </cell>
          <cell r="D100">
            <v>147840</v>
          </cell>
          <cell r="E100">
            <v>116324</v>
          </cell>
          <cell r="F100">
            <v>120581.4584</v>
          </cell>
          <cell r="G100">
            <v>128744.82313368001</v>
          </cell>
          <cell r="H100">
            <v>133315.26435492566</v>
          </cell>
          <cell r="I100">
            <v>8.1099999999999977</v>
          </cell>
        </row>
        <row r="101">
          <cell r="B101" t="str">
            <v>VIGA DE AEREA DE AMARRE 0,30 x 0,45</v>
          </cell>
          <cell r="C101" t="str">
            <v>ML</v>
          </cell>
          <cell r="D101">
            <v>123782</v>
          </cell>
          <cell r="E101">
            <v>98350</v>
          </cell>
          <cell r="F101">
            <v>101949.61</v>
          </cell>
          <cell r="G101">
            <v>108851.598597</v>
          </cell>
          <cell r="H101">
            <v>112715.83034719351</v>
          </cell>
          <cell r="I101">
            <v>8.1199999999999974</v>
          </cell>
        </row>
        <row r="102">
          <cell r="B102" t="str">
            <v>VIGA DE AEREA DE AMARRE 0,25 x 0,45</v>
          </cell>
          <cell r="C102" t="str">
            <v>ML</v>
          </cell>
          <cell r="D102">
            <v>111753</v>
          </cell>
          <cell r="E102">
            <v>89362</v>
          </cell>
          <cell r="F102">
            <v>92632.6492</v>
          </cell>
          <cell r="G102">
            <v>98903.879550840007</v>
          </cell>
          <cell r="H102">
            <v>102414.96727489482</v>
          </cell>
          <cell r="I102">
            <v>8.1299999999999972</v>
          </cell>
        </row>
        <row r="103">
          <cell r="B103" t="str">
            <v>VIGA DE AEREA DE AMARRE 0,15 x 0,45</v>
          </cell>
          <cell r="C103" t="str">
            <v>ML</v>
          </cell>
          <cell r="D103">
            <v>87695</v>
          </cell>
          <cell r="E103">
            <v>71387</v>
          </cell>
          <cell r="F103">
            <v>73999.764200000005</v>
          </cell>
          <cell r="G103">
            <v>79009.548236340008</v>
          </cell>
          <cell r="H103">
            <v>81814.387198730081</v>
          </cell>
          <cell r="I103">
            <v>8.139999999999997</v>
          </cell>
        </row>
        <row r="104">
          <cell r="B104" t="str">
            <v>VIGA DE AEREA DE AMARRE 0,40 x 0,30</v>
          </cell>
          <cell r="C104" t="str">
            <v>ML</v>
          </cell>
          <cell r="D104">
            <v>115763</v>
          </cell>
          <cell r="E104">
            <v>92358</v>
          </cell>
          <cell r="F104">
            <v>95738.302800000005</v>
          </cell>
          <cell r="G104">
            <v>102219.78589956001</v>
          </cell>
          <cell r="H104">
            <v>105848.58829899439</v>
          </cell>
          <cell r="I104">
            <v>8.1499999999999968</v>
          </cell>
        </row>
        <row r="105">
          <cell r="B105" t="str">
            <v>VIGA DE AEREA DE AMARRE 0,25 x 0,25</v>
          </cell>
          <cell r="C105" t="str">
            <v>ML</v>
          </cell>
          <cell r="D105">
            <v>85728</v>
          </cell>
          <cell r="E105">
            <v>69209</v>
          </cell>
          <cell r="F105">
            <v>71742.049400000004</v>
          </cell>
          <cell r="G105">
            <v>76598.986144380004</v>
          </cell>
          <cell r="H105">
            <v>79318.250152505498</v>
          </cell>
          <cell r="I105">
            <v>8.1599999999999966</v>
          </cell>
        </row>
        <row r="106">
          <cell r="B106" t="str">
            <v>VIGA DE AEREA DE AMARRE 0,15 x 0,25</v>
          </cell>
          <cell r="C106" t="str">
            <v>ML</v>
          </cell>
          <cell r="D106">
            <v>73776</v>
          </cell>
          <cell r="E106">
            <v>57413</v>
          </cell>
          <cell r="F106">
            <v>59514.315799999997</v>
          </cell>
          <cell r="G106">
            <v>63543.43497966</v>
          </cell>
          <cell r="H106">
            <v>65799.226921437934</v>
          </cell>
          <cell r="I106">
            <v>8.1699999999999964</v>
          </cell>
        </row>
        <row r="107">
          <cell r="B107" t="str">
            <v>VIGA DE AEREA DE AMARRE 0,60 x 0,30</v>
          </cell>
          <cell r="C107" t="str">
            <v>ML</v>
          </cell>
          <cell r="D107">
            <v>141905</v>
          </cell>
          <cell r="E107">
            <v>110164</v>
          </cell>
          <cell r="F107">
            <v>114196.0024</v>
          </cell>
          <cell r="G107">
            <v>121927.07176248</v>
          </cell>
          <cell r="H107">
            <v>126255.48281004804</v>
          </cell>
          <cell r="I107">
            <v>8.1799999999999962</v>
          </cell>
        </row>
        <row r="108">
          <cell r="B108" t="str">
            <v>COLUMNA EN CONCRETO DE 3000 PSI</v>
          </cell>
          <cell r="C108" t="str">
            <v>M3</v>
          </cell>
          <cell r="D108">
            <v>1110662</v>
          </cell>
          <cell r="E108">
            <v>870871</v>
          </cell>
          <cell r="F108">
            <v>902744.87860000005</v>
          </cell>
          <cell r="G108">
            <v>963860.7068812201</v>
          </cell>
          <cell r="H108">
            <v>998077.76197550341</v>
          </cell>
          <cell r="I108">
            <v>8.1899999999999959</v>
          </cell>
        </row>
        <row r="109">
          <cell r="B109" t="str">
            <v>RAMPA EN CONCRETO</v>
          </cell>
          <cell r="C109" t="str">
            <v>M2</v>
          </cell>
          <cell r="D109">
            <v>239377</v>
          </cell>
          <cell r="E109">
            <v>195000</v>
          </cell>
          <cell r="F109">
            <v>202137</v>
          </cell>
          <cell r="G109">
            <v>215821.67490000001</v>
          </cell>
          <cell r="H109">
            <v>223483.34435895001</v>
          </cell>
          <cell r="I109">
            <v>8.1999999999999957</v>
          </cell>
        </row>
        <row r="110">
          <cell r="B110" t="str">
            <v>PERGOLAS EN CONCRETO</v>
          </cell>
          <cell r="C110" t="str">
            <v>UND</v>
          </cell>
          <cell r="D110">
            <v>72562</v>
          </cell>
          <cell r="E110">
            <v>67454</v>
          </cell>
          <cell r="F110">
            <v>69922.816399999996</v>
          </cell>
          <cell r="G110">
            <v>74656.591070280003</v>
          </cell>
          <cell r="H110">
            <v>77306.900053274949</v>
          </cell>
          <cell r="I110">
            <v>8.2099999999999955</v>
          </cell>
        </row>
        <row r="111">
          <cell r="B111" t="str">
            <v xml:space="preserve">ACERO DE REFUERZO </v>
          </cell>
          <cell r="C111" t="str">
            <v>KG</v>
          </cell>
          <cell r="D111">
            <v>4943</v>
          </cell>
          <cell r="E111">
            <v>4233</v>
          </cell>
          <cell r="F111">
            <v>4387.9278000000004</v>
          </cell>
          <cell r="G111">
            <v>4684.9905120600006</v>
          </cell>
          <cell r="H111">
            <v>4851.3076752381303</v>
          </cell>
          <cell r="I111">
            <v>8.2199999999999953</v>
          </cell>
        </row>
        <row r="112">
          <cell r="B112" t="str">
            <v>MALLA ELECTROSALDADA DE 4MM DE 15X15</v>
          </cell>
          <cell r="C112" t="str">
            <v>M2</v>
          </cell>
          <cell r="D112">
            <v>14831</v>
          </cell>
          <cell r="E112">
            <v>6450</v>
          </cell>
          <cell r="F112">
            <v>6686.07</v>
          </cell>
          <cell r="G112">
            <v>7138.7169389999999</v>
          </cell>
          <cell r="H112">
            <v>7392.1413903345001</v>
          </cell>
          <cell r="I112">
            <v>8.2299999999999951</v>
          </cell>
        </row>
        <row r="113">
          <cell r="B113" t="str">
            <v>LOSA ALIGERADA CON METALDECK EN CONCRETO DE 3000 PSI.E= .35</v>
          </cell>
          <cell r="C113" t="str">
            <v>M2</v>
          </cell>
          <cell r="D113">
            <v>167682</v>
          </cell>
          <cell r="I113">
            <v>8.2399999999999949</v>
          </cell>
        </row>
        <row r="114">
          <cell r="B114" t="str">
            <v>CONCRETO IMPERMEABILIZADO DE 4000 PSI MUROS INCLUYE MONTE Y DESMONTE FORMALETA</v>
          </cell>
          <cell r="C114" t="str">
            <v>M3</v>
          </cell>
          <cell r="D114">
            <v>945035</v>
          </cell>
          <cell r="I114">
            <v>8.2499999999999947</v>
          </cell>
        </row>
        <row r="115">
          <cell r="B115" t="str">
            <v>CONCRETO IMPERMEABILIZADO DE 4000 PSI LOSA (TANQUE) 0.20</v>
          </cell>
          <cell r="C115" t="str">
            <v>M2</v>
          </cell>
          <cell r="D115">
            <v>272724</v>
          </cell>
          <cell r="I115">
            <v>8.2599999999999945</v>
          </cell>
        </row>
        <row r="116">
          <cell r="B116" t="str">
            <v>SUMINISTRO E INSTALACION CINTA PVC SELLA JUNTAS (0,22) PARA TANQUE DE ALMACENAMIENTO</v>
          </cell>
          <cell r="C116" t="str">
            <v>ML</v>
          </cell>
          <cell r="D116">
            <v>53862</v>
          </cell>
          <cell r="I116">
            <v>8.2699999999999942</v>
          </cell>
        </row>
        <row r="117">
          <cell r="B117" t="str">
            <v>EXCAVACION MECANICA</v>
          </cell>
          <cell r="C117" t="str">
            <v>M3</v>
          </cell>
          <cell r="D117">
            <v>27705</v>
          </cell>
          <cell r="I117">
            <v>8.279999999999994</v>
          </cell>
        </row>
        <row r="118">
          <cell r="B118" t="str">
            <v>PLACA EN CONCRETO PARA  FONDO DE TANQUE SUBTERRANEO EN CONCRETO 4000 PSI</v>
          </cell>
          <cell r="C118" t="str">
            <v>M3</v>
          </cell>
          <cell r="D118">
            <v>831486</v>
          </cell>
          <cell r="I118">
            <v>8.2899999999999938</v>
          </cell>
        </row>
        <row r="119">
          <cell r="B119" t="str">
            <v>CUBIERTA E IMPERMEABILIZACION</v>
          </cell>
          <cell r="F119">
            <v>0</v>
          </cell>
          <cell r="G119">
            <v>0</v>
          </cell>
          <cell r="H119">
            <v>0</v>
          </cell>
          <cell r="I119">
            <v>9</v>
          </cell>
        </row>
        <row r="120">
          <cell r="B120" t="str">
            <v>TORTA DE NIVELACION</v>
          </cell>
          <cell r="C120" t="str">
            <v>M2</v>
          </cell>
          <cell r="D120">
            <v>32010</v>
          </cell>
          <cell r="E120">
            <v>20246</v>
          </cell>
          <cell r="F120">
            <v>20987.0036</v>
          </cell>
          <cell r="G120">
            <v>22407.82374372</v>
          </cell>
          <cell r="H120">
            <v>23203.301486622062</v>
          </cell>
          <cell r="I120">
            <v>9.01</v>
          </cell>
        </row>
        <row r="121">
          <cell r="B121" t="str">
            <v>MEDIA CAÑA EN MORTERO</v>
          </cell>
          <cell r="C121" t="str">
            <v>ML</v>
          </cell>
          <cell r="D121">
            <v>14497</v>
          </cell>
          <cell r="E121">
            <v>11049</v>
          </cell>
          <cell r="F121">
            <v>11453.393400000001</v>
          </cell>
          <cell r="G121">
            <v>12228.788133180002</v>
          </cell>
          <cell r="H121">
            <v>12662.910111907891</v>
          </cell>
          <cell r="I121">
            <v>9.02</v>
          </cell>
        </row>
        <row r="122">
          <cell r="B122" t="str">
            <v>IMPERMEABILIZACION LOSA</v>
          </cell>
          <cell r="C122" t="str">
            <v>M2</v>
          </cell>
          <cell r="D122">
            <v>38993</v>
          </cell>
          <cell r="E122">
            <v>25786</v>
          </cell>
          <cell r="F122">
            <v>26729.767599999999</v>
          </cell>
          <cell r="G122">
            <v>28539.37286652</v>
          </cell>
          <cell r="H122">
            <v>29552.52060328146</v>
          </cell>
          <cell r="I122">
            <v>9.0299999999999994</v>
          </cell>
        </row>
        <row r="123">
          <cell r="B123" t="str">
            <v>IMPERMEABILIZACION BAÑOS, JARDINERAS ZONAS HÚMEDAS, CUBIERTA Y OTROS CON IGASOL</v>
          </cell>
          <cell r="C123" t="str">
            <v>M2</v>
          </cell>
          <cell r="D123">
            <v>24902</v>
          </cell>
          <cell r="E123">
            <v>21225</v>
          </cell>
          <cell r="F123">
            <v>22001.834999999999</v>
          </cell>
          <cell r="G123">
            <v>23491.359229499998</v>
          </cell>
          <cell r="H123">
            <v>24325.302482147246</v>
          </cell>
          <cell r="I123">
            <v>9.0399999999999991</v>
          </cell>
        </row>
        <row r="124">
          <cell r="B124" t="str">
            <v>CIELO RASO EN LAMINA DE YESO CARTON</v>
          </cell>
          <cell r="C124" t="str">
            <v>M2</v>
          </cell>
          <cell r="D124">
            <v>67458</v>
          </cell>
          <cell r="E124">
            <v>44897</v>
          </cell>
          <cell r="F124">
            <v>46540.230199999998</v>
          </cell>
          <cell r="G124">
            <v>49691.00378454</v>
          </cell>
          <cell r="H124">
            <v>51455.034418891169</v>
          </cell>
          <cell r="I124">
            <v>9.0499999999999989</v>
          </cell>
        </row>
        <row r="125">
          <cell r="B125" t="str">
            <v>CIELO RASO EN LAMINA DE SUPER BOARD</v>
          </cell>
          <cell r="C125" t="str">
            <v>M2</v>
          </cell>
          <cell r="D125">
            <v>121121</v>
          </cell>
          <cell r="E125">
            <v>46787</v>
          </cell>
          <cell r="F125">
            <v>48499.404199999997</v>
          </cell>
          <cell r="G125">
            <v>51782.813864339994</v>
          </cell>
          <cell r="H125">
            <v>53621.103756524062</v>
          </cell>
          <cell r="I125">
            <v>9.0599999999999987</v>
          </cell>
        </row>
        <row r="126">
          <cell r="B126" t="str">
            <v>Suministro e instalacion de cubierta techmet espuma pur 17 mm,color Rall 9002 TIPO SANDWICH</v>
          </cell>
          <cell r="C126" t="str">
            <v>M2</v>
          </cell>
          <cell r="D126">
            <v>190276</v>
          </cell>
          <cell r="E126">
            <v>190276</v>
          </cell>
          <cell r="F126">
            <v>36204956176</v>
          </cell>
          <cell r="I126">
            <v>9.0699999999999985</v>
          </cell>
        </row>
        <row r="127">
          <cell r="B127" t="str">
            <v xml:space="preserve">SUMINISTRO Y MONTAJE ESTRUCTURA METALICA </v>
          </cell>
          <cell r="C127" t="str">
            <v>KG</v>
          </cell>
          <cell r="D127">
            <v>13909</v>
          </cell>
          <cell r="E127">
            <v>13909</v>
          </cell>
          <cell r="F127">
            <v>193460281</v>
          </cell>
          <cell r="I127">
            <v>9.0799999999999983</v>
          </cell>
        </row>
        <row r="128">
          <cell r="B128" t="str">
            <v>PISOS Y ZOCALOS</v>
          </cell>
          <cell r="F128">
            <v>0</v>
          </cell>
          <cell r="G128">
            <v>0</v>
          </cell>
          <cell r="H128">
            <v>0</v>
          </cell>
          <cell r="I128">
            <v>10</v>
          </cell>
        </row>
        <row r="129">
          <cell r="B129" t="str">
            <v>PLANTILLA DE PISO 2000 PSI  E = 0,05</v>
          </cell>
          <cell r="C129" t="str">
            <v>M2</v>
          </cell>
          <cell r="D129">
            <v>38436</v>
          </cell>
          <cell r="E129">
            <v>21359</v>
          </cell>
          <cell r="F129">
            <v>22140.739399999999</v>
          </cell>
          <cell r="G129">
            <v>23639.667457379997</v>
          </cell>
          <cell r="H129">
            <v>24478.875652116989</v>
          </cell>
          <cell r="I129">
            <v>10.01</v>
          </cell>
        </row>
        <row r="130">
          <cell r="B130" t="str">
            <v>PLANTILLA DE PISO 2500PSI, E=0,05</v>
          </cell>
          <cell r="C130" t="str">
            <v>M2</v>
          </cell>
          <cell r="D130">
            <v>40564</v>
          </cell>
          <cell r="E130">
            <v>22562</v>
          </cell>
          <cell r="F130">
            <v>23387.769199999999</v>
          </cell>
          <cell r="G130">
            <v>24971.121174839998</v>
          </cell>
          <cell r="H130">
            <v>25857.595976546818</v>
          </cell>
          <cell r="I130">
            <v>10.02</v>
          </cell>
        </row>
        <row r="131">
          <cell r="B131" t="str">
            <v>PLANTILLA DE PISO 2500 PSI E = 0,07</v>
          </cell>
          <cell r="C131" t="str">
            <v>M2</v>
          </cell>
          <cell r="D131">
            <v>48029</v>
          </cell>
          <cell r="E131">
            <v>27337</v>
          </cell>
          <cell r="F131">
            <v>28337.534200000002</v>
          </cell>
          <cell r="G131">
            <v>30255.985265340001</v>
          </cell>
          <cell r="H131">
            <v>31330.07274225957</v>
          </cell>
          <cell r="I131">
            <v>10.029999999999999</v>
          </cell>
        </row>
        <row r="132">
          <cell r="B132" t="str">
            <v>PLANTILLA DE PISO 3000 PSI E = 0,07</v>
          </cell>
          <cell r="C132" t="str">
            <v>M2</v>
          </cell>
          <cell r="D132">
            <v>51549</v>
          </cell>
          <cell r="E132">
            <v>30644</v>
          </cell>
          <cell r="F132">
            <v>31765.570400000001</v>
          </cell>
          <cell r="G132">
            <v>33916.099516080001</v>
          </cell>
          <cell r="H132">
            <v>35120.121048900844</v>
          </cell>
          <cell r="I132">
            <v>10.039999999999999</v>
          </cell>
        </row>
        <row r="133">
          <cell r="B133" t="str">
            <v>PLANTILLA DE PISO 3000 PSI E = 0,10</v>
          </cell>
          <cell r="C133" t="str">
            <v>M2</v>
          </cell>
          <cell r="D133">
            <v>72826</v>
          </cell>
          <cell r="E133">
            <v>43851</v>
          </cell>
          <cell r="F133">
            <v>45455.946600000003</v>
          </cell>
          <cell r="G133">
            <v>48533.314184820003</v>
          </cell>
          <cell r="H133">
            <v>50256.246838381114</v>
          </cell>
          <cell r="I133">
            <v>10.049999999999999</v>
          </cell>
        </row>
        <row r="134">
          <cell r="B134" t="str">
            <v>PLANTILLA DE PISO 3000PSI E = 0,10 IMPERMEABILIZADA</v>
          </cell>
          <cell r="C134" t="str">
            <v>M2</v>
          </cell>
          <cell r="D134">
            <v>88833</v>
          </cell>
          <cell r="E134">
            <v>49689</v>
          </cell>
          <cell r="F134">
            <v>51507.617400000003</v>
          </cell>
          <cell r="G134">
            <v>54994.68309798</v>
          </cell>
          <cell r="H134">
            <v>56946.994347958287</v>
          </cell>
          <cell r="I134">
            <v>10.059999999999999</v>
          </cell>
        </row>
        <row r="135">
          <cell r="B135" t="str">
            <v>PAVIMENTO EN CONCRETO DE 3000 PSI E=0,10 M</v>
          </cell>
          <cell r="C135" t="str">
            <v>M2</v>
          </cell>
          <cell r="D135">
            <v>100389</v>
          </cell>
          <cell r="E135">
            <v>73526</v>
          </cell>
          <cell r="F135">
            <v>76217.051600000006</v>
          </cell>
          <cell r="G135">
            <v>81376.945993320012</v>
          </cell>
          <cell r="H135">
            <v>84265.827576082869</v>
          </cell>
          <cell r="I135">
            <v>10.069999999999999</v>
          </cell>
        </row>
        <row r="136">
          <cell r="B136" t="str">
            <v>PAVIMENTO EN CONCRETO DE 3000 PSI E = 0,15 M</v>
          </cell>
          <cell r="C136" t="str">
            <v>M2</v>
          </cell>
          <cell r="D136">
            <v>125768</v>
          </cell>
          <cell r="E136">
            <v>92007</v>
          </cell>
          <cell r="F136">
            <v>95374.456200000001</v>
          </cell>
          <cell r="G136">
            <v>101831.30688474</v>
          </cell>
          <cell r="H136">
            <v>105446.31827914827</v>
          </cell>
          <cell r="I136">
            <v>10.079999999999998</v>
          </cell>
        </row>
        <row r="137">
          <cell r="B137" t="str">
            <v>PAVIMENTO EN CONCRETO DE MR 45  E = 0,15 M</v>
          </cell>
          <cell r="C137" t="str">
            <v>M2</v>
          </cell>
          <cell r="D137">
            <v>134077</v>
          </cell>
          <cell r="E137">
            <v>103768</v>
          </cell>
          <cell r="F137">
            <v>107565.9088</v>
          </cell>
          <cell r="G137">
            <v>114848.12082576001</v>
          </cell>
          <cell r="H137">
            <v>118925.22911507449</v>
          </cell>
          <cell r="I137">
            <v>10.089999999999998</v>
          </cell>
        </row>
        <row r="138">
          <cell r="B138" t="str">
            <v>BORDILLO EN CONCRETO DE 2500 PSI E = 0,40 x 0,15</v>
          </cell>
          <cell r="C138" t="str">
            <v>M2</v>
          </cell>
          <cell r="D138">
            <v>64603</v>
          </cell>
          <cell r="E138">
            <v>48937</v>
          </cell>
          <cell r="F138">
            <v>50728.0942</v>
          </cell>
          <cell r="G138">
            <v>54162.386177339999</v>
          </cell>
          <cell r="H138">
            <v>56085.150886635565</v>
          </cell>
          <cell r="I138">
            <v>10.099999999999998</v>
          </cell>
        </row>
        <row r="139">
          <cell r="B139" t="str">
            <v xml:space="preserve">PISO EN BALDOSA DE GRANITO </v>
          </cell>
          <cell r="C139" t="str">
            <v>M2</v>
          </cell>
          <cell r="D139">
            <v>129729</v>
          </cell>
          <cell r="E139">
            <v>79340</v>
          </cell>
          <cell r="F139">
            <v>82243.843999999997</v>
          </cell>
          <cell r="G139">
            <v>87811.752238799992</v>
          </cell>
          <cell r="H139">
            <v>90929.069443277389</v>
          </cell>
          <cell r="I139">
            <v>10.109999999999998</v>
          </cell>
        </row>
        <row r="140">
          <cell r="B140" t="str">
            <v>PISO  EN GRANITO LAVADO</v>
          </cell>
          <cell r="C140" t="str">
            <v>M2</v>
          </cell>
          <cell r="D140">
            <v>60716</v>
          </cell>
          <cell r="E140">
            <v>47918</v>
          </cell>
          <cell r="F140">
            <v>49671.798799999997</v>
          </cell>
          <cell r="G140">
            <v>53034.579578759993</v>
          </cell>
          <cell r="H140">
            <v>54917.307153805974</v>
          </cell>
          <cell r="I140">
            <v>10.119999999999997</v>
          </cell>
        </row>
        <row r="141">
          <cell r="B141" t="str">
            <v>ZOCALO 1/2 CAÑA  EN GRANITO PULIDO</v>
          </cell>
          <cell r="C141" t="str">
            <v>ML</v>
          </cell>
          <cell r="D141">
            <v>34465</v>
          </cell>
          <cell r="E141">
            <v>27173</v>
          </cell>
          <cell r="F141">
            <v>28167.531800000001</v>
          </cell>
          <cell r="G141">
            <v>30074.473702859999</v>
          </cell>
          <cell r="H141">
            <v>31142.11751931153</v>
          </cell>
          <cell r="I141">
            <v>10.129999999999997</v>
          </cell>
        </row>
        <row r="142">
          <cell r="B142" t="str">
            <v>ZOCALO 1/2 CAÑA  EN GRANITO LAVADO</v>
          </cell>
          <cell r="C142" t="str">
            <v>ML</v>
          </cell>
          <cell r="D142">
            <v>32572</v>
          </cell>
          <cell r="E142">
            <v>22119</v>
          </cell>
          <cell r="F142">
            <v>22928.555400000001</v>
          </cell>
          <cell r="G142">
            <v>24480.818600580002</v>
          </cell>
          <cell r="H142">
            <v>25349.887660900593</v>
          </cell>
          <cell r="I142">
            <v>10.139999999999997</v>
          </cell>
        </row>
        <row r="143">
          <cell r="B143" t="str">
            <v>ZOCALO EN CERAMICA</v>
          </cell>
          <cell r="C143" t="str">
            <v>ML</v>
          </cell>
          <cell r="D143">
            <v>19803</v>
          </cell>
          <cell r="E143">
            <v>14916</v>
          </cell>
          <cell r="F143">
            <v>15461.9256</v>
          </cell>
          <cell r="G143">
            <v>16508.697963120001</v>
          </cell>
          <cell r="H143">
            <v>17094.756740810761</v>
          </cell>
          <cell r="I143">
            <v>10.149999999999997</v>
          </cell>
        </row>
        <row r="144">
          <cell r="B144" t="str">
            <v>ENCHAPE LINEAL EN CERAMICA</v>
          </cell>
          <cell r="C144" t="str">
            <v>ML</v>
          </cell>
          <cell r="D144">
            <v>36457</v>
          </cell>
          <cell r="E144">
            <v>23967</v>
          </cell>
          <cell r="F144">
            <v>24844.192200000001</v>
          </cell>
          <cell r="G144">
            <v>26526.144011939999</v>
          </cell>
          <cell r="H144">
            <v>27467.822124363869</v>
          </cell>
          <cell r="I144">
            <v>10.159999999999997</v>
          </cell>
        </row>
        <row r="145">
          <cell r="B145" t="str">
            <v>MESON EN CONCRETO</v>
          </cell>
          <cell r="C145" t="str">
            <v>M2</v>
          </cell>
          <cell r="D145">
            <v>184139</v>
          </cell>
          <cell r="E145">
            <v>143500</v>
          </cell>
          <cell r="F145">
            <v>148752.1</v>
          </cell>
          <cell r="G145">
            <v>158822.61717000001</v>
          </cell>
          <cell r="H145">
            <v>164460.82007953501</v>
          </cell>
          <cell r="I145">
            <v>10.169999999999996</v>
          </cell>
        </row>
        <row r="146">
          <cell r="B146" t="str">
            <v>PISO EN CERAMICA 0,20 x 0,20 BAÑOS</v>
          </cell>
          <cell r="C146" t="str">
            <v>M2</v>
          </cell>
          <cell r="D146">
            <v>55530</v>
          </cell>
          <cell r="E146">
            <v>43381</v>
          </cell>
          <cell r="F146">
            <v>44968.744599999998</v>
          </cell>
          <cell r="G146">
            <v>48013.128609419997</v>
          </cell>
          <cell r="H146">
            <v>49717.59467505441</v>
          </cell>
          <cell r="I146">
            <v>10.179999999999996</v>
          </cell>
        </row>
        <row r="147">
          <cell r="B147" t="str">
            <v>ANDEN EN CONCRETO</v>
          </cell>
          <cell r="C147" t="str">
            <v>M2</v>
          </cell>
          <cell r="D147">
            <v>57004</v>
          </cell>
          <cell r="E147">
            <v>42122</v>
          </cell>
          <cell r="F147">
            <v>43663.665200000003</v>
          </cell>
          <cell r="G147">
            <v>46619.695334040007</v>
          </cell>
          <cell r="H147">
            <v>48274.694518398428</v>
          </cell>
          <cell r="I147">
            <v>10.189999999999996</v>
          </cell>
        </row>
        <row r="148">
          <cell r="B148" t="str">
            <v>MESON EN GRANITO PULIDO</v>
          </cell>
          <cell r="C148" t="str">
            <v>M2</v>
          </cell>
          <cell r="D148">
            <v>118208</v>
          </cell>
          <cell r="E148">
            <v>93794</v>
          </cell>
          <cell r="F148">
            <v>97226.860400000005</v>
          </cell>
          <cell r="G148">
            <v>103809.11884908</v>
          </cell>
          <cell r="H148">
            <v>107494.34256822233</v>
          </cell>
          <cell r="I148">
            <v>10.199999999999996</v>
          </cell>
        </row>
        <row r="149">
          <cell r="B149" t="str">
            <v>PISO EN TABLON VITRIFICADO</v>
          </cell>
          <cell r="C149" t="str">
            <v>M2</v>
          </cell>
          <cell r="D149">
            <v>73436</v>
          </cell>
          <cell r="E149">
            <v>38873</v>
          </cell>
          <cell r="F149">
            <v>40295.751799999998</v>
          </cell>
          <cell r="G149">
            <v>43023.774196859995</v>
          </cell>
          <cell r="H149">
            <v>44551.118180848527</v>
          </cell>
          <cell r="I149">
            <v>10.209999999999996</v>
          </cell>
        </row>
        <row r="150">
          <cell r="B150" t="str">
            <v xml:space="preserve">ENCHAPES  </v>
          </cell>
          <cell r="F150">
            <v>0</v>
          </cell>
          <cell r="G150">
            <v>0</v>
          </cell>
          <cell r="H150">
            <v>0</v>
          </cell>
          <cell r="I150">
            <v>11</v>
          </cell>
        </row>
        <row r="151">
          <cell r="B151" t="str">
            <v>CENEFA DE PISO</v>
          </cell>
          <cell r="C151" t="str">
            <v>ML</v>
          </cell>
          <cell r="D151">
            <v>42386</v>
          </cell>
          <cell r="E151">
            <v>27566</v>
          </cell>
          <cell r="F151">
            <v>28574.9156</v>
          </cell>
          <cell r="G151">
            <v>30509.43738612</v>
          </cell>
          <cell r="H151">
            <v>31592.52241332726</v>
          </cell>
          <cell r="I151">
            <v>11.01</v>
          </cell>
        </row>
        <row r="152">
          <cell r="B152" t="str">
            <v>ENCHAPES EN CERAMICA 0,30 x 0,30</v>
          </cell>
          <cell r="C152" t="str">
            <v>M2</v>
          </cell>
          <cell r="D152">
            <v>86383</v>
          </cell>
          <cell r="E152">
            <v>52389</v>
          </cell>
          <cell r="F152">
            <v>54306.437400000003</v>
          </cell>
          <cell r="G152">
            <v>57982.983211980005</v>
          </cell>
          <cell r="H152">
            <v>60041.379116005293</v>
          </cell>
          <cell r="I152">
            <v>11.02</v>
          </cell>
        </row>
        <row r="153">
          <cell r="B153" t="str">
            <v>INSTALACIONES HIDRAULICAS</v>
          </cell>
          <cell r="F153">
            <v>0</v>
          </cell>
          <cell r="G153">
            <v>0</v>
          </cell>
          <cell r="H153">
            <v>0</v>
          </cell>
          <cell r="I153">
            <v>12</v>
          </cell>
        </row>
        <row r="154">
          <cell r="B154" t="str">
            <v>RED DE SUMINISTRO 3/4</v>
          </cell>
          <cell r="C154" t="str">
            <v>ML</v>
          </cell>
          <cell r="D154">
            <v>13449</v>
          </cell>
          <cell r="E154">
            <v>10602</v>
          </cell>
          <cell r="F154">
            <v>10990.0332</v>
          </cell>
          <cell r="G154">
            <v>11734.05844764</v>
          </cell>
          <cell r="H154">
            <v>12150.61752253122</v>
          </cell>
          <cell r="I154">
            <v>12.01</v>
          </cell>
        </row>
        <row r="155">
          <cell r="B155" t="str">
            <v>RED DE SUMINISTRO 1/2"</v>
          </cell>
          <cell r="C155" t="str">
            <v>ML</v>
          </cell>
          <cell r="D155">
            <v>14535</v>
          </cell>
          <cell r="E155">
            <v>8712</v>
          </cell>
          <cell r="F155">
            <v>9030.8592000000008</v>
          </cell>
          <cell r="G155">
            <v>9642.2483678400004</v>
          </cell>
          <cell r="H155">
            <v>9984.54818489832</v>
          </cell>
          <cell r="I155">
            <v>12.02</v>
          </cell>
        </row>
        <row r="156">
          <cell r="B156" t="str">
            <v>PUNTO POTABLE 1/2" SANITARIO</v>
          </cell>
          <cell r="C156" t="str">
            <v>UND</v>
          </cell>
          <cell r="D156">
            <v>32681</v>
          </cell>
          <cell r="E156">
            <v>18428</v>
          </cell>
          <cell r="F156">
            <v>19102.464800000002</v>
          </cell>
          <cell r="G156">
            <v>20395.701666960002</v>
          </cell>
          <cell r="H156">
            <v>21119.749076137083</v>
          </cell>
          <cell r="I156">
            <v>12.03</v>
          </cell>
        </row>
        <row r="157">
          <cell r="B157" t="str">
            <v>PUNTO POTABLE 1/2" LAVAMANOS</v>
          </cell>
          <cell r="C157" t="str">
            <v>UND</v>
          </cell>
          <cell r="D157">
            <v>35967</v>
          </cell>
          <cell r="E157">
            <v>18428</v>
          </cell>
          <cell r="F157">
            <v>19102.464800000002</v>
          </cell>
          <cell r="G157">
            <v>20395.701666960002</v>
          </cell>
          <cell r="H157">
            <v>21119.749076137083</v>
          </cell>
          <cell r="I157">
            <v>12.04</v>
          </cell>
        </row>
        <row r="158">
          <cell r="B158" t="str">
            <v>PUNTO POTABLE 1/2" DUCHA</v>
          </cell>
          <cell r="C158" t="str">
            <v>UND</v>
          </cell>
          <cell r="D158">
            <v>35967</v>
          </cell>
          <cell r="E158">
            <v>18428</v>
          </cell>
          <cell r="F158">
            <v>19102.464800000002</v>
          </cell>
          <cell r="G158">
            <v>20395.701666960002</v>
          </cell>
          <cell r="H158">
            <v>21119.749076137083</v>
          </cell>
          <cell r="I158">
            <v>12.049999999999999</v>
          </cell>
        </row>
        <row r="159">
          <cell r="B159" t="str">
            <v>INSTALACION Y SUMINISTRO TANQUE ELEVADO 1000LTS</v>
          </cell>
          <cell r="C159" t="str">
            <v>UND</v>
          </cell>
          <cell r="D159">
            <v>627373</v>
          </cell>
          <cell r="E159">
            <v>465318</v>
          </cell>
          <cell r="F159">
            <v>482348.63880000002</v>
          </cell>
          <cell r="G159">
            <v>515003.64164675999</v>
          </cell>
          <cell r="H159">
            <v>533286.27092521999</v>
          </cell>
          <cell r="I159">
            <v>12.059999999999999</v>
          </cell>
        </row>
        <row r="160">
          <cell r="B160" t="str">
            <v>PUNTO POTABLE 1/2" LLAVE TERMINAL</v>
          </cell>
          <cell r="C160" t="str">
            <v>UND</v>
          </cell>
          <cell r="D160">
            <v>42768</v>
          </cell>
          <cell r="E160">
            <v>29515</v>
          </cell>
          <cell r="F160">
            <v>30595.249</v>
          </cell>
          <cell r="G160">
            <v>32666.547357299998</v>
          </cell>
          <cell r="H160">
            <v>33826.20978848415</v>
          </cell>
          <cell r="I160">
            <v>12.069999999999999</v>
          </cell>
        </row>
        <row r="161">
          <cell r="B161" t="str">
            <v>RED DE SUMINISTRO DE 1''</v>
          </cell>
          <cell r="C161" t="str">
            <v>ML</v>
          </cell>
          <cell r="D161">
            <v>18188</v>
          </cell>
          <cell r="I161">
            <v>12.079999999999998</v>
          </cell>
        </row>
        <row r="162">
          <cell r="B162" t="str">
            <v>RED DE SUMINISTRO DE 1 1/2"</v>
          </cell>
          <cell r="C162" t="str">
            <v>ML</v>
          </cell>
          <cell r="D162">
            <v>31781</v>
          </cell>
          <cell r="I162">
            <v>12.089999999999998</v>
          </cell>
        </row>
        <row r="163">
          <cell r="B163" t="str">
            <v>RED DE SUMINISTRO DE 2"</v>
          </cell>
          <cell r="C163" t="str">
            <v>ML</v>
          </cell>
          <cell r="D163">
            <v>41364</v>
          </cell>
          <cell r="I163">
            <v>12.099999999999998</v>
          </cell>
        </row>
        <row r="164">
          <cell r="B164" t="str">
            <v>RED DE SUMINISTRO DE 3"</v>
          </cell>
          <cell r="C164" t="str">
            <v>ML</v>
          </cell>
          <cell r="D164">
            <v>57689</v>
          </cell>
          <cell r="I164">
            <v>12.109999999999998</v>
          </cell>
        </row>
        <row r="165">
          <cell r="B165" t="str">
            <v>PRUEBA HIDRAULICA POR ZONAS</v>
          </cell>
          <cell r="C165" t="str">
            <v>UND</v>
          </cell>
          <cell r="D165">
            <v>475827</v>
          </cell>
          <cell r="I165">
            <v>12.119999999999997</v>
          </cell>
        </row>
        <row r="166">
          <cell r="B166" t="str">
            <v>INSTALACION SANITARIA</v>
          </cell>
          <cell r="F166">
            <v>4115307.1830000002</v>
          </cell>
          <cell r="I166">
            <v>13</v>
          </cell>
        </row>
        <row r="167">
          <cell r="B167" t="str">
            <v>COLECTOR AGUAS NEGRAS 6"</v>
          </cell>
          <cell r="C167" t="str">
            <v>UND</v>
          </cell>
          <cell r="D167">
            <v>74667</v>
          </cell>
          <cell r="E167">
            <v>54820</v>
          </cell>
          <cell r="F167">
            <v>56826.411999999997</v>
          </cell>
          <cell r="G167">
            <v>60673.560092399995</v>
          </cell>
          <cell r="H167">
            <v>62827.471475680199</v>
          </cell>
          <cell r="I167">
            <v>13.01</v>
          </cell>
        </row>
        <row r="168">
          <cell r="B168" t="str">
            <v>COLECTOR AGUAS NEGRAS 4"</v>
          </cell>
          <cell r="C168" t="str">
            <v>UND</v>
          </cell>
          <cell r="D168">
            <v>49464</v>
          </cell>
          <cell r="E168">
            <v>33583</v>
          </cell>
          <cell r="F168">
            <v>34812.137799999997</v>
          </cell>
          <cell r="G168">
            <v>37168.919529059996</v>
          </cell>
          <cell r="H168">
            <v>38488.416172341625</v>
          </cell>
          <cell r="I168">
            <v>13.02</v>
          </cell>
        </row>
        <row r="169">
          <cell r="B169" t="str">
            <v>COLECTOR AGUAS NEGRAS 2"</v>
          </cell>
          <cell r="C169" t="str">
            <v>UND</v>
          </cell>
          <cell r="D169">
            <v>30584</v>
          </cell>
          <cell r="E169">
            <v>20910</v>
          </cell>
          <cell r="F169">
            <v>21675.306</v>
          </cell>
          <cell r="G169">
            <v>23142.7242162</v>
          </cell>
          <cell r="H169">
            <v>23964.290925875099</v>
          </cell>
          <cell r="I169">
            <v>13.03</v>
          </cell>
        </row>
        <row r="170">
          <cell r="B170" t="str">
            <v>PUNTO SANITARIO 4"</v>
          </cell>
          <cell r="C170" t="str">
            <v>UND</v>
          </cell>
          <cell r="D170">
            <v>101389</v>
          </cell>
          <cell r="E170">
            <v>71935</v>
          </cell>
          <cell r="F170">
            <v>74567.820999999996</v>
          </cell>
          <cell r="G170">
            <v>79616.062481699992</v>
          </cell>
          <cell r="H170">
            <v>82442.432699800338</v>
          </cell>
          <cell r="I170">
            <v>13.04</v>
          </cell>
        </row>
        <row r="171">
          <cell r="B171" t="str">
            <v>PUNTO SANITARIO 2"</v>
          </cell>
          <cell r="C171" t="str">
            <v>UND</v>
          </cell>
          <cell r="D171">
            <v>73560</v>
          </cell>
          <cell r="E171">
            <v>51509</v>
          </cell>
          <cell r="F171">
            <v>53394.229399999997</v>
          </cell>
          <cell r="G171">
            <v>57009.018730379998</v>
          </cell>
          <cell r="H171">
            <v>59032.838895308487</v>
          </cell>
          <cell r="I171">
            <v>13.049999999999999</v>
          </cell>
        </row>
        <row r="172">
          <cell r="B172" t="str">
            <v>SIFON A PISO 180° C*C COMPLETO</v>
          </cell>
          <cell r="C172" t="str">
            <v>UND</v>
          </cell>
          <cell r="D172">
            <v>77400</v>
          </cell>
          <cell r="E172">
            <v>54431</v>
          </cell>
          <cell r="F172">
            <v>56423.174599999998</v>
          </cell>
          <cell r="G172">
            <v>60243.02352042</v>
          </cell>
          <cell r="H172">
            <v>62381.65085539491</v>
          </cell>
          <cell r="I172">
            <v>13.059999999999999</v>
          </cell>
        </row>
        <row r="173">
          <cell r="B173" t="str">
            <v>COLECTOR AGUAS LLUVIAS 4"</v>
          </cell>
          <cell r="C173" t="str">
            <v>UND</v>
          </cell>
          <cell r="D173">
            <v>58471</v>
          </cell>
          <cell r="E173">
            <v>24241</v>
          </cell>
          <cell r="F173">
            <v>25128.220600000001</v>
          </cell>
          <cell r="G173">
            <v>26829.401134619999</v>
          </cell>
          <cell r="H173">
            <v>27781.844874899009</v>
          </cell>
          <cell r="I173">
            <v>13.069999999999999</v>
          </cell>
        </row>
        <row r="174">
          <cell r="B174" t="str">
            <v>BAJANTE DE AGUAS NEGRAS 3"</v>
          </cell>
          <cell r="C174" t="str">
            <v>ML</v>
          </cell>
          <cell r="D174">
            <v>48268</v>
          </cell>
          <cell r="E174">
            <v>24854</v>
          </cell>
          <cell r="F174">
            <v>25763.6564</v>
          </cell>
          <cell r="G174">
            <v>27507.855938280001</v>
          </cell>
          <cell r="H174">
            <v>28484.384824088942</v>
          </cell>
          <cell r="I174">
            <v>13.079999999999998</v>
          </cell>
        </row>
        <row r="175">
          <cell r="B175" t="str">
            <v>BAJANTE DE AGUAS NEGRAS 1 1/2"</v>
          </cell>
          <cell r="C175" t="str">
            <v>ML</v>
          </cell>
          <cell r="D175">
            <v>37313</v>
          </cell>
          <cell r="E175">
            <v>19101</v>
          </cell>
          <cell r="F175">
            <v>19800.096600000001</v>
          </cell>
          <cell r="G175">
            <v>21140.563139820002</v>
          </cell>
          <cell r="H175">
            <v>21891.053131283614</v>
          </cell>
          <cell r="I175">
            <v>13.089999999999998</v>
          </cell>
        </row>
        <row r="176">
          <cell r="B176" t="str">
            <v>BAJANTE DE AGUAS A.A 1 1/2"</v>
          </cell>
          <cell r="C176" t="str">
            <v>ML</v>
          </cell>
          <cell r="D176">
            <v>23913</v>
          </cell>
          <cell r="E176">
            <v>16069</v>
          </cell>
          <cell r="F176">
            <v>16657.125400000001</v>
          </cell>
          <cell r="G176">
            <v>17784.812789579999</v>
          </cell>
          <cell r="H176">
            <v>18416.173643610087</v>
          </cell>
          <cell r="I176">
            <v>13.099999999999998</v>
          </cell>
        </row>
        <row r="177">
          <cell r="B177" t="str">
            <v>TUBERIA DE VENTILACION 2"</v>
          </cell>
          <cell r="C177" t="str">
            <v>ML</v>
          </cell>
          <cell r="D177">
            <v>31949</v>
          </cell>
          <cell r="E177">
            <v>18232</v>
          </cell>
          <cell r="F177">
            <v>18899.2912</v>
          </cell>
          <cell r="G177">
            <v>20178.773214239998</v>
          </cell>
          <cell r="H177">
            <v>20895.119663345518</v>
          </cell>
          <cell r="I177">
            <v>13.109999999999998</v>
          </cell>
        </row>
        <row r="178">
          <cell r="B178" t="str">
            <v>COLECTOR DE AGUAS LLUVIAS DE 2"</v>
          </cell>
          <cell r="C178" t="str">
            <v>ML</v>
          </cell>
          <cell r="I178">
            <v>13.119999999999997</v>
          </cell>
        </row>
        <row r="179">
          <cell r="B179" t="str">
            <v>COLECTOR DE AGUAS LLUVIAS DE 6"</v>
          </cell>
          <cell r="C179" t="str">
            <v>ML</v>
          </cell>
          <cell r="I179">
            <v>13.129999999999997</v>
          </cell>
        </row>
        <row r="180">
          <cell r="B180" t="str">
            <v>BAJANTE AGUAS LLUVIAS 3"</v>
          </cell>
          <cell r="C180" t="str">
            <v>ML</v>
          </cell>
          <cell r="D180">
            <v>49328</v>
          </cell>
          <cell r="E180">
            <v>23476</v>
          </cell>
          <cell r="F180">
            <v>24335.221600000001</v>
          </cell>
          <cell r="G180">
            <v>25982.716102320002</v>
          </cell>
          <cell r="H180">
            <v>26905.102523952362</v>
          </cell>
          <cell r="I180">
            <v>13.139999999999997</v>
          </cell>
        </row>
        <row r="181">
          <cell r="B181" t="str">
            <v>INSTALACIONES ELECTRICAS</v>
          </cell>
          <cell r="F181">
            <v>0</v>
          </cell>
          <cell r="G181">
            <v>0</v>
          </cell>
          <cell r="H181">
            <v>0</v>
          </cell>
          <cell r="I181">
            <v>14</v>
          </cell>
        </row>
        <row r="182">
          <cell r="B182" t="str">
            <v>SUMINISTRO E INSTALACION DE POSTE DE 12X1750 KGF</v>
          </cell>
          <cell r="C182" t="str">
            <v>UND</v>
          </cell>
          <cell r="D182">
            <v>2569218</v>
          </cell>
          <cell r="E182">
            <v>1883422</v>
          </cell>
          <cell r="F182">
            <v>1952355.2452</v>
          </cell>
          <cell r="G182">
            <v>2084529.6953000401</v>
          </cell>
          <cell r="H182">
            <v>2158530.4994831914</v>
          </cell>
          <cell r="I182">
            <v>14.01</v>
          </cell>
        </row>
        <row r="183">
          <cell r="B183" t="str">
            <v>SUMINISTRO E INSTALACION DE POSTE DE 12X1050 KGF</v>
          </cell>
          <cell r="C183" t="str">
            <v>UND</v>
          </cell>
          <cell r="D183">
            <v>2301468</v>
          </cell>
          <cell r="E183">
            <v>1673422</v>
          </cell>
          <cell r="F183">
            <v>1734669.2452</v>
          </cell>
          <cell r="G183">
            <v>1852106.35310004</v>
          </cell>
          <cell r="H183">
            <v>1917856.1286350915</v>
          </cell>
          <cell r="I183">
            <v>14.02</v>
          </cell>
        </row>
        <row r="184">
          <cell r="B184" t="str">
            <v>SUMINISTRO E INSTALACION DE ESTRUCTURA TERMINAL PRIMARIA 2F</v>
          </cell>
          <cell r="C184" t="str">
            <v>UND</v>
          </cell>
          <cell r="D184">
            <v>1762863</v>
          </cell>
          <cell r="E184">
            <v>1369922</v>
          </cell>
          <cell r="F184">
            <v>1420061.1451999999</v>
          </cell>
          <cell r="G184">
            <v>1516199.28473004</v>
          </cell>
          <cell r="H184">
            <v>1570024.3593379564</v>
          </cell>
          <cell r="I184">
            <v>14.03</v>
          </cell>
        </row>
        <row r="185">
          <cell r="B185" t="str">
            <v>SUMINISTRO E INSTALACION DE ESTRUCTURA PRIMARIA HORIZONTAL  2F</v>
          </cell>
          <cell r="C185" t="str">
            <v>UND</v>
          </cell>
          <cell r="D185">
            <v>3075363</v>
          </cell>
          <cell r="E185">
            <v>1842422</v>
          </cell>
          <cell r="F185">
            <v>1909854.6451999999</v>
          </cell>
          <cell r="G185">
            <v>2039151.8046800399</v>
          </cell>
          <cell r="H185">
            <v>2111541.6937461812</v>
          </cell>
          <cell r="I185">
            <v>14.04</v>
          </cell>
        </row>
        <row r="186">
          <cell r="B186" t="str">
            <v>SUMINISTRO E INSTALACION DE CABLE 1/0 DE ALUMINIO</v>
          </cell>
          <cell r="C186" t="str">
            <v>UND</v>
          </cell>
          <cell r="D186" t="e">
            <v>#REF!</v>
          </cell>
          <cell r="E186">
            <v>5772</v>
          </cell>
          <cell r="F186">
            <v>5983.2551999999996</v>
          </cell>
          <cell r="G186">
            <v>6388.3215770399993</v>
          </cell>
          <cell r="H186">
            <v>6615.1069930249196</v>
          </cell>
          <cell r="I186">
            <v>14.049999999999999</v>
          </cell>
        </row>
        <row r="187">
          <cell r="B187" t="str">
            <v>SUMINISTRO E INSTALACION DE RETENIDA PRIMARIA</v>
          </cell>
          <cell r="C187" t="str">
            <v>UND</v>
          </cell>
          <cell r="D187">
            <v>474080</v>
          </cell>
          <cell r="E187">
            <v>363857</v>
          </cell>
          <cell r="F187">
            <v>377174.16619999998</v>
          </cell>
          <cell r="G187">
            <v>402708.85725173994</v>
          </cell>
          <cell r="H187">
            <v>417005.0216841767</v>
          </cell>
          <cell r="I187">
            <v>14.059999999999999</v>
          </cell>
        </row>
        <row r="188">
          <cell r="B188" t="str">
            <v>SUMINISTRO Y CONSTRUCCION DE BASE AUTOSOPORTADA PARA POSTE</v>
          </cell>
          <cell r="C188" t="str">
            <v>UND</v>
          </cell>
          <cell r="D188">
            <v>615195</v>
          </cell>
          <cell r="E188">
            <v>509093</v>
          </cell>
          <cell r="F188">
            <v>527725.80379999999</v>
          </cell>
          <cell r="G188">
            <v>563452.84071726003</v>
          </cell>
          <cell r="H188">
            <v>583455.41656272276</v>
          </cell>
          <cell r="I188">
            <v>14.069999999999999</v>
          </cell>
        </row>
        <row r="189">
          <cell r="B189" t="str">
            <v>SUMINISTRO E INSTALACION DE JUEGO DE PARARRAYOS</v>
          </cell>
          <cell r="C189" t="str">
            <v>UND</v>
          </cell>
          <cell r="D189">
            <v>697989</v>
          </cell>
          <cell r="E189">
            <v>545361</v>
          </cell>
          <cell r="F189">
            <v>565321.21259999997</v>
          </cell>
          <cell r="G189">
            <v>603593.45869301993</v>
          </cell>
          <cell r="H189">
            <v>625021.02647662209</v>
          </cell>
          <cell r="I189">
            <v>14.079999999999998</v>
          </cell>
        </row>
        <row r="190">
          <cell r="B190" t="str">
            <v>SUMINISTRO E INSTALACION DE CORTACIRCUITOS</v>
          </cell>
          <cell r="C190" t="str">
            <v>UND</v>
          </cell>
          <cell r="D190">
            <v>878516</v>
          </cell>
          <cell r="E190">
            <v>747171</v>
          </cell>
          <cell r="F190">
            <v>774517.45860000001</v>
          </cell>
          <cell r="G190">
            <v>826952.29054722004</v>
          </cell>
          <cell r="H190">
            <v>856309.09686164639</v>
          </cell>
          <cell r="I190">
            <v>14.089999999999998</v>
          </cell>
        </row>
        <row r="191">
          <cell r="B191" t="str">
            <v>SUMINISTRO E INSTALACION DE TRANSFORMADOR TRIFASICO DE 75 KVA</v>
          </cell>
          <cell r="C191" t="str">
            <v>UND</v>
          </cell>
          <cell r="D191">
            <v>18672200</v>
          </cell>
          <cell r="E191">
            <v>14403425</v>
          </cell>
          <cell r="F191">
            <v>14930590.355</v>
          </cell>
          <cell r="G191">
            <v>15941391.3220335</v>
          </cell>
          <cell r="H191">
            <v>16507310.71396569</v>
          </cell>
          <cell r="I191">
            <v>14.099999999999998</v>
          </cell>
        </row>
        <row r="192">
          <cell r="B192" t="str">
            <v>SUMINISTRO E INSTALACION DE TRANSFORMADOR TRIFASICO DE 45 KVA</v>
          </cell>
          <cell r="C192" t="str">
            <v>UND</v>
          </cell>
          <cell r="D192">
            <v>16120700</v>
          </cell>
          <cell r="E192">
            <v>11935925</v>
          </cell>
          <cell r="F192">
            <v>12372779.855</v>
          </cell>
          <cell r="G192">
            <v>13210417.051183501</v>
          </cell>
          <cell r="H192">
            <v>13679386.856500516</v>
          </cell>
          <cell r="I192">
            <v>14.109999999999998</v>
          </cell>
        </row>
        <row r="193">
          <cell r="B193" t="str">
            <v>SUMINISTRO E INSTALACION DE TABLERO ELECTRICO GENERAL</v>
          </cell>
          <cell r="C193" t="str">
            <v>UND</v>
          </cell>
          <cell r="D193" t="e">
            <v>#REF!</v>
          </cell>
          <cell r="E193">
            <v>1215711</v>
          </cell>
          <cell r="F193">
            <v>1260206.0226</v>
          </cell>
          <cell r="G193">
            <v>1345521.9703300199</v>
          </cell>
          <cell r="H193">
            <v>1393288.0002767358</v>
          </cell>
          <cell r="I193">
            <v>14.119999999999997</v>
          </cell>
        </row>
        <row r="194">
          <cell r="B194" t="str">
            <v>SUMINISTRO E INSTALACION DE MALLA DE PUESTA A TIERRA</v>
          </cell>
          <cell r="C194" t="str">
            <v>UND</v>
          </cell>
          <cell r="D194">
            <v>5341508</v>
          </cell>
          <cell r="E194">
            <v>3033975</v>
          </cell>
          <cell r="F194">
            <v>3145018.4849999999</v>
          </cell>
          <cell r="G194">
            <v>3357936.2364344997</v>
          </cell>
          <cell r="H194">
            <v>3477142.9728279244</v>
          </cell>
          <cell r="I194">
            <v>14.129999999999997</v>
          </cell>
        </row>
        <row r="195">
          <cell r="B195" t="str">
            <v>SUMINISTRO E INSTALACION DE DISTRIBUCION DE 32 CTOS</v>
          </cell>
          <cell r="C195" t="str">
            <v>UND</v>
          </cell>
          <cell r="D195">
            <v>527468</v>
          </cell>
          <cell r="E195">
            <v>383093</v>
          </cell>
          <cell r="F195">
            <v>397114.20380000002</v>
          </cell>
          <cell r="G195">
            <v>423998.83539726003</v>
          </cell>
          <cell r="H195">
            <v>439050.79405386274</v>
          </cell>
          <cell r="I195">
            <v>14.139999999999997</v>
          </cell>
        </row>
        <row r="196">
          <cell r="B196" t="str">
            <v>SUMINISTRO E INSTALACION DE DISTRIBUCION DE 12 CTOS</v>
          </cell>
          <cell r="C196" t="str">
            <v>UND</v>
          </cell>
          <cell r="D196">
            <v>388306</v>
          </cell>
          <cell r="E196">
            <v>260783</v>
          </cell>
          <cell r="F196">
            <v>270327.65779999999</v>
          </cell>
          <cell r="G196">
            <v>288628.84023306001</v>
          </cell>
          <cell r="H196">
            <v>298875.16406133363</v>
          </cell>
          <cell r="I196">
            <v>14.149999999999997</v>
          </cell>
        </row>
        <row r="197">
          <cell r="B197" t="str">
            <v>SUMINISTRO E INSTALACION DE DISTRIBUCION DE 18 CTOS</v>
          </cell>
          <cell r="C197" t="str">
            <v>UND</v>
          </cell>
          <cell r="D197">
            <v>403268</v>
          </cell>
          <cell r="E197">
            <v>287033</v>
          </cell>
          <cell r="F197">
            <v>297538.40779999999</v>
          </cell>
          <cell r="G197">
            <v>317681.75800805999</v>
          </cell>
          <cell r="H197">
            <v>328959.4604173461</v>
          </cell>
          <cell r="I197">
            <v>14.159999999999997</v>
          </cell>
        </row>
        <row r="198">
          <cell r="B198" t="str">
            <v>SUMINISTRO E INSTALACION DE BREAKER ENCHUFABLE DE 1X20 AMP</v>
          </cell>
          <cell r="C198" t="str">
            <v>UND</v>
          </cell>
          <cell r="D198">
            <v>22333</v>
          </cell>
          <cell r="E198">
            <v>17899</v>
          </cell>
          <cell r="F198">
            <v>18554.1034</v>
          </cell>
          <cell r="G198">
            <v>19810.216200179999</v>
          </cell>
          <cell r="H198">
            <v>20513.47887528639</v>
          </cell>
          <cell r="I198">
            <v>14.169999999999996</v>
          </cell>
        </row>
        <row r="199">
          <cell r="B199" t="str">
            <v>SUMINISTRO E INSTALACION DE BREAKER ENCHUFABLE DE 1X30 AMP</v>
          </cell>
          <cell r="C199" t="str">
            <v>UND</v>
          </cell>
          <cell r="D199">
            <v>22333</v>
          </cell>
          <cell r="E199">
            <v>17899</v>
          </cell>
          <cell r="F199">
            <v>18554.1034</v>
          </cell>
          <cell r="G199">
            <v>19810.216200179999</v>
          </cell>
          <cell r="H199">
            <v>20513.47887528639</v>
          </cell>
          <cell r="I199">
            <v>14.179999999999996</v>
          </cell>
        </row>
        <row r="200">
          <cell r="B200" t="str">
            <v>SUMINISTRO E INSTALACION DE BREAKER ENCHUFABLE DE 2X50 AMP</v>
          </cell>
          <cell r="C200" t="str">
            <v>UND</v>
          </cell>
          <cell r="D200">
            <v>40249</v>
          </cell>
          <cell r="E200">
            <v>34437</v>
          </cell>
          <cell r="F200">
            <v>35697.394200000002</v>
          </cell>
          <cell r="G200">
            <v>38114.107787340006</v>
          </cell>
          <cell r="H200">
            <v>39467.158613790576</v>
          </cell>
          <cell r="I200">
            <v>14.189999999999996</v>
          </cell>
        </row>
        <row r="201">
          <cell r="B201" t="str">
            <v xml:space="preserve">SUMINISTRO E INSTALACION DE ACOMETIDA AEREA EN CABLE DE CU THW 2#4/0 AWG +4/0AWG THHN </v>
          </cell>
          <cell r="C201" t="str">
            <v>ML</v>
          </cell>
          <cell r="D201">
            <v>204076</v>
          </cell>
          <cell r="E201">
            <v>172962</v>
          </cell>
          <cell r="F201">
            <v>179292.40919999999</v>
          </cell>
          <cell r="G201">
            <v>191430.50530284</v>
          </cell>
          <cell r="H201">
            <v>198226.28824109081</v>
          </cell>
          <cell r="I201">
            <v>14.199999999999996</v>
          </cell>
        </row>
        <row r="202">
          <cell r="B202" t="str">
            <v>SUMINISTRO E INSTALACION DE ACOMETIDA EN CABLE DE CU THW 3 No2/0 AWG + 2/0 AWG + No 4 TAWG EN DUCTO DE  1 1/2"</v>
          </cell>
          <cell r="C202" t="str">
            <v>ML</v>
          </cell>
          <cell r="D202">
            <v>205962</v>
          </cell>
          <cell r="E202">
            <v>171125</v>
          </cell>
          <cell r="F202">
            <v>177388.17499999999</v>
          </cell>
          <cell r="G202">
            <v>189397.35444749999</v>
          </cell>
          <cell r="H202">
            <v>196120.96053038625</v>
          </cell>
          <cell r="I202">
            <v>14.209999999999996</v>
          </cell>
        </row>
        <row r="203">
          <cell r="B203" t="str">
            <v>SUMINISTRO E INSTALACION DE ACOMETIDA EN CABLE DE CU THW 3 No2/0 AWG + 2/0 AWG + No 6 TAWG EN DUCTO DE  1 1/2"</v>
          </cell>
          <cell r="C203" t="str">
            <v>ML</v>
          </cell>
          <cell r="D203">
            <v>203165</v>
          </cell>
          <cell r="E203">
            <v>167376</v>
          </cell>
          <cell r="F203">
            <v>173501.96160000001</v>
          </cell>
          <cell r="G203">
            <v>185248.04440032001</v>
          </cell>
          <cell r="H203">
            <v>191824.34997653138</v>
          </cell>
          <cell r="I203">
            <v>14.219999999999995</v>
          </cell>
        </row>
        <row r="204">
          <cell r="B204" t="str">
            <v>SUMINISTRO E INSTALACION DE ACOMETIDA EN CABLE DE CU THW 4 No2 AWG  + No 4 TAWG EN DUCTO DE  2"</v>
          </cell>
          <cell r="C204" t="str">
            <v>ML</v>
          </cell>
          <cell r="D204">
            <v>175613</v>
          </cell>
          <cell r="E204">
            <v>148211</v>
          </cell>
          <cell r="F204">
            <v>153635.5226</v>
          </cell>
          <cell r="G204">
            <v>164036.64748002001</v>
          </cell>
          <cell r="H204">
            <v>169859.94846556071</v>
          </cell>
          <cell r="I204">
            <v>14.229999999999995</v>
          </cell>
        </row>
        <row r="205">
          <cell r="B205" t="str">
            <v>SUMINISTRO E INSTALACION DE ACOMETIDA EN CABLE DE CU THW 3 No 6 AWG + 6 AWG + No 8 TAWG EN DUCTO DE  1 1/2"</v>
          </cell>
          <cell r="C205" t="str">
            <v>ML</v>
          </cell>
          <cell r="D205">
            <v>82997</v>
          </cell>
          <cell r="E205">
            <v>52827</v>
          </cell>
          <cell r="F205">
            <v>54760.468200000003</v>
          </cell>
          <cell r="G205">
            <v>58467.751897140006</v>
          </cell>
          <cell r="H205">
            <v>60543.357089488476</v>
          </cell>
          <cell r="I205">
            <v>14.239999999999995</v>
          </cell>
        </row>
        <row r="206">
          <cell r="B206" t="str">
            <v>SUMINISTRO E INSTALACION DE ACOMETIDA EN CABLE DE CU THW 3 No 8 AWG + 8 AWG + No 10 TAWG EN DUCTO DE  1"</v>
          </cell>
          <cell r="C206" t="str">
            <v>ML</v>
          </cell>
          <cell r="D206">
            <v>58584</v>
          </cell>
          <cell r="E206">
            <v>46447</v>
          </cell>
          <cell r="F206">
            <v>48146.960200000001</v>
          </cell>
          <cell r="G206">
            <v>51406.509405540004</v>
          </cell>
          <cell r="H206">
            <v>53231.440489436674</v>
          </cell>
          <cell r="I206">
            <v>14.249999999999995</v>
          </cell>
        </row>
        <row r="207">
          <cell r="B207" t="str">
            <v>SUMINISTRO E INSTALACION DE ACOMETIDA AEREA EN CABLE DE CU THW(3#1/0 AWG) EN DUCTO DE  1 1/2"</v>
          </cell>
          <cell r="C207" t="str">
            <v>ML</v>
          </cell>
          <cell r="D207">
            <v>161565</v>
          </cell>
          <cell r="E207">
            <v>137682</v>
          </cell>
          <cell r="F207">
            <v>142721.1612</v>
          </cell>
          <cell r="G207">
            <v>152383.38381324001</v>
          </cell>
          <cell r="H207">
            <v>157792.99393861005</v>
          </cell>
          <cell r="I207">
            <v>14.259999999999994</v>
          </cell>
        </row>
        <row r="208">
          <cell r="B208" t="str">
            <v>SUMINISTRO E INSTALACION DE ACOMETIDA AEREA EN CABLE DE CU 3#4 AWG +#4 AWG + #8TAWG EN DUCTO DE  1"</v>
          </cell>
          <cell r="C208" t="str">
            <v>ML</v>
          </cell>
          <cell r="D208">
            <v>73819</v>
          </cell>
          <cell r="E208">
            <v>61381</v>
          </cell>
          <cell r="F208">
            <v>63627.544600000001</v>
          </cell>
          <cell r="G208">
            <v>67935.129369419999</v>
          </cell>
          <cell r="H208">
            <v>70346.826462034413</v>
          </cell>
          <cell r="I208">
            <v>14.269999999999994</v>
          </cell>
        </row>
        <row r="209">
          <cell r="B209" t="str">
            <v>SUMINISTRO E INSTALACION DE ACOMETIDA AEREA EN CABLE DE CU THW(2#6 AWG+1#10 AWG) EN DUCTO DE  1"</v>
          </cell>
          <cell r="C209" t="str">
            <v>ML</v>
          </cell>
          <cell r="D209">
            <v>45876</v>
          </cell>
          <cell r="E209">
            <v>36124</v>
          </cell>
          <cell r="F209">
            <v>37446.138400000003</v>
          </cell>
          <cell r="G209">
            <v>39981.241969680006</v>
          </cell>
          <cell r="H209">
            <v>41400.576059603649</v>
          </cell>
          <cell r="I209">
            <v>14.279999999999994</v>
          </cell>
        </row>
        <row r="210">
          <cell r="B210" t="str">
            <v>SUMINISTRO E INSTALACION DE ACOMETIDA AEREA EN CABLE DE CU THW(2#8 AWG+1#10 AWG) EN DUCTO DE  1"</v>
          </cell>
          <cell r="C210" t="str">
            <v>ML</v>
          </cell>
          <cell r="D210">
            <v>37417</v>
          </cell>
          <cell r="E210">
            <v>28768</v>
          </cell>
          <cell r="F210">
            <v>29820.908800000001</v>
          </cell>
          <cell r="G210">
            <v>31839.78432576</v>
          </cell>
          <cell r="H210">
            <v>32970.096669324477</v>
          </cell>
          <cell r="I210">
            <v>14.289999999999994</v>
          </cell>
        </row>
        <row r="211">
          <cell r="B211" t="str">
            <v>SUMINISTRO E INSTALACION DE ACOMETIDA AEREA EN CABLE DE CU THW(2#10 AWG+1#12 AWG) EN DUCTO DE  3/4"</v>
          </cell>
          <cell r="C211" t="str">
            <v>ML</v>
          </cell>
          <cell r="D211">
            <v>34487</v>
          </cell>
          <cell r="E211">
            <v>24303</v>
          </cell>
          <cell r="F211">
            <v>25192.489799999999</v>
          </cell>
          <cell r="G211">
            <v>26898.021359459999</v>
          </cell>
          <cell r="H211">
            <v>27852.90111772083</v>
          </cell>
          <cell r="I211">
            <v>14.299999999999994</v>
          </cell>
        </row>
        <row r="212">
          <cell r="B212" t="str">
            <v>SUMINISTRO E INSTALACION DE ACOMETIDA AEREA EN CABLE DE CU THW(2#12 AWG+1#14 AWG) EN DUCTO DE  1/2"</v>
          </cell>
          <cell r="C212" t="str">
            <v>ML</v>
          </cell>
          <cell r="D212">
            <v>26653</v>
          </cell>
          <cell r="E212">
            <v>18449</v>
          </cell>
          <cell r="F212">
            <v>19124.233400000001</v>
          </cell>
          <cell r="G212">
            <v>20418.94400118</v>
          </cell>
          <cell r="H212">
            <v>21143.816513221889</v>
          </cell>
          <cell r="I212">
            <v>14.309999999999993</v>
          </cell>
        </row>
        <row r="213">
          <cell r="B213" t="str">
            <v>SUMINISTRO E INSTALACION DE ACOMETIDA AEREA EN CABLE DE CU THW(2#12 AWG+1#12 AWG) EN DUCTO DE  1/2"</v>
          </cell>
          <cell r="C213" t="str">
            <v>ML</v>
          </cell>
          <cell r="D213">
            <v>29605</v>
          </cell>
          <cell r="E213">
            <v>20058</v>
          </cell>
          <cell r="F213">
            <v>20792.122800000001</v>
          </cell>
          <cell r="G213">
            <v>22199.74951356</v>
          </cell>
          <cell r="H213">
            <v>22987.84062129138</v>
          </cell>
          <cell r="I213">
            <v>14.319999999999993</v>
          </cell>
        </row>
        <row r="214">
          <cell r="B214" t="str">
            <v>SUMINISTRO E INSTALACION DE ACOMETIDA AEREA EN CABLE DE CU THW(2#12 AWG+1#12 AWG) EN DUCTO DE  1/2" EMT</v>
          </cell>
          <cell r="C214" t="str">
            <v>ML</v>
          </cell>
          <cell r="D214">
            <v>31330</v>
          </cell>
          <cell r="E214">
            <v>21557</v>
          </cell>
          <cell r="F214">
            <v>22345.986199999999</v>
          </cell>
          <cell r="G214">
            <v>23858.80946574</v>
          </cell>
          <cell r="H214">
            <v>24705.79720177377</v>
          </cell>
          <cell r="I214">
            <v>14.329999999999993</v>
          </cell>
        </row>
        <row r="215">
          <cell r="B215" t="str">
            <v>SUMINISTRO E INSTALACION DE ACOMETIDA AEREA EN CABLE DE CU THW(2#12 AWG+1#12 AWG) EN DUCTO DE  3/4" EMT</v>
          </cell>
          <cell r="C215" t="str">
            <v>ML</v>
          </cell>
          <cell r="D215">
            <v>33020</v>
          </cell>
          <cell r="E215">
            <v>23027</v>
          </cell>
          <cell r="F215">
            <v>23869.788199999999</v>
          </cell>
          <cell r="G215">
            <v>25485.772861139998</v>
          </cell>
          <cell r="H215">
            <v>26390.517797710469</v>
          </cell>
          <cell r="I215">
            <v>14.339999999999993</v>
          </cell>
        </row>
        <row r="216">
          <cell r="B216" t="str">
            <v>SUMINISTRO E INSTALACION DE ACOMETIDA AEREA EN CABLE DE CU THW(2#10 AWG+1#10 AWG) EN DUCTO DE  3/4"</v>
          </cell>
          <cell r="C216" t="str">
            <v>ML</v>
          </cell>
          <cell r="D216">
            <v>36129</v>
          </cell>
          <cell r="E216">
            <v>25730</v>
          </cell>
          <cell r="F216">
            <v>26671.718000000001</v>
          </cell>
          <cell r="G216">
            <v>28477.3933086</v>
          </cell>
          <cell r="H216">
            <v>29488.3407710553</v>
          </cell>
          <cell r="I216">
            <v>14.349999999999993</v>
          </cell>
        </row>
        <row r="217">
          <cell r="B217" t="str">
            <v>SUMINISTRO E INSTALACION DE TOMA DOBLE LEVINGTON CON P/T 127 V EN CABLE DE CU 2#12 AWG + #14 AWG EN DUCTO DE 1/2"</v>
          </cell>
          <cell r="C217" t="str">
            <v>UND</v>
          </cell>
          <cell r="D217">
            <v>124723</v>
          </cell>
          <cell r="E217">
            <v>99513</v>
          </cell>
          <cell r="F217">
            <v>103155.1758</v>
          </cell>
          <cell r="G217">
            <v>110138.78120165999</v>
          </cell>
          <cell r="H217">
            <v>114048.70793431893</v>
          </cell>
          <cell r="I217">
            <v>14.359999999999992</v>
          </cell>
        </row>
        <row r="218">
          <cell r="B218" t="str">
            <v>SUMINISTRO E INSTALACION DE SALIDA PARA ILUMINACION CON L/P 127 V EN CABLE DE CU 2#12 AWG + #14 AWG EN DUCTO DE 1/2"</v>
          </cell>
          <cell r="C218" t="str">
            <v>UND</v>
          </cell>
          <cell r="D218">
            <v>117888</v>
          </cell>
          <cell r="E218">
            <v>80943</v>
          </cell>
          <cell r="F218">
            <v>83905.513800000001</v>
          </cell>
          <cell r="G218">
            <v>89585.91708426</v>
          </cell>
          <cell r="H218">
            <v>92766.217140751236</v>
          </cell>
          <cell r="I218">
            <v>14.369999999999992</v>
          </cell>
        </row>
        <row r="219">
          <cell r="B219" t="str">
            <v>SUMINISTRO E INSTALACION DE INTERRUPTOR SENCILLO</v>
          </cell>
          <cell r="C219" t="str">
            <v>UND</v>
          </cell>
          <cell r="D219">
            <v>11721</v>
          </cell>
          <cell r="E219">
            <v>9631</v>
          </cell>
          <cell r="F219">
            <v>9983.4946</v>
          </cell>
          <cell r="G219">
            <v>10659.37718442</v>
          </cell>
          <cell r="H219">
            <v>11037.78507446691</v>
          </cell>
          <cell r="I219">
            <v>14.379999999999992</v>
          </cell>
        </row>
        <row r="220">
          <cell r="B220" t="str">
            <v>SUMINISTRO E INSTALACION DE TOMA CORRIENTE A 220 EN CABLE DE CU 2#10 AWG + #14 AWG EN DUCTO DE 3/4"</v>
          </cell>
          <cell r="C220" t="str">
            <v>UND</v>
          </cell>
          <cell r="D220">
            <v>151616</v>
          </cell>
          <cell r="E220">
            <v>120089</v>
          </cell>
          <cell r="F220">
            <v>124484.2574</v>
          </cell>
          <cell r="G220">
            <v>132911.84162598001</v>
          </cell>
          <cell r="H220">
            <v>137630.2120037023</v>
          </cell>
          <cell r="I220">
            <v>14.389999999999992</v>
          </cell>
        </row>
        <row r="221">
          <cell r="B221" t="str">
            <v>SUMINISTRO E INSTALACION DE DUCTO DE  1"</v>
          </cell>
          <cell r="C221" t="str">
            <v>UND</v>
          </cell>
          <cell r="D221">
            <v>9176</v>
          </cell>
          <cell r="E221">
            <v>6924</v>
          </cell>
          <cell r="F221">
            <v>7177.4183999999996</v>
          </cell>
          <cell r="G221">
            <v>7663.3296256799995</v>
          </cell>
          <cell r="H221">
            <v>7935.3778273916396</v>
          </cell>
          <cell r="I221">
            <v>14.399999999999991</v>
          </cell>
        </row>
        <row r="222">
          <cell r="B222" t="str">
            <v>SUMINISTRO E INSTALACION DE STRIP TELEFONICO</v>
          </cell>
          <cell r="C222" t="str">
            <v>UND</v>
          </cell>
          <cell r="D222">
            <v>428694</v>
          </cell>
          <cell r="E222">
            <v>353724</v>
          </cell>
          <cell r="F222">
            <v>366670.29839999997</v>
          </cell>
          <cell r="G222">
            <v>391493.87760168</v>
          </cell>
          <cell r="H222">
            <v>405391.91025653965</v>
          </cell>
          <cell r="I222">
            <v>14.409999999999991</v>
          </cell>
        </row>
        <row r="223">
          <cell r="B223" t="str">
            <v>SUMINISTRO E INSTALACION DE TOMA TELEFONICO EN CABLE DE 2X2X22 EN DUCTO DE 3/4"</v>
          </cell>
          <cell r="C223" t="str">
            <v>UND</v>
          </cell>
          <cell r="D223">
            <v>98689</v>
          </cell>
          <cell r="E223">
            <v>74065</v>
          </cell>
          <cell r="F223">
            <v>76775.778999999995</v>
          </cell>
          <cell r="G223">
            <v>81973.499238299992</v>
          </cell>
          <cell r="H223">
            <v>84883.558461259643</v>
          </cell>
          <cell r="I223">
            <v>14.419999999999991</v>
          </cell>
        </row>
        <row r="224">
          <cell r="B224" t="str">
            <v>SUMINISTRO E INSTALACION DE LAMPARA DE 2X48 W CON BALASTRO ELECTRONICO AHORRADOR DE ENERGIA</v>
          </cell>
          <cell r="C224" t="str">
            <v>UND</v>
          </cell>
          <cell r="D224">
            <v>183110</v>
          </cell>
          <cell r="E224">
            <v>147987</v>
          </cell>
          <cell r="F224">
            <v>153403.3242</v>
          </cell>
          <cell r="G224">
            <v>163788.72924834001</v>
          </cell>
          <cell r="H224">
            <v>169603.22913665607</v>
          </cell>
          <cell r="I224">
            <v>14.429999999999991</v>
          </cell>
        </row>
        <row r="225">
          <cell r="B225" t="str">
            <v>SUMINISTRO E INSTALACION DE OJO DE BUEY DE 4</v>
          </cell>
          <cell r="C225" t="str">
            <v>UND</v>
          </cell>
          <cell r="D225">
            <v>72839</v>
          </cell>
          <cell r="E225">
            <v>57719</v>
          </cell>
          <cell r="F225">
            <v>59831.515400000004</v>
          </cell>
          <cell r="G225">
            <v>63882.108992580004</v>
          </cell>
          <cell r="H225">
            <v>66149.923861816598</v>
          </cell>
          <cell r="I225">
            <v>14.439999999999991</v>
          </cell>
        </row>
        <row r="226">
          <cell r="B226" t="str">
            <v>SUMINISTRO E INSTALACION DE BOMBILLO FLUORESCENTE DE 16W</v>
          </cell>
          <cell r="C226" t="str">
            <v>UND</v>
          </cell>
          <cell r="D226">
            <v>19238</v>
          </cell>
          <cell r="E226">
            <v>16167</v>
          </cell>
          <cell r="F226">
            <v>16758.712200000002</v>
          </cell>
          <cell r="G226">
            <v>17893.277015940002</v>
          </cell>
          <cell r="H226">
            <v>18528.488350005871</v>
          </cell>
          <cell r="I226">
            <v>14.44999999999999</v>
          </cell>
        </row>
        <row r="227">
          <cell r="B227" t="str">
            <v>SUMINISTRO E INSTALACION DE LAMPARA TIPO APLIQUE INCLUYE BOMBILLO DE 16 W</v>
          </cell>
          <cell r="C227" t="str">
            <v>UND</v>
          </cell>
          <cell r="D227">
            <v>761796</v>
          </cell>
          <cell r="E227">
            <v>473456</v>
          </cell>
          <cell r="F227">
            <v>490784.48959999997</v>
          </cell>
          <cell r="G227">
            <v>524010.59954591998</v>
          </cell>
          <cell r="H227">
            <v>542612.97582980013</v>
          </cell>
          <cell r="I227">
            <v>14.45999999999999</v>
          </cell>
        </row>
        <row r="228">
          <cell r="B228" t="str">
            <v>APARATOS SANITARIOS</v>
          </cell>
          <cell r="F228">
            <v>0</v>
          </cell>
          <cell r="G228">
            <v>0</v>
          </cell>
          <cell r="H228">
            <v>0</v>
          </cell>
          <cell r="I228">
            <v>15</v>
          </cell>
        </row>
        <row r="229">
          <cell r="B229" t="str">
            <v>COMBO SANITARIO  ACUACER</v>
          </cell>
          <cell r="C229" t="str">
            <v>UND</v>
          </cell>
          <cell r="D229">
            <v>557632</v>
          </cell>
          <cell r="E229">
            <v>359171</v>
          </cell>
          <cell r="F229">
            <v>372316.65860000002</v>
          </cell>
          <cell r="G229">
            <v>397522.49638722005</v>
          </cell>
          <cell r="H229">
            <v>411634.54500896635</v>
          </cell>
          <cell r="I229">
            <v>15.01</v>
          </cell>
        </row>
        <row r="230">
          <cell r="B230" t="str">
            <v>SANITARIO  ACUACER</v>
          </cell>
          <cell r="C230" t="str">
            <v>UND</v>
          </cell>
          <cell r="D230">
            <v>388368</v>
          </cell>
          <cell r="E230">
            <v>239967</v>
          </cell>
          <cell r="F230">
            <v>248749.7922</v>
          </cell>
          <cell r="G230">
            <v>265590.15313193999</v>
          </cell>
          <cell r="H230">
            <v>275018.60356812389</v>
          </cell>
          <cell r="I230">
            <v>15.02</v>
          </cell>
        </row>
        <row r="231">
          <cell r="B231" t="str">
            <v>LAVAMANOS DE SOBREPONER</v>
          </cell>
          <cell r="C231" t="str">
            <v>UND</v>
          </cell>
          <cell r="D231">
            <v>153463</v>
          </cell>
          <cell r="E231">
            <v>123102</v>
          </cell>
          <cell r="F231">
            <v>127607.53320000001</v>
          </cell>
          <cell r="G231">
            <v>136246.56319764</v>
          </cell>
          <cell r="H231">
            <v>141083.31619115622</v>
          </cell>
          <cell r="I231">
            <v>15.03</v>
          </cell>
        </row>
        <row r="232">
          <cell r="B232" t="str">
            <v>INST Y SUMINISTRO LAVAPLATOS ACERO ANOX.</v>
          </cell>
          <cell r="C232" t="str">
            <v>UND</v>
          </cell>
          <cell r="D232">
            <v>140436</v>
          </cell>
          <cell r="E232">
            <v>112284</v>
          </cell>
          <cell r="F232">
            <v>116393.5944</v>
          </cell>
          <cell r="G232">
            <v>124273.44074088</v>
          </cell>
          <cell r="H232">
            <v>128685.14788718124</v>
          </cell>
          <cell r="I232">
            <v>15.04</v>
          </cell>
        </row>
        <row r="233">
          <cell r="B233" t="str">
            <v>LAVATRAPERO EN GRANITO</v>
          </cell>
          <cell r="C233" t="str">
            <v>UND</v>
          </cell>
          <cell r="D233">
            <v>168136</v>
          </cell>
          <cell r="E233">
            <v>130706</v>
          </cell>
          <cell r="F233">
            <v>135489.83960000001</v>
          </cell>
          <cell r="G233">
            <v>144662.50174092001</v>
          </cell>
          <cell r="H233">
            <v>149798.02055272268</v>
          </cell>
          <cell r="I233">
            <v>15.049999999999999</v>
          </cell>
        </row>
        <row r="234">
          <cell r="B234" t="str">
            <v xml:space="preserve">GRIFERIA LAVAPLATO </v>
          </cell>
          <cell r="C234" t="str">
            <v>UND</v>
          </cell>
          <cell r="D234">
            <v>247318</v>
          </cell>
          <cell r="E234">
            <v>208287</v>
          </cell>
          <cell r="F234">
            <v>215910.30420000001</v>
          </cell>
          <cell r="G234">
            <v>230527.43179434002</v>
          </cell>
          <cell r="H234">
            <v>238711.15562303909</v>
          </cell>
          <cell r="I234">
            <v>15.059999999999999</v>
          </cell>
        </row>
        <row r="235">
          <cell r="B235" t="str">
            <v>DUCHA TAYRONA</v>
          </cell>
          <cell r="C235" t="str">
            <v>UND</v>
          </cell>
          <cell r="D235">
            <v>132980</v>
          </cell>
          <cell r="E235">
            <v>108746</v>
          </cell>
          <cell r="F235">
            <v>112726.1036</v>
          </cell>
          <cell r="G235">
            <v>120357.66081371999</v>
          </cell>
          <cell r="H235">
            <v>124630.35777260705</v>
          </cell>
          <cell r="I235">
            <v>15.069999999999999</v>
          </cell>
        </row>
        <row r="236">
          <cell r="B236" t="str">
            <v xml:space="preserve">ASCENSOR 5 PARADAS </v>
          </cell>
          <cell r="C236" t="str">
            <v>UND</v>
          </cell>
          <cell r="D236">
            <v>152000000</v>
          </cell>
          <cell r="I236">
            <v>15.079999999999998</v>
          </cell>
        </row>
        <row r="237">
          <cell r="B237" t="str">
            <v>ASCENSOR CAMILLERO 5 PARADAS</v>
          </cell>
          <cell r="C237" t="str">
            <v>UND</v>
          </cell>
          <cell r="D237">
            <v>232000000</v>
          </cell>
          <cell r="I237">
            <v>15.089999999999998</v>
          </cell>
        </row>
        <row r="238">
          <cell r="B238" t="str">
            <v>CARPINTERIA EN MADERA</v>
          </cell>
          <cell r="F238">
            <v>0</v>
          </cell>
          <cell r="G238">
            <v>0</v>
          </cell>
          <cell r="H238">
            <v>0</v>
          </cell>
          <cell r="I238">
            <v>16</v>
          </cell>
        </row>
        <row r="239">
          <cell r="B239" t="str">
            <v>PASAMANOS SOBRE MURO EN MADERA</v>
          </cell>
          <cell r="D239">
            <v>119904</v>
          </cell>
          <cell r="E239">
            <v>100076</v>
          </cell>
          <cell r="F239">
            <v>103738.7816</v>
          </cell>
          <cell r="G239">
            <v>110761.89711432</v>
          </cell>
          <cell r="H239">
            <v>114693.94446187836</v>
          </cell>
          <cell r="I239">
            <v>16.010000000000002</v>
          </cell>
        </row>
        <row r="240">
          <cell r="B240" t="str">
            <v>MUEBLE DE COCINA BAJO</v>
          </cell>
          <cell r="D240">
            <v>604915</v>
          </cell>
          <cell r="E240">
            <v>513586</v>
          </cell>
          <cell r="F240">
            <v>532383.2476</v>
          </cell>
          <cell r="G240">
            <v>568425.59346252005</v>
          </cell>
          <cell r="H240">
            <v>588604.70203043951</v>
          </cell>
          <cell r="I240">
            <v>16.020000000000003</v>
          </cell>
        </row>
        <row r="241">
          <cell r="B241" t="str">
            <v>INSTALACION Y SUMINISTRO PUERTA 0,70X2.40</v>
          </cell>
          <cell r="C241" t="str">
            <v>UND</v>
          </cell>
          <cell r="D241">
            <v>808592</v>
          </cell>
          <cell r="E241">
            <v>687947</v>
          </cell>
          <cell r="F241">
            <v>713125.8602</v>
          </cell>
          <cell r="G241">
            <v>761404.48093554005</v>
          </cell>
          <cell r="H241">
            <v>788434.34000875172</v>
          </cell>
          <cell r="I241">
            <v>16.030000000000005</v>
          </cell>
        </row>
        <row r="242">
          <cell r="B242" t="str">
            <v>INSTALACION Y SUMINISTRO PUERTA 1,00X2.40</v>
          </cell>
          <cell r="C242" t="str">
            <v>UND</v>
          </cell>
          <cell r="D242">
            <v>944810</v>
          </cell>
          <cell r="E242">
            <v>744597</v>
          </cell>
          <cell r="F242">
            <v>771849.25020000001</v>
          </cell>
          <cell r="G242">
            <v>824103.44443854003</v>
          </cell>
          <cell r="H242">
            <v>853359.11671610817</v>
          </cell>
          <cell r="I242">
            <v>16.040000000000006</v>
          </cell>
        </row>
        <row r="243">
          <cell r="B243" t="str">
            <v>INSTALACION Y SUMINISTRO PUERTA 1,20X2.40</v>
          </cell>
          <cell r="C243" t="str">
            <v>UND</v>
          </cell>
          <cell r="D243">
            <v>1587486</v>
          </cell>
          <cell r="E243">
            <v>1337058</v>
          </cell>
          <cell r="F243">
            <v>1385994.3228</v>
          </cell>
          <cell r="G243">
            <v>1479826.1384535599</v>
          </cell>
          <cell r="H243">
            <v>1532359.9663686613</v>
          </cell>
          <cell r="I243">
            <v>16.050000000000008</v>
          </cell>
        </row>
        <row r="244">
          <cell r="B244" t="str">
            <v>INSTALACION Y SUMINISTRO PUERTA 1,40X2.40</v>
          </cell>
          <cell r="C244" t="str">
            <v>UND</v>
          </cell>
          <cell r="D244">
            <v>1660357</v>
          </cell>
          <cell r="E244">
            <v>1383408</v>
          </cell>
          <cell r="F244">
            <v>1434040.7327999999</v>
          </cell>
          <cell r="G244">
            <v>1531125.2904105599</v>
          </cell>
          <cell r="H244">
            <v>1585480.2382201348</v>
          </cell>
          <cell r="I244">
            <v>16.060000000000009</v>
          </cell>
        </row>
        <row r="245">
          <cell r="B245" t="str">
            <v>CARPINTERIA METALICA</v>
          </cell>
          <cell r="F245">
            <v>0</v>
          </cell>
          <cell r="G245">
            <v>0</v>
          </cell>
          <cell r="H245">
            <v>0</v>
          </cell>
          <cell r="I245">
            <v>17</v>
          </cell>
        </row>
        <row r="246">
          <cell r="B246" t="str">
            <v>VENTANA ALUMINIO 2,0X0,60 COLOR BLANCO, VIDRIO AZUL</v>
          </cell>
          <cell r="C246" t="str">
            <v>UND</v>
          </cell>
          <cell r="D246">
            <v>260675</v>
          </cell>
          <cell r="E246">
            <v>219967</v>
          </cell>
          <cell r="F246">
            <v>228017.7922</v>
          </cell>
          <cell r="G246">
            <v>243454.59673193999</v>
          </cell>
          <cell r="H246">
            <v>252097.23491592385</v>
          </cell>
          <cell r="I246">
            <v>17.010000000000002</v>
          </cell>
        </row>
        <row r="247">
          <cell r="B247" t="str">
            <v>VENTANA ALUMINIO 2,0X1,00 COLOR BLANCO, VIDRIO AZUL</v>
          </cell>
          <cell r="C247" t="str">
            <v>UND</v>
          </cell>
          <cell r="D247">
            <v>693255</v>
          </cell>
          <cell r="E247">
            <v>425967</v>
          </cell>
          <cell r="F247">
            <v>441557.3922</v>
          </cell>
          <cell r="G247">
            <v>471450.82765194</v>
          </cell>
          <cell r="H247">
            <v>488187.33203358389</v>
          </cell>
          <cell r="I247">
            <v>17.020000000000003</v>
          </cell>
        </row>
        <row r="248">
          <cell r="B248" t="str">
            <v>VENTANA ALUMINIO 1,50X1,00 COLOR BLANCO, VIDRIO AZUL</v>
          </cell>
          <cell r="C248" t="str">
            <v>UND</v>
          </cell>
          <cell r="D248">
            <v>379125</v>
          </cell>
          <cell r="E248">
            <v>322967</v>
          </cell>
          <cell r="F248">
            <v>334787.59220000001</v>
          </cell>
          <cell r="G248">
            <v>357452.71219193999</v>
          </cell>
          <cell r="H248">
            <v>370142.28347475384</v>
          </cell>
          <cell r="I248">
            <v>17.030000000000005</v>
          </cell>
        </row>
        <row r="249">
          <cell r="B249" t="str">
            <v>VENTANA ALUMINIO 0,80x0,40 COLOR BLANCO, VIDRIO AZUL</v>
          </cell>
          <cell r="C249" t="str">
            <v>UND</v>
          </cell>
          <cell r="D249">
            <v>260675</v>
          </cell>
          <cell r="E249">
            <v>219967</v>
          </cell>
          <cell r="F249">
            <v>228017.7922</v>
          </cell>
          <cell r="G249">
            <v>243454.59673193999</v>
          </cell>
          <cell r="H249">
            <v>252097.23491592385</v>
          </cell>
          <cell r="I249">
            <v>17.040000000000006</v>
          </cell>
        </row>
        <row r="250">
          <cell r="B250" t="str">
            <v>VENTANA ALUMINIO 1,50x0,40 COLOR BLANO, VIDRIO AZUL</v>
          </cell>
          <cell r="C250" t="str">
            <v>UND</v>
          </cell>
          <cell r="D250">
            <v>296210</v>
          </cell>
          <cell r="E250">
            <v>219967</v>
          </cell>
          <cell r="F250">
            <v>228017.7922</v>
          </cell>
          <cell r="G250">
            <v>243454.59673193999</v>
          </cell>
          <cell r="H250">
            <v>252097.23491592385</v>
          </cell>
          <cell r="I250">
            <v>17.050000000000008</v>
          </cell>
        </row>
        <row r="251">
          <cell r="B251" t="str">
            <v>VENTANA ALUMINIO 0,40x1,60 COLOR BLANCO, VIDRIO AZUL</v>
          </cell>
          <cell r="C251" t="str">
            <v>UND</v>
          </cell>
          <cell r="D251">
            <v>306510</v>
          </cell>
          <cell r="E251">
            <v>219967</v>
          </cell>
          <cell r="F251">
            <v>228017.7922</v>
          </cell>
          <cell r="G251">
            <v>243454.59673193999</v>
          </cell>
          <cell r="H251">
            <v>252097.23491592385</v>
          </cell>
          <cell r="I251">
            <v>17.060000000000009</v>
          </cell>
        </row>
        <row r="252">
          <cell r="B252" t="str">
            <v>VENTANA ALUMINIO 1,50x1,50 COLOR BLANCO, VIDRIO AZUL</v>
          </cell>
          <cell r="C252" t="str">
            <v>UND</v>
          </cell>
          <cell r="D252">
            <v>556800</v>
          </cell>
          <cell r="E252">
            <v>477467</v>
          </cell>
          <cell r="F252">
            <v>494942.29220000003</v>
          </cell>
          <cell r="G252">
            <v>528449.88538194005</v>
          </cell>
          <cell r="H252">
            <v>547209.85631299892</v>
          </cell>
          <cell r="I252">
            <v>17.070000000000011</v>
          </cell>
        </row>
        <row r="253">
          <cell r="B253" t="str">
            <v>VENTANA ALUMINIO 2,0x0,40 COLOR BLANCO, VIDRIO AZUL</v>
          </cell>
          <cell r="C253" t="str">
            <v>UND</v>
          </cell>
          <cell r="D253">
            <v>319900</v>
          </cell>
          <cell r="E253">
            <v>271467</v>
          </cell>
          <cell r="F253">
            <v>281402.69219999999</v>
          </cell>
          <cell r="G253">
            <v>300453.65446193999</v>
          </cell>
          <cell r="H253">
            <v>311119.75919533888</v>
          </cell>
          <cell r="I253">
            <v>17.080000000000013</v>
          </cell>
        </row>
        <row r="254">
          <cell r="B254" t="str">
            <v>VENTANA EN VIDRIO TEMPLADO DE 6 MM DE 1,50X1,40</v>
          </cell>
          <cell r="C254" t="str">
            <v>UND</v>
          </cell>
          <cell r="D254">
            <v>1270492</v>
          </cell>
          <cell r="E254">
            <v>896238</v>
          </cell>
          <cell r="F254">
            <v>929040.31079999998</v>
          </cell>
          <cell r="G254">
            <v>991936.33984115999</v>
          </cell>
          <cell r="H254">
            <v>1027150.0799055211</v>
          </cell>
          <cell r="I254">
            <v>17.090000000000014</v>
          </cell>
        </row>
        <row r="255">
          <cell r="B255" t="str">
            <v>PUERTA EN  ALUMINIO DE 1,20x2,40 COLOR BLANCO</v>
          </cell>
          <cell r="C255" t="str">
            <v>UND</v>
          </cell>
          <cell r="D255">
            <v>1823174</v>
          </cell>
          <cell r="E255">
            <v>1572934</v>
          </cell>
          <cell r="F255">
            <v>1630503.3844000001</v>
          </cell>
          <cell r="G255">
            <v>1740888.4635238801</v>
          </cell>
          <cell r="H255">
            <v>1802690.0039789779</v>
          </cell>
          <cell r="I255">
            <v>17.100000000000016</v>
          </cell>
        </row>
        <row r="256">
          <cell r="B256" t="str">
            <v>PUERTA EN  ALUMINIO DE 1,40x2,40 COLOR BLANCO</v>
          </cell>
          <cell r="C256" t="str">
            <v>UND</v>
          </cell>
          <cell r="D256">
            <v>2061201</v>
          </cell>
          <cell r="E256">
            <v>1778934</v>
          </cell>
          <cell r="F256">
            <v>1844042.9844</v>
          </cell>
          <cell r="G256">
            <v>1968884.6944438799</v>
          </cell>
          <cell r="H256">
            <v>2038780.1010966375</v>
          </cell>
          <cell r="I256">
            <v>17.110000000000017</v>
          </cell>
        </row>
        <row r="257">
          <cell r="B257" t="str">
            <v>PORTON LAMINA GALVANIZADA DE 3,00X3,000</v>
          </cell>
          <cell r="C257" t="str">
            <v>UND</v>
          </cell>
          <cell r="D257">
            <v>1431116</v>
          </cell>
          <cell r="E257">
            <v>1223964</v>
          </cell>
          <cell r="F257">
            <v>1268761.0824</v>
          </cell>
          <cell r="G257">
            <v>1354656.2076784798</v>
          </cell>
          <cell r="H257">
            <v>1402746.5030510658</v>
          </cell>
          <cell r="I257">
            <v>17.120000000000019</v>
          </cell>
        </row>
        <row r="258">
          <cell r="B258" t="str">
            <v>CERRAMIENTO EN MALLA ESLABONADA</v>
          </cell>
          <cell r="C258" t="str">
            <v>M2</v>
          </cell>
          <cell r="D258">
            <v>229746</v>
          </cell>
          <cell r="E258">
            <v>155757</v>
          </cell>
          <cell r="F258">
            <v>161457.70620000002</v>
          </cell>
          <cell r="G258">
            <v>172388.39290974001</v>
          </cell>
          <cell r="H258">
            <v>178508.18085803578</v>
          </cell>
          <cell r="I258">
            <v>17.13000000000002</v>
          </cell>
        </row>
        <row r="259">
          <cell r="B259" t="str">
            <v>REJA EN ALUMINIO TIPO BOCADILLO COLOR BLANCO</v>
          </cell>
          <cell r="C259" t="str">
            <v>M2</v>
          </cell>
          <cell r="D259">
            <v>336397</v>
          </cell>
          <cell r="E259">
            <v>284342</v>
          </cell>
          <cell r="F259">
            <v>294748.91720000003</v>
          </cell>
          <cell r="G259">
            <v>314703.41889444005</v>
          </cell>
          <cell r="H259">
            <v>325875.39026519266</v>
          </cell>
          <cell r="I259">
            <v>17.140000000000022</v>
          </cell>
        </row>
        <row r="260">
          <cell r="B260" t="str">
            <v>BARANDA EN TUBO GALVANIZADO DE 1"</v>
          </cell>
          <cell r="C260" t="str">
            <v>ML</v>
          </cell>
          <cell r="D260">
            <v>959701</v>
          </cell>
          <cell r="E260">
            <v>711400</v>
          </cell>
          <cell r="F260">
            <v>737437.24</v>
          </cell>
          <cell r="G260">
            <v>787361.741148</v>
          </cell>
          <cell r="H260">
            <v>815313.08295875404</v>
          </cell>
          <cell r="I260">
            <v>17.150000000000023</v>
          </cell>
        </row>
        <row r="261">
          <cell r="B261" t="str">
            <v>BARANDA EN TUBO GALVANIZADO DE 1"</v>
          </cell>
          <cell r="C261" t="str">
            <v>ML</v>
          </cell>
          <cell r="D261">
            <v>314618</v>
          </cell>
          <cell r="E261">
            <v>221430</v>
          </cell>
          <cell r="F261">
            <v>229534.33799999999</v>
          </cell>
          <cell r="G261">
            <v>245073.81268259999</v>
          </cell>
          <cell r="H261">
            <v>253773.93303283228</v>
          </cell>
          <cell r="I261">
            <v>17.160000000000025</v>
          </cell>
        </row>
        <row r="262">
          <cell r="B262" t="str">
            <v>BARANDA EN TUBO GALVANIZADO DE 11/2"</v>
          </cell>
          <cell r="C262" t="str">
            <v>ML</v>
          </cell>
          <cell r="D262">
            <v>437405</v>
          </cell>
          <cell r="E262">
            <v>362780</v>
          </cell>
          <cell r="F262">
            <v>376057.74800000002</v>
          </cell>
          <cell r="G262">
            <v>401516.85753959999</v>
          </cell>
          <cell r="H262">
            <v>415770.70598225581</v>
          </cell>
          <cell r="I262">
            <v>17.170000000000027</v>
          </cell>
        </row>
        <row r="263">
          <cell r="B263" t="str">
            <v>DIVISION DE BANO EN LAMINA CON RECUBRIMIENTO ELECTROSTATICO</v>
          </cell>
          <cell r="C263" t="str">
            <v>M2</v>
          </cell>
          <cell r="D263">
            <v>959701</v>
          </cell>
          <cell r="E263">
            <v>711400</v>
          </cell>
          <cell r="F263">
            <v>737437.24</v>
          </cell>
          <cell r="G263">
            <v>787361.741148</v>
          </cell>
          <cell r="H263">
            <v>815313.08295875404</v>
          </cell>
          <cell r="I263">
            <v>17.180000000000028</v>
          </cell>
        </row>
        <row r="264">
          <cell r="B264" t="str">
            <v>VIDRIO TEMPLADO DE 6 MM</v>
          </cell>
          <cell r="C264" t="str">
            <v>M2</v>
          </cell>
          <cell r="D264">
            <v>181201</v>
          </cell>
          <cell r="E264">
            <v>150738</v>
          </cell>
          <cell r="F264">
            <v>156255.01079999999</v>
          </cell>
          <cell r="G264">
            <v>166833.47503115999</v>
          </cell>
          <cell r="H264">
            <v>172756.06339476618</v>
          </cell>
          <cell r="I264">
            <v>17.19000000000003</v>
          </cell>
        </row>
        <row r="265">
          <cell r="B265" t="str">
            <v>CERRADURAS</v>
          </cell>
          <cell r="F265">
            <v>0</v>
          </cell>
          <cell r="G265">
            <v>0</v>
          </cell>
          <cell r="H265">
            <v>0</v>
          </cell>
          <cell r="I265">
            <v>18</v>
          </cell>
        </row>
        <row r="266">
          <cell r="B266" t="str">
            <v xml:space="preserve">CERRADURA DE ACCESO </v>
          </cell>
          <cell r="C266" t="str">
            <v>UND</v>
          </cell>
          <cell r="D266">
            <v>126105</v>
          </cell>
          <cell r="E266">
            <v>100783</v>
          </cell>
          <cell r="F266">
            <v>104471.6578</v>
          </cell>
          <cell r="G266">
            <v>111544.38903306</v>
          </cell>
          <cell r="H266">
            <v>115504.21484373363</v>
          </cell>
          <cell r="I266">
            <v>18.010000000000002</v>
          </cell>
        </row>
        <row r="267">
          <cell r="B267" t="str">
            <v>CERRADURA DE INTERIORES</v>
          </cell>
          <cell r="C267" t="str">
            <v>UND</v>
          </cell>
          <cell r="D267">
            <v>97697</v>
          </cell>
          <cell r="E267">
            <v>76171</v>
          </cell>
          <cell r="F267">
            <v>78958.858600000007</v>
          </cell>
          <cell r="G267">
            <v>84304.373327220004</v>
          </cell>
          <cell r="H267">
            <v>87297.178580336316</v>
          </cell>
          <cell r="I267">
            <v>18.020000000000003</v>
          </cell>
        </row>
        <row r="268">
          <cell r="B268" t="str">
            <v>CERRADURA DE BAÑO</v>
          </cell>
          <cell r="C268" t="str">
            <v>UND</v>
          </cell>
          <cell r="D268">
            <v>64873</v>
          </cell>
          <cell r="E268">
            <v>47538</v>
          </cell>
          <cell r="F268">
            <v>49277.890800000001</v>
          </cell>
          <cell r="G268">
            <v>52614.004007160001</v>
          </cell>
          <cell r="H268">
            <v>54481.801149414183</v>
          </cell>
          <cell r="I268">
            <v>18.030000000000005</v>
          </cell>
        </row>
        <row r="269">
          <cell r="B269" t="str">
            <v>FALLEBAS</v>
          </cell>
          <cell r="C269" t="str">
            <v>UND</v>
          </cell>
          <cell r="D269">
            <v>63315</v>
          </cell>
          <cell r="E269">
            <v>46183</v>
          </cell>
          <cell r="F269">
            <v>47873.2978</v>
          </cell>
          <cell r="G269">
            <v>51114.320061060003</v>
          </cell>
          <cell r="H269">
            <v>52928.87842322763</v>
          </cell>
          <cell r="I269">
            <v>18.040000000000006</v>
          </cell>
        </row>
        <row r="270">
          <cell r="B270" t="str">
            <v>MECANISMO DE VAIVEN</v>
          </cell>
          <cell r="C270" t="str">
            <v>UND</v>
          </cell>
          <cell r="D270">
            <v>87465</v>
          </cell>
          <cell r="E270">
            <v>67183</v>
          </cell>
          <cell r="F270">
            <v>69641.897800000006</v>
          </cell>
          <cell r="G270">
            <v>74356.654281060008</v>
          </cell>
          <cell r="H270">
            <v>76996.315508037631</v>
          </cell>
          <cell r="I270">
            <v>18.050000000000008</v>
          </cell>
        </row>
        <row r="271">
          <cell r="B271" t="str">
            <v>ACABADOS</v>
          </cell>
          <cell r="F271">
            <v>0</v>
          </cell>
          <cell r="G271">
            <v>0</v>
          </cell>
          <cell r="H271">
            <v>0</v>
          </cell>
          <cell r="I271">
            <v>19</v>
          </cell>
        </row>
        <row r="272">
          <cell r="B272" t="str">
            <v>PINTURA EPOXICA PARA MUROS</v>
          </cell>
          <cell r="C272" t="str">
            <v>M2</v>
          </cell>
          <cell r="D272">
            <v>25454</v>
          </cell>
          <cell r="E272">
            <v>21305</v>
          </cell>
          <cell r="F272">
            <v>22084.762999999999</v>
          </cell>
          <cell r="G272">
            <v>23579.9014551</v>
          </cell>
          <cell r="H272">
            <v>24416.987956756049</v>
          </cell>
          <cell r="I272">
            <v>19.010000000000002</v>
          </cell>
        </row>
        <row r="273">
          <cell r="B273" t="str">
            <v>PINTURA EPOXICA PARA CIELOS</v>
          </cell>
          <cell r="C273" t="str">
            <v>M2</v>
          </cell>
          <cell r="D273">
            <v>25454</v>
          </cell>
          <cell r="E273">
            <v>21305</v>
          </cell>
          <cell r="F273">
            <v>22084.762999999999</v>
          </cell>
          <cell r="G273">
            <v>23579.9014551</v>
          </cell>
          <cell r="H273">
            <v>24416.987956756049</v>
          </cell>
          <cell r="I273">
            <v>19.020000000000003</v>
          </cell>
        </row>
        <row r="274">
          <cell r="B274" t="str">
            <v>ESTUCO EN YESO SOBRE CIELOS</v>
          </cell>
          <cell r="C274" t="str">
            <v>M2</v>
          </cell>
          <cell r="D274">
            <v>7487</v>
          </cell>
          <cell r="E274">
            <v>5781</v>
          </cell>
          <cell r="F274">
            <v>5992.5846000000001</v>
          </cell>
          <cell r="G274">
            <v>6398.2825774200001</v>
          </cell>
          <cell r="H274">
            <v>6625.4216089184101</v>
          </cell>
          <cell r="I274">
            <v>19.030000000000005</v>
          </cell>
        </row>
        <row r="275">
          <cell r="B275" t="str">
            <v>ACABADO DE FACHADA EN PULIPLAST</v>
          </cell>
          <cell r="C275" t="str">
            <v>M2</v>
          </cell>
          <cell r="D275">
            <v>16200</v>
          </cell>
          <cell r="E275">
            <v>13091</v>
          </cell>
          <cell r="F275">
            <v>13570.1306</v>
          </cell>
          <cell r="G275">
            <v>14488.82844162</v>
          </cell>
          <cell r="H275">
            <v>15003.18185129751</v>
          </cell>
          <cell r="I275">
            <v>19.040000000000006</v>
          </cell>
        </row>
        <row r="276">
          <cell r="B276" t="str">
            <v>DILATACIONES DE FACHADA EN PULIPLAST</v>
          </cell>
          <cell r="C276" t="str">
            <v>ML</v>
          </cell>
          <cell r="D276">
            <v>6532</v>
          </cell>
          <cell r="E276">
            <v>5083</v>
          </cell>
          <cell r="F276">
            <v>5269.0378000000001</v>
          </cell>
          <cell r="G276">
            <v>5625.7516590599998</v>
          </cell>
          <cell r="H276">
            <v>5825.4658429566298</v>
          </cell>
          <cell r="I276">
            <v>19.050000000000008</v>
          </cell>
        </row>
        <row r="277">
          <cell r="B277" t="str">
            <v>ABUZARDADO PARA FACHADA</v>
          </cell>
          <cell r="C277" t="str">
            <v>M2</v>
          </cell>
          <cell r="D277">
            <v>56674</v>
          </cell>
          <cell r="E277">
            <v>41889</v>
          </cell>
          <cell r="F277">
            <v>43422.1374</v>
          </cell>
          <cell r="G277">
            <v>46361.816101980003</v>
          </cell>
          <cell r="H277">
            <v>48007.660573600289</v>
          </cell>
          <cell r="I277">
            <v>19.060000000000009</v>
          </cell>
        </row>
        <row r="278">
          <cell r="B278" t="str">
            <v>ABUZARDADO LINEAL</v>
          </cell>
          <cell r="C278" t="str">
            <v>ML</v>
          </cell>
          <cell r="D278">
            <v>29409</v>
          </cell>
          <cell r="E278">
            <v>21697</v>
          </cell>
          <cell r="F278">
            <v>22491.110199999999</v>
          </cell>
          <cell r="G278">
            <v>24013.75836054</v>
          </cell>
          <cell r="H278">
            <v>24866.246782339171</v>
          </cell>
          <cell r="I278">
            <v>19.070000000000011</v>
          </cell>
        </row>
        <row r="279">
          <cell r="B279" t="str">
            <v>ACABADO DE FACHADA EN ESTUCO PLASTICO</v>
          </cell>
          <cell r="C279" t="str">
            <v>M2</v>
          </cell>
          <cell r="D279">
            <v>21189</v>
          </cell>
          <cell r="E279">
            <v>16650</v>
          </cell>
          <cell r="F279">
            <v>17259.39</v>
          </cell>
          <cell r="G279">
            <v>18427.850703</v>
          </cell>
          <cell r="H279">
            <v>19082.0394029565</v>
          </cell>
          <cell r="I279">
            <v>19.080000000000013</v>
          </cell>
        </row>
        <row r="280">
          <cell r="B280" t="str">
            <v>PINTURA ACRILICO SOBRE MUROS</v>
          </cell>
          <cell r="C280" t="str">
            <v>M2</v>
          </cell>
          <cell r="D280">
            <v>10118</v>
          </cell>
          <cell r="E280">
            <v>8518</v>
          </cell>
          <cell r="F280">
            <v>8829.7587999999996</v>
          </cell>
          <cell r="G280">
            <v>9427.5334707599995</v>
          </cell>
          <cell r="H280">
            <v>9762.2109089719797</v>
          </cell>
          <cell r="I280">
            <v>19.090000000000014</v>
          </cell>
        </row>
        <row r="281">
          <cell r="B281" t="str">
            <v>PINTURA KORAZA O SIMILAR SOBRE MUROS</v>
          </cell>
          <cell r="C281" t="str">
            <v>M2</v>
          </cell>
          <cell r="D281">
            <v>11452</v>
          </cell>
          <cell r="E281">
            <v>8951</v>
          </cell>
          <cell r="F281">
            <v>9278.6065999999992</v>
          </cell>
          <cell r="G281">
            <v>9906.7682668199996</v>
          </cell>
          <cell r="H281">
            <v>10258.458540292109</v>
          </cell>
          <cell r="I281">
            <v>19.100000000000016</v>
          </cell>
        </row>
        <row r="282">
          <cell r="B282" t="str">
            <v>PINTURA VINILO SOBRE CIELO RASO</v>
          </cell>
          <cell r="C282" t="str">
            <v>M2</v>
          </cell>
          <cell r="D282">
            <v>8180</v>
          </cell>
          <cell r="E282">
            <v>6200</v>
          </cell>
          <cell r="F282">
            <v>6426.92</v>
          </cell>
          <cell r="G282">
            <v>6862.0224840000001</v>
          </cell>
          <cell r="H282">
            <v>7105.6242821819997</v>
          </cell>
          <cell r="I282">
            <v>19.110000000000017</v>
          </cell>
        </row>
        <row r="283">
          <cell r="B283" t="str">
            <v>AIRES ACONDICIONADOS</v>
          </cell>
          <cell r="F283">
            <v>0</v>
          </cell>
          <cell r="G283">
            <v>0</v>
          </cell>
          <cell r="H283">
            <v>0</v>
          </cell>
          <cell r="I283">
            <v>20</v>
          </cell>
        </row>
        <row r="284">
          <cell r="B284" t="str">
            <v>SUMIN E INSTALACION AIRE ACONDICIONADO CENTRAL</v>
          </cell>
          <cell r="C284" t="str">
            <v>TR</v>
          </cell>
          <cell r="D284">
            <v>9590418</v>
          </cell>
          <cell r="E284">
            <v>3652000</v>
          </cell>
          <cell r="F284">
            <v>3785663.2</v>
          </cell>
          <cell r="G284">
            <v>4041952.59864</v>
          </cell>
          <cell r="H284">
            <v>4185441.91589172</v>
          </cell>
          <cell r="I284">
            <v>20.010000000000002</v>
          </cell>
        </row>
        <row r="285">
          <cell r="B285" t="str">
            <v>SUMINISTRO E INSTALACION DE MINISPLIT DE 18000 BTU</v>
          </cell>
          <cell r="C285" t="str">
            <v>UND</v>
          </cell>
          <cell r="D285">
            <v>3996418</v>
          </cell>
          <cell r="I285">
            <v>20.020000000000003</v>
          </cell>
        </row>
        <row r="286">
          <cell r="B286" t="str">
            <v>SUMINISTRO E INSTALACION DE MINISPLIT DE 12000 BTU</v>
          </cell>
          <cell r="C286" t="str">
            <v>UND</v>
          </cell>
          <cell r="D286">
            <v>3446418</v>
          </cell>
          <cell r="I286">
            <v>20.030000000000005</v>
          </cell>
        </row>
        <row r="287">
          <cell r="B287" t="str">
            <v>SUMINISTRO E INSTALACION DE MINISPLIT DE 9000 BTU</v>
          </cell>
          <cell r="C287" t="str">
            <v>UND</v>
          </cell>
          <cell r="D287">
            <v>3104229</v>
          </cell>
          <cell r="I287">
            <v>20.040000000000006</v>
          </cell>
        </row>
        <row r="288">
          <cell r="B288" t="str">
            <v xml:space="preserve">LIMPIEZA GENERAL </v>
          </cell>
          <cell r="F288">
            <v>0</v>
          </cell>
          <cell r="G288">
            <v>0</v>
          </cell>
          <cell r="H288">
            <v>0</v>
          </cell>
          <cell r="I288">
            <v>21</v>
          </cell>
        </row>
        <row r="289">
          <cell r="B289" t="str">
            <v xml:space="preserve">ASEO GENERAL </v>
          </cell>
          <cell r="C289" t="str">
            <v>M2</v>
          </cell>
          <cell r="D289">
            <v>6495</v>
          </cell>
          <cell r="E289">
            <v>4500000</v>
          </cell>
          <cell r="F289">
            <v>4664700</v>
          </cell>
          <cell r="G289">
            <v>4980500.1900000004</v>
          </cell>
          <cell r="H289">
            <v>5157307.9467450008</v>
          </cell>
          <cell r="I289">
            <v>21.01</v>
          </cell>
        </row>
        <row r="290">
          <cell r="B290" t="str">
            <v>VOZ Y DATOS</v>
          </cell>
          <cell r="F290">
            <v>0</v>
          </cell>
          <cell r="G290">
            <v>0</v>
          </cell>
          <cell r="H290">
            <v>0</v>
          </cell>
          <cell r="I290">
            <v>22</v>
          </cell>
        </row>
        <row r="291">
          <cell r="B291" t="str">
            <v>DEMARCACION Y SENALIZACION</v>
          </cell>
          <cell r="C291" t="str">
            <v>GL</v>
          </cell>
          <cell r="D291">
            <v>3914989</v>
          </cell>
          <cell r="E291">
            <v>3021938</v>
          </cell>
          <cell r="F291">
            <v>3132540.9308000002</v>
          </cell>
          <cell r="G291">
            <v>3344613.95181516</v>
          </cell>
          <cell r="H291">
            <v>3463347.7471045982</v>
          </cell>
          <cell r="I291">
            <v>22.01</v>
          </cell>
        </row>
        <row r="292">
          <cell r="B292" t="str">
            <v>GABINETE DE 1,55 M</v>
          </cell>
          <cell r="C292" t="str">
            <v>UND</v>
          </cell>
          <cell r="D292">
            <v>4878121</v>
          </cell>
          <cell r="E292">
            <v>1028685</v>
          </cell>
          <cell r="F292">
            <v>1066334.871</v>
          </cell>
          <cell r="G292">
            <v>1138525.7417667001</v>
          </cell>
          <cell r="H292">
            <v>1178943.4055994179</v>
          </cell>
          <cell r="I292">
            <v>22.020000000000003</v>
          </cell>
        </row>
        <row r="293">
          <cell r="B293" t="str">
            <v>MULTITOMA PARA GABINETE TIPO HOSPITALARIO PARA RACK</v>
          </cell>
          <cell r="C293" t="str">
            <v>UND</v>
          </cell>
          <cell r="D293">
            <v>354560</v>
          </cell>
          <cell r="E293">
            <v>133974</v>
          </cell>
          <cell r="F293">
            <v>138877.44839999999</v>
          </cell>
          <cell r="G293">
            <v>148279.45165668</v>
          </cell>
          <cell r="H293">
            <v>153543.37219049214</v>
          </cell>
          <cell r="I293">
            <v>22.030000000000005</v>
          </cell>
        </row>
        <row r="294">
          <cell r="B294" t="str">
            <v>MODULO DE 1 JACK RJ45, CAT 6</v>
          </cell>
          <cell r="C294" t="str">
            <v>UND</v>
          </cell>
          <cell r="D294">
            <v>189424</v>
          </cell>
          <cell r="E294">
            <v>24347</v>
          </cell>
          <cell r="F294">
            <v>25238.100200000001</v>
          </cell>
          <cell r="G294">
            <v>26946.719583540002</v>
          </cell>
          <cell r="H294">
            <v>27903.328128755671</v>
          </cell>
          <cell r="I294">
            <v>22.040000000000006</v>
          </cell>
        </row>
        <row r="295">
          <cell r="B295" t="str">
            <v>CABLE UTP, 4 PARES,,  CAT 6</v>
          </cell>
          <cell r="C295" t="str">
            <v>ML</v>
          </cell>
          <cell r="D295">
            <v>8047</v>
          </cell>
          <cell r="E295">
            <v>5259</v>
          </cell>
          <cell r="F295">
            <v>5451.4794000000002</v>
          </cell>
          <cell r="G295">
            <v>5820.54455538</v>
          </cell>
          <cell r="H295">
            <v>6027.1738870959898</v>
          </cell>
          <cell r="I295">
            <v>22.050000000000008</v>
          </cell>
        </row>
        <row r="296">
          <cell r="B296" t="str">
            <v>FACE PLATE CON DOS SALIDAS PARA JACK</v>
          </cell>
          <cell r="C296" t="str">
            <v>UND</v>
          </cell>
          <cell r="D296" t="e">
            <v>#REF!</v>
          </cell>
          <cell r="E296">
            <v>8187</v>
          </cell>
          <cell r="F296">
            <v>8486.6442000000006</v>
          </cell>
          <cell r="G296">
            <v>9061.190012340001</v>
          </cell>
          <cell r="H296">
            <v>9382.8622577780716</v>
          </cell>
          <cell r="I296">
            <v>22.060000000000009</v>
          </cell>
        </row>
        <row r="297">
          <cell r="B297" t="str">
            <v>MARQUILLAS ACRÍLICA POR PUNTO (SEGÚN NORMA)</v>
          </cell>
          <cell r="C297" t="str">
            <v>UND</v>
          </cell>
          <cell r="D297">
            <v>8546</v>
          </cell>
          <cell r="E297">
            <v>3987</v>
          </cell>
          <cell r="F297">
            <v>4132.9242000000004</v>
          </cell>
          <cell r="G297">
            <v>4412.7231683400005</v>
          </cell>
          <cell r="H297">
            <v>4569.3748408160709</v>
          </cell>
          <cell r="I297">
            <v>22.070000000000011</v>
          </cell>
        </row>
        <row r="298">
          <cell r="B298" t="str">
            <v>MARQUILLAS PARA GABINETE Y PATCH PANEL</v>
          </cell>
          <cell r="C298" t="str">
            <v>UND</v>
          </cell>
          <cell r="D298">
            <v>10646</v>
          </cell>
          <cell r="E298">
            <v>6612</v>
          </cell>
          <cell r="F298">
            <v>6853.9992000000002</v>
          </cell>
          <cell r="G298">
            <v>7318.0149458400001</v>
          </cell>
          <cell r="H298">
            <v>7577.8044764173201</v>
          </cell>
          <cell r="I298">
            <v>22.080000000000013</v>
          </cell>
        </row>
        <row r="299">
          <cell r="B299" t="str">
            <v>PATCH CORD DE  3 FT CAT 6</v>
          </cell>
          <cell r="C299" t="str">
            <v>UND</v>
          </cell>
          <cell r="D299">
            <v>37378</v>
          </cell>
          <cell r="E299">
            <v>21624</v>
          </cell>
          <cell r="F299">
            <v>22415.438399999999</v>
          </cell>
          <cell r="G299">
            <v>23932.963579679999</v>
          </cell>
          <cell r="H299">
            <v>24782.583786758638</v>
          </cell>
          <cell r="I299">
            <v>22.090000000000014</v>
          </cell>
        </row>
        <row r="300">
          <cell r="B300" t="str">
            <v>PATCH CORD DE  5 FT CAT 6</v>
          </cell>
          <cell r="C300" t="str">
            <v>UND</v>
          </cell>
          <cell r="D300">
            <v>40843</v>
          </cell>
          <cell r="E300">
            <v>23724</v>
          </cell>
          <cell r="F300">
            <v>24592.2984</v>
          </cell>
          <cell r="G300">
            <v>26257.197001680001</v>
          </cell>
          <cell r="H300">
            <v>27189.327495239639</v>
          </cell>
          <cell r="I300">
            <v>22.100000000000016</v>
          </cell>
        </row>
        <row r="301">
          <cell r="B301" t="str">
            <v>PATCH PANEL DE  24 PUERTOS CAT 6</v>
          </cell>
          <cell r="C301" t="str">
            <v>UND</v>
          </cell>
          <cell r="D301">
            <v>976455</v>
          </cell>
          <cell r="E301">
            <v>633948</v>
          </cell>
          <cell r="F301">
            <v>657150.49679999996</v>
          </cell>
          <cell r="G301">
            <v>701639.58543335996</v>
          </cell>
          <cell r="H301">
            <v>726547.79071624426</v>
          </cell>
          <cell r="I301">
            <v>22.110000000000017</v>
          </cell>
        </row>
        <row r="302">
          <cell r="B302" t="str">
            <v>PATCH PANEL DE  16 PUERTOS CAT 6</v>
          </cell>
          <cell r="C302" t="str">
            <v>UND</v>
          </cell>
          <cell r="D302">
            <v>903165</v>
          </cell>
          <cell r="E302">
            <v>528948</v>
          </cell>
          <cell r="F302">
            <v>548307.49679999996</v>
          </cell>
          <cell r="G302">
            <v>585427.91433335992</v>
          </cell>
          <cell r="H302">
            <v>606210.60529219417</v>
          </cell>
          <cell r="I302">
            <v>22.120000000000019</v>
          </cell>
        </row>
        <row r="303">
          <cell r="B303" t="str">
            <v>PATCH PANEL DE  24 PUERTOS CAT 5</v>
          </cell>
          <cell r="C303" t="str">
            <v>UND</v>
          </cell>
          <cell r="D303">
            <v>671955</v>
          </cell>
          <cell r="E303">
            <v>423948</v>
          </cell>
          <cell r="F303">
            <v>439464.49680000002</v>
          </cell>
          <cell r="G303">
            <v>469216.24323336</v>
          </cell>
          <cell r="H303">
            <v>485873.41986814426</v>
          </cell>
          <cell r="I303">
            <v>22.13000000000002</v>
          </cell>
        </row>
        <row r="304">
          <cell r="B304" t="str">
            <v>ORGANIZADOR DE CABLE HORIZONTAL DE 2U</v>
          </cell>
          <cell r="C304" t="str">
            <v>UND</v>
          </cell>
          <cell r="D304">
            <v>274563</v>
          </cell>
          <cell r="E304">
            <v>184737</v>
          </cell>
          <cell r="F304">
            <v>191498.37419999999</v>
          </cell>
          <cell r="G304">
            <v>204462.81413334</v>
          </cell>
          <cell r="H304">
            <v>211721.24403507356</v>
          </cell>
          <cell r="I304">
            <v>22.140000000000022</v>
          </cell>
        </row>
        <row r="305">
          <cell r="B305" t="str">
            <v>ACCESORIOS DE ORGANIZACIÓN Y MARCACIÓN X MT DE CABLE</v>
          </cell>
          <cell r="C305" t="str">
            <v>ML</v>
          </cell>
          <cell r="D305">
            <v>4147</v>
          </cell>
          <cell r="E305">
            <v>1669</v>
          </cell>
          <cell r="F305">
            <v>1730.0853999999999</v>
          </cell>
          <cell r="G305">
            <v>1847.2121815799999</v>
          </cell>
          <cell r="H305">
            <v>1912.7882140260899</v>
          </cell>
          <cell r="I305">
            <v>22.150000000000023</v>
          </cell>
        </row>
        <row r="306">
          <cell r="B306" t="str">
            <v>CERTIFICACION DE PUNTOS DE DATOS</v>
          </cell>
          <cell r="C306" t="str">
            <v>UND</v>
          </cell>
          <cell r="D306">
            <v>61035</v>
          </cell>
          <cell r="E306">
            <v>11673</v>
          </cell>
          <cell r="F306">
            <v>12100.2318</v>
          </cell>
          <cell r="G306">
            <v>12919.417492859999</v>
          </cell>
          <cell r="H306">
            <v>13378.056813856529</v>
          </cell>
          <cell r="I306">
            <v>22.160000000000025</v>
          </cell>
        </row>
        <row r="307">
          <cell r="B307" t="str">
            <v>SWITCH DE 16 PUERTOS X 10/100 BASETX NO ADMINISTRABLE</v>
          </cell>
          <cell r="C307" t="str">
            <v>UND</v>
          </cell>
          <cell r="D307">
            <v>2687941</v>
          </cell>
          <cell r="E307">
            <v>1396185</v>
          </cell>
          <cell r="F307">
            <v>1447285.371</v>
          </cell>
          <cell r="G307">
            <v>1545266.5906167</v>
          </cell>
          <cell r="H307">
            <v>1600123.5545835928</v>
          </cell>
          <cell r="I307">
            <v>22.170000000000027</v>
          </cell>
        </row>
        <row r="308">
          <cell r="B308" t="str">
            <v>PLANTA TELEFÓNICA 3 TRONCALES 8 EXTENSIONES</v>
          </cell>
          <cell r="C308" t="str">
            <v>UND</v>
          </cell>
          <cell r="D308">
            <v>4409802</v>
          </cell>
          <cell r="E308">
            <v>2119740</v>
          </cell>
          <cell r="F308">
            <v>2197322.4840000002</v>
          </cell>
          <cell r="G308">
            <v>2346081.2161668004</v>
          </cell>
          <cell r="H308">
            <v>2429367.099340722</v>
          </cell>
          <cell r="I308">
            <v>22.180000000000028</v>
          </cell>
        </row>
        <row r="309">
          <cell r="B309" t="str">
            <v>CAMARA FIJA AUTOIRIS COLOR 480 TVL DIA / NOCHE</v>
          </cell>
          <cell r="C309" t="str">
            <v>UND</v>
          </cell>
          <cell r="D309">
            <v>2478735</v>
          </cell>
          <cell r="E309">
            <v>2026185</v>
          </cell>
          <cell r="F309">
            <v>2100343.3709999998</v>
          </cell>
          <cell r="G309">
            <v>2242536.6172166998</v>
          </cell>
          <cell r="H309">
            <v>2322146.6671278924</v>
          </cell>
          <cell r="I309">
            <v>22.19000000000003</v>
          </cell>
        </row>
        <row r="310">
          <cell r="B310" t="str">
            <v>SOPORTE PARA CÁMARA FIJA</v>
          </cell>
          <cell r="C310" t="str">
            <v>UND</v>
          </cell>
          <cell r="D310">
            <v>175340</v>
          </cell>
          <cell r="E310">
            <v>121737</v>
          </cell>
          <cell r="F310">
            <v>126192.5742</v>
          </cell>
          <cell r="G310">
            <v>134735.81147334</v>
          </cell>
          <cell r="H310">
            <v>139518.93278064358</v>
          </cell>
          <cell r="I310">
            <v>22.200000000000031</v>
          </cell>
        </row>
        <row r="311">
          <cell r="B311" t="str">
            <v>CYBERDOMO CAMARA MOBIL  12X DIA/NOCHE</v>
          </cell>
          <cell r="C311" t="str">
            <v>UND</v>
          </cell>
          <cell r="D311">
            <v>6326186</v>
          </cell>
          <cell r="E311">
            <v>5413422</v>
          </cell>
          <cell r="F311">
            <v>5611553.2451999998</v>
          </cell>
          <cell r="G311">
            <v>5991455.3999000397</v>
          </cell>
          <cell r="H311">
            <v>6204152.0665964913</v>
          </cell>
          <cell r="I311">
            <v>22.210000000000033</v>
          </cell>
        </row>
        <row r="312">
          <cell r="B312" t="str">
            <v>SOPORTE PARA CAMARA MOBIL</v>
          </cell>
          <cell r="C312" t="str">
            <v>UND</v>
          </cell>
          <cell r="D312">
            <v>272990</v>
          </cell>
          <cell r="E312">
            <v>184737</v>
          </cell>
          <cell r="F312">
            <v>191498.37419999999</v>
          </cell>
          <cell r="G312">
            <v>204462.81413334</v>
          </cell>
          <cell r="H312">
            <v>211721.24403507356</v>
          </cell>
          <cell r="I312">
            <v>22.220000000000034</v>
          </cell>
        </row>
        <row r="313">
          <cell r="B313" t="str">
            <v>VIDEOGRABADOR DE 9 CANALES DD DE 250GB</v>
          </cell>
          <cell r="C313" t="str">
            <v>UND</v>
          </cell>
          <cell r="D313">
            <v>7034941</v>
          </cell>
          <cell r="E313">
            <v>2866185</v>
          </cell>
          <cell r="F313">
            <v>2971087.3709999998</v>
          </cell>
          <cell r="G313">
            <v>3172229.9860166996</v>
          </cell>
          <cell r="H313">
            <v>3284844.1505202926</v>
          </cell>
          <cell r="I313">
            <v>22.230000000000036</v>
          </cell>
        </row>
        <row r="314">
          <cell r="B314" t="str">
            <v>LENTE VARIFOCAL PARA CÀMARA FIJA</v>
          </cell>
          <cell r="C314" t="str">
            <v>UND</v>
          </cell>
          <cell r="D314">
            <v>443618</v>
          </cell>
          <cell r="E314">
            <v>381119</v>
          </cell>
          <cell r="F314">
            <v>395067.95539999998</v>
          </cell>
          <cell r="G314">
            <v>421814.05598057999</v>
          </cell>
          <cell r="H314">
            <v>436788.45496789058</v>
          </cell>
          <cell r="I314">
            <v>22.240000000000038</v>
          </cell>
        </row>
        <row r="315">
          <cell r="B315" t="str">
            <v>CABLE COAXIAL RG-6U</v>
          </cell>
          <cell r="C315" t="str">
            <v>ML</v>
          </cell>
          <cell r="D315">
            <v>7024</v>
          </cell>
          <cell r="E315">
            <v>3346</v>
          </cell>
          <cell r="F315">
            <v>3468.4636</v>
          </cell>
          <cell r="G315">
            <v>3703.2785857200001</v>
          </cell>
          <cell r="H315">
            <v>3834.7449755130601</v>
          </cell>
          <cell r="I315">
            <v>22.250000000000039</v>
          </cell>
        </row>
        <row r="316">
          <cell r="B316" t="str">
            <v>CONECTORES BNC</v>
          </cell>
          <cell r="C316" t="str">
            <v>UND</v>
          </cell>
          <cell r="D316">
            <v>12547</v>
          </cell>
          <cell r="E316">
            <v>6612</v>
          </cell>
          <cell r="F316">
            <v>6853.9992000000002</v>
          </cell>
          <cell r="G316">
            <v>7318.0149458400001</v>
          </cell>
          <cell r="H316">
            <v>7577.8044764173201</v>
          </cell>
          <cell r="I316">
            <v>22.260000000000041</v>
          </cell>
        </row>
        <row r="317">
          <cell r="B317" t="str">
            <v>CABLE VEHICULAR POLARIZADO 14 AWG</v>
          </cell>
          <cell r="C317" t="str">
            <v>ML</v>
          </cell>
          <cell r="D317">
            <v>4609</v>
          </cell>
          <cell r="E317">
            <v>2685</v>
          </cell>
          <cell r="F317">
            <v>2783.2710000000002</v>
          </cell>
          <cell r="G317">
            <v>2971.6984467000002</v>
          </cell>
          <cell r="H317">
            <v>3077.19374155785</v>
          </cell>
          <cell r="I317">
            <v>22.270000000000042</v>
          </cell>
        </row>
        <row r="318">
          <cell r="B318" t="str">
            <v>ADAPATADOR DE CORRIENTE PARA CÁMARAS</v>
          </cell>
          <cell r="C318" t="str">
            <v>UND</v>
          </cell>
          <cell r="D318">
            <v>168523</v>
          </cell>
          <cell r="E318">
            <v>69809</v>
          </cell>
          <cell r="F318">
            <v>72364.009399999995</v>
          </cell>
          <cell r="G318">
            <v>77263.052836379997</v>
          </cell>
          <cell r="H318">
            <v>80005.891212071481</v>
          </cell>
          <cell r="I318">
            <v>22.280000000000044</v>
          </cell>
        </row>
        <row r="319">
          <cell r="B319" t="str">
            <v>MONITOR LCD DE 21" PARA CCTV CON PUERTO RGB/VGA</v>
          </cell>
          <cell r="C319" t="str">
            <v>UND</v>
          </cell>
          <cell r="D319">
            <v>3044951</v>
          </cell>
          <cell r="E319">
            <v>2236185</v>
          </cell>
          <cell r="F319">
            <v>2318029.3709999998</v>
          </cell>
          <cell r="G319">
            <v>2474959.9594166996</v>
          </cell>
          <cell r="H319">
            <v>2562821.0379759925</v>
          </cell>
          <cell r="I319">
            <v>22.290000000000045</v>
          </cell>
        </row>
        <row r="320">
          <cell r="B320" t="str">
            <v>SOFTWARE DE ACCESO REMOTO</v>
          </cell>
          <cell r="C320" t="str">
            <v>UND</v>
          </cell>
          <cell r="D320">
            <v>3248847</v>
          </cell>
          <cell r="E320">
            <v>2761185</v>
          </cell>
          <cell r="F320">
            <v>2862244.3709999998</v>
          </cell>
          <cell r="G320">
            <v>3056018.3149166997</v>
          </cell>
          <cell r="H320">
            <v>3164506.9650962427</v>
          </cell>
          <cell r="I320">
            <v>22.300000000000047</v>
          </cell>
        </row>
        <row r="321">
          <cell r="B321" t="str">
            <v>CAPACITACIÒN BÁSICA</v>
          </cell>
          <cell r="C321" t="str">
            <v>UND</v>
          </cell>
          <cell r="D321">
            <v>1831050</v>
          </cell>
          <cell r="E321">
            <v>778200</v>
          </cell>
          <cell r="F321">
            <v>806682.12</v>
          </cell>
          <cell r="G321">
            <v>861294.49952399998</v>
          </cell>
          <cell r="H321">
            <v>891870.45425710198</v>
          </cell>
          <cell r="I321">
            <v>22.310000000000048</v>
          </cell>
        </row>
        <row r="322">
          <cell r="B322" t="str">
            <v>SENSOR DE ALARMA</v>
          </cell>
          <cell r="C322" t="str">
            <v>UND</v>
          </cell>
          <cell r="D322">
            <v>393730</v>
          </cell>
          <cell r="E322">
            <v>316974</v>
          </cell>
          <cell r="F322">
            <v>328575.24839999998</v>
          </cell>
          <cell r="G322">
            <v>350819.79271667998</v>
          </cell>
          <cell r="H322">
            <v>363273.89535812213</v>
          </cell>
          <cell r="I322">
            <v>22.32000000000005</v>
          </cell>
        </row>
        <row r="323">
          <cell r="B323" t="str">
            <v>SIRENA</v>
          </cell>
          <cell r="C323" t="str">
            <v>UND</v>
          </cell>
          <cell r="D323">
            <v>299230</v>
          </cell>
          <cell r="E323">
            <v>248724</v>
          </cell>
          <cell r="F323">
            <v>257827.2984</v>
          </cell>
          <cell r="G323">
            <v>275282.20650168002</v>
          </cell>
          <cell r="H323">
            <v>285054.72483248968</v>
          </cell>
          <cell r="I323">
            <v>22.330000000000052</v>
          </cell>
        </row>
        <row r="324">
          <cell r="B324" t="str">
            <v>PANEL DE ALARMA 6 ZONAS</v>
          </cell>
          <cell r="C324" t="str">
            <v>UND</v>
          </cell>
          <cell r="D324">
            <v>2703676</v>
          </cell>
          <cell r="E324">
            <v>2199278</v>
          </cell>
          <cell r="F324">
            <v>2279771.5748000001</v>
          </cell>
          <cell r="G324">
            <v>2434112.1104139602</v>
          </cell>
          <cell r="H324">
            <v>2520523.0903336559</v>
          </cell>
          <cell r="I324">
            <v>22.340000000000053</v>
          </cell>
        </row>
        <row r="325">
          <cell r="B325" t="str">
            <v>CABLE DE INSTRUMENTACIÓN CON PROTECCIÓN 2 X 16 PARA ALARMAS</v>
          </cell>
          <cell r="C325" t="str">
            <v>ML</v>
          </cell>
          <cell r="D325">
            <v>10651</v>
          </cell>
          <cell r="E325">
            <v>5772</v>
          </cell>
          <cell r="F325">
            <v>5983.2551999999996</v>
          </cell>
          <cell r="G325">
            <v>6388.3215770399993</v>
          </cell>
          <cell r="H325">
            <v>6615.1069930249196</v>
          </cell>
          <cell r="I325">
            <v>22.350000000000055</v>
          </cell>
        </row>
        <row r="326">
          <cell r="B326" t="str">
            <v>ACCESORIOS DE ORGANIZACÓN  FIJACIÓN</v>
          </cell>
          <cell r="C326" t="str">
            <v>UND</v>
          </cell>
          <cell r="D326">
            <v>1131880</v>
          </cell>
          <cell r="E326">
            <v>421974</v>
          </cell>
          <cell r="F326">
            <v>437418.24839999998</v>
          </cell>
          <cell r="G326">
            <v>467031.46381667996</v>
          </cell>
          <cell r="H326">
            <v>483611.0807821721</v>
          </cell>
          <cell r="I326">
            <v>22.360000000000056</v>
          </cell>
        </row>
        <row r="327">
          <cell r="B327" t="str">
            <v>CAPACITACIÒN BÁSICA</v>
          </cell>
          <cell r="C327" t="str">
            <v>UND</v>
          </cell>
          <cell r="D327">
            <v>781248</v>
          </cell>
          <cell r="E327">
            <v>324250</v>
          </cell>
          <cell r="F327">
            <v>336117.55</v>
          </cell>
          <cell r="G327">
            <v>358872.70813499996</v>
          </cell>
          <cell r="H327">
            <v>371612.68927379244</v>
          </cell>
          <cell r="I327">
            <v>22.370000000000058</v>
          </cell>
        </row>
        <row r="328">
          <cell r="B328" t="str">
            <v>UPS TRIFASICA DE 5 KVA</v>
          </cell>
          <cell r="C328" t="str">
            <v>UND</v>
          </cell>
          <cell r="D328">
            <v>16826027</v>
          </cell>
          <cell r="E328">
            <v>10130925</v>
          </cell>
          <cell r="F328">
            <v>10501716.855</v>
          </cell>
          <cell r="G328">
            <v>11212683.0860835</v>
          </cell>
          <cell r="H328">
            <v>11610733.335639464</v>
          </cell>
          <cell r="I328">
            <v>22.380000000000059</v>
          </cell>
        </row>
        <row r="329">
          <cell r="B329" t="str">
            <v>TOMA POLO A TIERRA AISLADO 15A COLOR NARANJA TIPO HOSPITALARIO</v>
          </cell>
          <cell r="C329" t="str">
            <v>UND</v>
          </cell>
          <cell r="D329">
            <v>48823</v>
          </cell>
          <cell r="E329">
            <v>33059</v>
          </cell>
          <cell r="F329">
            <v>34268.9594</v>
          </cell>
          <cell r="G329">
            <v>36588.96795138</v>
          </cell>
          <cell r="H329">
            <v>37887.876313653993</v>
          </cell>
          <cell r="I329">
            <v>22.390000000000061</v>
          </cell>
        </row>
        <row r="330">
          <cell r="B330" t="str">
            <v>CABLE 3NO.12THHN FASE AZUL</v>
          </cell>
          <cell r="C330" t="str">
            <v>UND</v>
          </cell>
          <cell r="D330">
            <v>17465</v>
          </cell>
          <cell r="E330">
            <v>11031</v>
          </cell>
          <cell r="F330">
            <v>11434.7346</v>
          </cell>
          <cell r="G330">
            <v>12208.86613242</v>
          </cell>
          <cell r="H330">
            <v>12642.28088012091</v>
          </cell>
          <cell r="I330">
            <v>22.400000000000063</v>
          </cell>
        </row>
        <row r="331">
          <cell r="B331" t="str">
            <v>TERMINALES DE AUTODESFORRE 3M</v>
          </cell>
          <cell r="C331" t="str">
            <v>UND</v>
          </cell>
          <cell r="D331">
            <v>5145</v>
          </cell>
          <cell r="E331">
            <v>2937</v>
          </cell>
          <cell r="F331">
            <v>3044.4942000000001</v>
          </cell>
          <cell r="G331">
            <v>3250.6064573399999</v>
          </cell>
          <cell r="H331">
            <v>3366.00298657557</v>
          </cell>
          <cell r="I331">
            <v>22.410000000000064</v>
          </cell>
        </row>
        <row r="332">
          <cell r="B332" t="str">
            <v>TABLERO DE 12 CIRCUITOS CON ESPACIO PARA TOTALIZADOR</v>
          </cell>
          <cell r="C332" t="str">
            <v>UND</v>
          </cell>
          <cell r="D332">
            <v>380603</v>
          </cell>
          <cell r="E332">
            <v>323783</v>
          </cell>
          <cell r="F332">
            <v>335633.45779999997</v>
          </cell>
          <cell r="G332">
            <v>358355.84289305995</v>
          </cell>
          <cell r="H332">
            <v>371077.47531576356</v>
          </cell>
          <cell r="I332">
            <v>22.420000000000066</v>
          </cell>
        </row>
        <row r="333">
          <cell r="B333" t="str">
            <v>TOTALIZADOR INDUSTRIAL DE 3X50A</v>
          </cell>
          <cell r="C333" t="str">
            <v>UND</v>
          </cell>
          <cell r="D333">
            <v>477310</v>
          </cell>
          <cell r="E333">
            <v>316974</v>
          </cell>
          <cell r="F333">
            <v>328575.24839999998</v>
          </cell>
          <cell r="G333">
            <v>350819.79271667998</v>
          </cell>
          <cell r="H333">
            <v>363273.89535812213</v>
          </cell>
          <cell r="I333">
            <v>22.430000000000067</v>
          </cell>
        </row>
        <row r="334">
          <cell r="B334" t="str">
            <v>TOTALIZADOR INDUSTRIAL DE 3X30A</v>
          </cell>
          <cell r="C334" t="str">
            <v>UND</v>
          </cell>
          <cell r="D334">
            <v>351730</v>
          </cell>
          <cell r="E334">
            <v>295974</v>
          </cell>
          <cell r="F334">
            <v>306806.64840000001</v>
          </cell>
          <cell r="G334">
            <v>327577.45849668002</v>
          </cell>
          <cell r="H334">
            <v>339206.45827331214</v>
          </cell>
          <cell r="I334">
            <v>22.440000000000069</v>
          </cell>
        </row>
        <row r="335">
          <cell r="B335" t="str">
            <v>BREAKER MONOPOLARL DE 1X20A</v>
          </cell>
          <cell r="C335" t="str">
            <v>UND</v>
          </cell>
          <cell r="D335">
            <v>21525</v>
          </cell>
          <cell r="E335">
            <v>17112</v>
          </cell>
          <cell r="F335">
            <v>17738.299200000001</v>
          </cell>
          <cell r="G335">
            <v>18939.18205584</v>
          </cell>
          <cell r="H335">
            <v>19611.523018822321</v>
          </cell>
          <cell r="I335">
            <v>22.45000000000007</v>
          </cell>
        </row>
        <row r="336">
          <cell r="B336" t="str">
            <v>ACOMETIDA UPS 3 - 8 KVA</v>
          </cell>
          <cell r="C336" t="str">
            <v>ML</v>
          </cell>
          <cell r="D336">
            <v>65720</v>
          </cell>
          <cell r="E336">
            <v>40467</v>
          </cell>
          <cell r="F336">
            <v>41948.092199999999</v>
          </cell>
          <cell r="G336">
            <v>44787.978041939998</v>
          </cell>
          <cell r="H336">
            <v>46377.951262428869</v>
          </cell>
          <cell r="I336">
            <v>22.460000000000072</v>
          </cell>
        </row>
        <row r="337">
          <cell r="B337" t="str">
            <v>TUBERÍA EMT DE 1/2" CON ACCESORIOS (CURVAS, CONECTORES, GRAPAS)</v>
          </cell>
          <cell r="C337" t="str">
            <v>ML</v>
          </cell>
          <cell r="D337">
            <v>12772</v>
          </cell>
          <cell r="E337">
            <v>8984</v>
          </cell>
          <cell r="F337">
            <v>9312.8143999999993</v>
          </cell>
          <cell r="G337">
            <v>9943.2919348799987</v>
          </cell>
          <cell r="H337">
            <v>10296.278798568239</v>
          </cell>
          <cell r="I337">
            <v>22.470000000000073</v>
          </cell>
        </row>
        <row r="338">
          <cell r="B338" t="str">
            <v>TUBERÍA EMT DE 1/2" CON ACCESORIOS (CURVAS, CONECTORES, GRAPAS)</v>
          </cell>
          <cell r="C338" t="str">
            <v>ML</v>
          </cell>
          <cell r="D338">
            <v>12772</v>
          </cell>
          <cell r="E338">
            <v>8984</v>
          </cell>
          <cell r="F338">
            <v>9312.8143999999993</v>
          </cell>
          <cell r="G338">
            <v>9943.2919348799987</v>
          </cell>
          <cell r="H338">
            <v>10296.278798568239</v>
          </cell>
          <cell r="I338">
            <v>22.480000000000075</v>
          </cell>
        </row>
        <row r="339">
          <cell r="B339" t="str">
            <v>TUBERÍA EMT DE 3/4" CON ACCESORIOS (CURVAS, CONECTORES, GRAPAS)</v>
          </cell>
          <cell r="C339" t="str">
            <v>ML</v>
          </cell>
          <cell r="D339">
            <v>16459</v>
          </cell>
          <cell r="E339">
            <v>11653</v>
          </cell>
          <cell r="F339">
            <v>12079.4998</v>
          </cell>
          <cell r="G339">
            <v>12897.28193646</v>
          </cell>
          <cell r="H339">
            <v>13355.135445204331</v>
          </cell>
          <cell r="I339">
            <v>22.490000000000077</v>
          </cell>
        </row>
        <row r="340">
          <cell r="B340" t="str">
            <v>TUBERÍA EMT DE 1 1/2" CON ACCESORIOS (CURVAS, CONECTORES, GRAPAS)</v>
          </cell>
          <cell r="C340" t="str">
            <v>ML</v>
          </cell>
          <cell r="D340">
            <v>25670</v>
          </cell>
          <cell r="E340">
            <v>19357</v>
          </cell>
          <cell r="F340">
            <v>20065.466199999999</v>
          </cell>
          <cell r="G340">
            <v>21423.89826174</v>
          </cell>
          <cell r="H340">
            <v>22184.446650031769</v>
          </cell>
          <cell r="I340">
            <v>22.500000000000078</v>
          </cell>
        </row>
        <row r="341">
          <cell r="B341" t="str">
            <v>TUBERÍA PVC DE 1/2" CON ACCESORIOS (CURVAS,CONECTORES,GRAPAS</v>
          </cell>
          <cell r="C341" t="str">
            <v>ML</v>
          </cell>
          <cell r="D341">
            <v>8030</v>
          </cell>
          <cell r="E341">
            <v>5505</v>
          </cell>
          <cell r="F341">
            <v>5706.4830000000002</v>
          </cell>
          <cell r="G341">
            <v>6092.8118991000001</v>
          </cell>
          <cell r="H341">
            <v>6309.1067215180501</v>
          </cell>
          <cell r="I341">
            <v>22.51000000000008</v>
          </cell>
        </row>
        <row r="342">
          <cell r="B342" t="str">
            <v>TUBERÍA PVC DE 3/4" CON ACCESORIOS (CURVAS,CONECTORES,GRAPAS</v>
          </cell>
          <cell r="C342" t="str">
            <v>ML</v>
          </cell>
          <cell r="D342">
            <v>8935</v>
          </cell>
          <cell r="E342">
            <v>6409</v>
          </cell>
          <cell r="F342">
            <v>6643.5694000000003</v>
          </cell>
          <cell r="G342">
            <v>7093.3390483800003</v>
          </cell>
          <cell r="H342">
            <v>7345.1525845974902</v>
          </cell>
          <cell r="I342">
            <v>22.520000000000081</v>
          </cell>
        </row>
        <row r="343">
          <cell r="B343" t="str">
            <v>CAJA 5800 ( 2X4) PLASTICA</v>
          </cell>
          <cell r="C343" t="str">
            <v>UND</v>
          </cell>
          <cell r="D343">
            <v>4515</v>
          </cell>
          <cell r="E343">
            <v>3252</v>
          </cell>
          <cell r="F343">
            <v>3371.0232000000001</v>
          </cell>
          <cell r="G343">
            <v>3599.24147064</v>
          </cell>
          <cell r="H343">
            <v>3727.0145428477199</v>
          </cell>
          <cell r="I343">
            <v>22.530000000000083</v>
          </cell>
        </row>
        <row r="344">
          <cell r="B344" t="str">
            <v>CAJA 2400 ( 4X4) PLASTICA</v>
          </cell>
          <cell r="C344" t="str">
            <v>UND</v>
          </cell>
          <cell r="D344">
            <v>4830</v>
          </cell>
          <cell r="E344">
            <v>3567</v>
          </cell>
          <cell r="F344">
            <v>3697.5522000000001</v>
          </cell>
          <cell r="G344">
            <v>3947.8764839400001</v>
          </cell>
          <cell r="H344">
            <v>4088.0260991198702</v>
          </cell>
          <cell r="I344">
            <v>22.540000000000084</v>
          </cell>
        </row>
        <row r="345">
          <cell r="B345" t="str">
            <v>CAJA DE PASO DE 15X15</v>
          </cell>
          <cell r="C345" t="str">
            <v>UND</v>
          </cell>
          <cell r="D345">
            <v>26249</v>
          </cell>
          <cell r="E345">
            <v>22674</v>
          </cell>
          <cell r="F345">
            <v>23503.868399999999</v>
          </cell>
          <cell r="G345">
            <v>25095.080290679998</v>
          </cell>
          <cell r="H345">
            <v>25985.955640999138</v>
          </cell>
          <cell r="I345">
            <v>22.550000000000086</v>
          </cell>
        </row>
        <row r="346">
          <cell r="B346" t="str">
            <v>CAJA DE PASO DE 20X20</v>
          </cell>
          <cell r="C346" t="str">
            <v>UND</v>
          </cell>
          <cell r="D346">
            <v>32549</v>
          </cell>
          <cell r="E346">
            <v>26874</v>
          </cell>
          <cell r="F346">
            <v>27857.588400000001</v>
          </cell>
          <cell r="G346">
            <v>29743.54713468</v>
          </cell>
          <cell r="H346">
            <v>30799.44305796114</v>
          </cell>
          <cell r="I346">
            <v>22.560000000000088</v>
          </cell>
        </row>
        <row r="347">
          <cell r="B347" t="str">
            <v>ACCESORIOS DE FIJACIÓN</v>
          </cell>
          <cell r="C347" t="str">
            <v>UND</v>
          </cell>
          <cell r="D347">
            <v>9239</v>
          </cell>
          <cell r="E347">
            <v>3987</v>
          </cell>
          <cell r="F347">
            <v>4132.9242000000004</v>
          </cell>
          <cell r="G347">
            <v>4412.7231683400005</v>
          </cell>
          <cell r="H347">
            <v>4569.3748408160709</v>
          </cell>
          <cell r="I347">
            <v>22.570000000000089</v>
          </cell>
        </row>
        <row r="348">
          <cell r="B348" t="str">
            <v>ANCLAJE DE ACERO INOXIDABLE PARA ANTENA</v>
          </cell>
          <cell r="C348" t="str">
            <v>UND</v>
          </cell>
          <cell r="D348">
            <v>37624</v>
          </cell>
          <cell r="E348">
            <v>5478</v>
          </cell>
          <cell r="F348">
            <v>5678.4948000000004</v>
          </cell>
          <cell r="G348">
            <v>6062.9288979600005</v>
          </cell>
          <cell r="H348">
            <v>6278.1628738375803</v>
          </cell>
          <cell r="I348">
            <v>22.580000000000091</v>
          </cell>
        </row>
        <row r="349">
          <cell r="B349" t="str">
            <v>ANTENA G6 Y /ODIRECCIONALES</v>
          </cell>
          <cell r="C349" t="str">
            <v>UND</v>
          </cell>
          <cell r="D349">
            <v>425437</v>
          </cell>
          <cell r="E349">
            <v>294455</v>
          </cell>
          <cell r="F349">
            <v>305232.05300000001</v>
          </cell>
          <cell r="G349">
            <v>325896.2629881</v>
          </cell>
          <cell r="H349">
            <v>337465.58032417757</v>
          </cell>
          <cell r="I349">
            <v>22.590000000000092</v>
          </cell>
        </row>
        <row r="350">
          <cell r="B350" t="str">
            <v>BATERIA ESTACIONARIA 800AH</v>
          </cell>
          <cell r="C350" t="str">
            <v>UND</v>
          </cell>
          <cell r="D350">
            <v>598670</v>
          </cell>
          <cell r="E350">
            <v>423500</v>
          </cell>
          <cell r="F350">
            <v>439000.1</v>
          </cell>
          <cell r="G350">
            <v>468720.40677</v>
          </cell>
          <cell r="H350">
            <v>485359.98121033498</v>
          </cell>
          <cell r="I350">
            <v>22.600000000000094</v>
          </cell>
        </row>
        <row r="351">
          <cell r="B351" t="str">
            <v>CONECTORES MINI UHF PARA RG 58</v>
          </cell>
          <cell r="C351" t="str">
            <v>UND</v>
          </cell>
          <cell r="D351">
            <v>77549</v>
          </cell>
          <cell r="E351">
            <v>27500</v>
          </cell>
          <cell r="F351">
            <v>28506.5</v>
          </cell>
          <cell r="G351">
            <v>30436.390050000002</v>
          </cell>
          <cell r="H351">
            <v>31516.881896775001</v>
          </cell>
          <cell r="I351">
            <v>22.610000000000095</v>
          </cell>
        </row>
        <row r="352">
          <cell r="B352" t="str">
            <v>FUENTE DE  PODER ASTROM SP15O TRNSYSTER</v>
          </cell>
          <cell r="C352" t="str">
            <v>UND</v>
          </cell>
          <cell r="D352">
            <v>732973</v>
          </cell>
          <cell r="E352">
            <v>522500</v>
          </cell>
          <cell r="F352">
            <v>541623.5</v>
          </cell>
          <cell r="G352">
            <v>578291.41095000005</v>
          </cell>
          <cell r="H352">
            <v>598820.75603872503</v>
          </cell>
          <cell r="I352">
            <v>22.620000000000097</v>
          </cell>
        </row>
        <row r="353">
          <cell r="B353" t="str">
            <v>GUAYAS DE ACERO DE 1/8 O 3/16 PARA VIENTOS</v>
          </cell>
          <cell r="C353" t="str">
            <v>UND</v>
          </cell>
          <cell r="D353">
            <v>49578</v>
          </cell>
          <cell r="E353">
            <v>7508</v>
          </cell>
          <cell r="F353">
            <v>7782.7928000000002</v>
          </cell>
          <cell r="G353">
            <v>8309.68787256</v>
          </cell>
          <cell r="H353">
            <v>8604.6817920358808</v>
          </cell>
          <cell r="I353">
            <v>22.630000000000098</v>
          </cell>
        </row>
        <row r="354">
          <cell r="B354" t="str">
            <v>MASTIL EN TUBO GALVANIZADO DE 1/2*1/8*6</v>
          </cell>
          <cell r="C354" t="str">
            <v>UND</v>
          </cell>
          <cell r="D354">
            <v>165760</v>
          </cell>
          <cell r="E354">
            <v>115711</v>
          </cell>
          <cell r="F354">
            <v>119946.0226</v>
          </cell>
          <cell r="G354">
            <v>128066.36833001999</v>
          </cell>
          <cell r="H354">
            <v>132612.7244057357</v>
          </cell>
          <cell r="I354">
            <v>22.6400000000001</v>
          </cell>
        </row>
        <row r="355">
          <cell r="B355" t="str">
            <v>RADIO BASE  PRO 5100 25W 64 Ch incluye bateria y cargador</v>
          </cell>
          <cell r="C355" t="str">
            <v>UND</v>
          </cell>
          <cell r="D355">
            <v>2855073</v>
          </cell>
          <cell r="E355">
            <v>2035000</v>
          </cell>
          <cell r="F355">
            <v>2109481</v>
          </cell>
          <cell r="G355">
            <v>2252292.8637000001</v>
          </cell>
          <cell r="H355">
            <v>2332249.2603613501</v>
          </cell>
          <cell r="I355">
            <v>22.650000000000102</v>
          </cell>
        </row>
        <row r="356">
          <cell r="B356" t="str">
            <v xml:space="preserve">RADIO PORTATILES MOTOROLA EP 450 </v>
          </cell>
          <cell r="C356" t="str">
            <v>UND</v>
          </cell>
          <cell r="D356">
            <v>2925073</v>
          </cell>
          <cell r="E356">
            <v>1815000</v>
          </cell>
          <cell r="F356">
            <v>1881429</v>
          </cell>
          <cell r="G356">
            <v>2008801.7433</v>
          </cell>
          <cell r="H356">
            <v>2080114.20518715</v>
          </cell>
          <cell r="I356">
            <v>22.660000000000103</v>
          </cell>
        </row>
        <row r="357">
          <cell r="B357" t="str">
            <v>TOMA CORRIENTES A 110V COMPLETO</v>
          </cell>
          <cell r="C357" t="str">
            <v>UND</v>
          </cell>
          <cell r="D357">
            <v>57841</v>
          </cell>
          <cell r="E357">
            <v>43704</v>
          </cell>
          <cell r="F357">
            <v>45303.566400000003</v>
          </cell>
          <cell r="G357">
            <v>48370.617845280001</v>
          </cell>
          <cell r="H357">
            <v>50087.77477878744</v>
          </cell>
          <cell r="I357">
            <v>22.670000000000105</v>
          </cell>
        </row>
        <row r="358">
          <cell r="B358" t="str">
            <v>VARILLA COOPERWELL 1,8 MPOLO ATIERRA</v>
          </cell>
          <cell r="C358" t="str">
            <v>UND</v>
          </cell>
          <cell r="D358">
            <v>362864</v>
          </cell>
          <cell r="E358">
            <v>130855</v>
          </cell>
          <cell r="F358">
            <v>135644.29300000001</v>
          </cell>
          <cell r="G358">
            <v>144827.41163610001</v>
          </cell>
          <cell r="H358">
            <v>149968.78474918156</v>
          </cell>
          <cell r="I358">
            <v>22.680000000000106</v>
          </cell>
        </row>
        <row r="359">
          <cell r="B359" t="str">
            <v>INSTALACIONES GARANTIAS Y MANO DE OBRA</v>
          </cell>
          <cell r="C359" t="str">
            <v>GL</v>
          </cell>
          <cell r="D359">
            <v>3750000</v>
          </cell>
          <cell r="E359">
            <v>1925000</v>
          </cell>
          <cell r="F359">
            <v>1995455</v>
          </cell>
          <cell r="G359">
            <v>2130547.3034999999</v>
          </cell>
          <cell r="H359">
            <v>2206181.7327742497</v>
          </cell>
          <cell r="I359">
            <v>22.690000000000108</v>
          </cell>
        </row>
        <row r="360">
          <cell r="B360" t="str">
            <v>LEGALIZACIONES</v>
          </cell>
          <cell r="C360" t="str">
            <v>M2</v>
          </cell>
          <cell r="D360">
            <v>1125000</v>
          </cell>
          <cell r="E360">
            <v>577500</v>
          </cell>
          <cell r="F360">
            <v>598636.5</v>
          </cell>
          <cell r="G360">
            <v>639164.19105000002</v>
          </cell>
          <cell r="H360">
            <v>661854.51983227499</v>
          </cell>
          <cell r="I360">
            <v>22.700000000000109</v>
          </cell>
        </row>
        <row r="361">
          <cell r="B361" t="str">
            <v>MANTENIMIENTO Y ASESORIA ANUAL</v>
          </cell>
          <cell r="C361" t="str">
            <v>ML</v>
          </cell>
          <cell r="D361">
            <v>1875000</v>
          </cell>
          <cell r="E361">
            <v>962500</v>
          </cell>
          <cell r="F361">
            <v>997727.5</v>
          </cell>
          <cell r="G361">
            <v>1065273.65175</v>
          </cell>
          <cell r="H361">
            <v>1103090.8663871249</v>
          </cell>
          <cell r="I361">
            <v>22.710000000000111</v>
          </cell>
        </row>
        <row r="362">
          <cell r="B362" t="str">
            <v>CAPACITACIONES</v>
          </cell>
          <cell r="C362" t="str">
            <v>M2</v>
          </cell>
          <cell r="D362">
            <v>7500000</v>
          </cell>
          <cell r="E362">
            <v>3850000</v>
          </cell>
          <cell r="F362">
            <v>3990910</v>
          </cell>
          <cell r="G362">
            <v>4261094.6069999998</v>
          </cell>
          <cell r="H362">
            <v>4412363.4655484995</v>
          </cell>
          <cell r="I362">
            <v>22.720000000000113</v>
          </cell>
        </row>
        <row r="363">
          <cell r="B363" t="str">
            <v>REDES DE GASES MEDICINALES</v>
          </cell>
          <cell r="I363">
            <v>23</v>
          </cell>
        </row>
        <row r="364">
          <cell r="B364" t="str">
            <v>SUMINISTRO E INSTALACION DE COBRE  TIPO L 1/2</v>
          </cell>
          <cell r="C364" t="str">
            <v>ML</v>
          </cell>
          <cell r="D364">
            <v>69932</v>
          </cell>
          <cell r="I364">
            <v>23.01</v>
          </cell>
        </row>
        <row r="365">
          <cell r="B365" t="str">
            <v>SUMINISTRO E INSTALACION DE COBRE  TIPO L 3/4"</v>
          </cell>
          <cell r="C365" t="str">
            <v>ML</v>
          </cell>
          <cell r="D365">
            <v>98134</v>
          </cell>
          <cell r="I365">
            <v>23.020000000000003</v>
          </cell>
        </row>
        <row r="366">
          <cell r="B366" t="str">
            <v>SUMINISTRO E INSTALACION DE COBRE  TIPO L 1"</v>
          </cell>
          <cell r="C366" t="str">
            <v>ML</v>
          </cell>
          <cell r="D366">
            <v>143553</v>
          </cell>
          <cell r="I366">
            <v>23.030000000000005</v>
          </cell>
        </row>
        <row r="367">
          <cell r="B367" t="str">
            <v>SUMINISTRO E INSTALACION DE TOMAS GASES MEDICINALES(OXIGENO, AIRE, VACIO)</v>
          </cell>
          <cell r="C367" t="str">
            <v>UND</v>
          </cell>
          <cell r="D367">
            <v>638431</v>
          </cell>
          <cell r="I367">
            <v>23.040000000000006</v>
          </cell>
        </row>
        <row r="368">
          <cell r="B368" t="str">
            <v>SUMINISTRO E INSTALACION DE BOMBA DE VACIO 2HP CON DOBLE CABEZOTE</v>
          </cell>
          <cell r="C368" t="str">
            <v>UND</v>
          </cell>
          <cell r="D368">
            <v>99280579</v>
          </cell>
          <cell r="I368">
            <v>23.050000000000008</v>
          </cell>
        </row>
        <row r="369">
          <cell r="B369" t="str">
            <v>SUMINISTRO E INSTALACION DE ALARMA DE AREA 3 GASES MEDICINALES</v>
          </cell>
          <cell r="C369" t="str">
            <v>UND</v>
          </cell>
          <cell r="D369">
            <v>14093411</v>
          </cell>
          <cell r="I369">
            <v>23.060000000000009</v>
          </cell>
        </row>
        <row r="370">
          <cell r="B370" t="str">
            <v>SUMINISTRO EN INSTALACION DE CAJA DE CORTE  PARA 3 GASES MEDICINALES</v>
          </cell>
          <cell r="C370" t="str">
            <v>UND</v>
          </cell>
          <cell r="D370">
            <v>1839224</v>
          </cell>
          <cell r="I370">
            <v>23.070000000000011</v>
          </cell>
        </row>
        <row r="371">
          <cell r="B371" t="str">
            <v>SUMINISTRO E INSTALACION DE VALVULA DE CORTE 1/2"</v>
          </cell>
          <cell r="C371" t="str">
            <v>UND</v>
          </cell>
          <cell r="D371">
            <v>292679</v>
          </cell>
          <cell r="I371">
            <v>23.080000000000013</v>
          </cell>
        </row>
        <row r="372">
          <cell r="B372" t="str">
            <v>SUMINISTRO E INSTALACION DE VALVULA DE CORTE 3/4"</v>
          </cell>
          <cell r="C372" t="str">
            <v>UND</v>
          </cell>
          <cell r="D372">
            <v>323771</v>
          </cell>
          <cell r="I372">
            <v>23.090000000000014</v>
          </cell>
        </row>
        <row r="373">
          <cell r="B373" t="str">
            <v>SUMINISTRO E INSTALACION DE VALVULA DE CORTE 1"</v>
          </cell>
          <cell r="C373" t="str">
            <v>UND</v>
          </cell>
          <cell r="D373">
            <v>557279</v>
          </cell>
          <cell r="I373">
            <v>23.100000000000016</v>
          </cell>
        </row>
        <row r="374">
          <cell r="B374" t="str">
            <v>REDES CONTRA INCENDIO</v>
          </cell>
          <cell r="I374">
            <v>24</v>
          </cell>
        </row>
        <row r="375">
          <cell r="B375" t="str">
            <v>Tubería y accesorio acero carbon 3"</v>
          </cell>
          <cell r="C375" t="str">
            <v xml:space="preserve"> ML</v>
          </cell>
          <cell r="D375">
            <v>80730</v>
          </cell>
          <cell r="I375">
            <v>24.01</v>
          </cell>
        </row>
        <row r="376">
          <cell r="B376" t="str">
            <v>Tubería y accesorios acero-carbon 2"</v>
          </cell>
          <cell r="C376" t="str">
            <v xml:space="preserve"> ML</v>
          </cell>
          <cell r="D376">
            <v>48658</v>
          </cell>
          <cell r="I376">
            <v>24.020000000000003</v>
          </cell>
        </row>
        <row r="377">
          <cell r="B377" t="str">
            <v>Tubería y accesorios acero carbon 1 1/2"</v>
          </cell>
          <cell r="C377" t="str">
            <v xml:space="preserve"> ML</v>
          </cell>
          <cell r="D377">
            <v>35623</v>
          </cell>
          <cell r="I377">
            <v>24.030000000000005</v>
          </cell>
        </row>
        <row r="378">
          <cell r="B378" t="str">
            <v>Tubería y accesorios acero-carbon 1"</v>
          </cell>
          <cell r="C378" t="str">
            <v xml:space="preserve"> ML</v>
          </cell>
          <cell r="D378">
            <v>32150</v>
          </cell>
          <cell r="I378">
            <v>24.040000000000006</v>
          </cell>
        </row>
        <row r="379">
          <cell r="B379" t="str">
            <v>Suministro e instalación de rociadores</v>
          </cell>
          <cell r="C379" t="str">
            <v xml:space="preserve"> UND</v>
          </cell>
          <cell r="D379">
            <v>154758</v>
          </cell>
          <cell r="I379">
            <v>24.050000000000008</v>
          </cell>
        </row>
        <row r="380">
          <cell r="B380" t="str">
            <v xml:space="preserve">Válvula de compuerta 3" en bronce </v>
          </cell>
          <cell r="C380" t="str">
            <v xml:space="preserve"> UND</v>
          </cell>
          <cell r="D380">
            <v>874451</v>
          </cell>
          <cell r="I380">
            <v>24.060000000000009</v>
          </cell>
        </row>
        <row r="381">
          <cell r="B381" t="str">
            <v>Prueba hidraúlica sistema contraincendios</v>
          </cell>
          <cell r="C381" t="str">
            <v xml:space="preserve"> UND</v>
          </cell>
          <cell r="D381">
            <v>433451</v>
          </cell>
          <cell r="I381">
            <v>24.070000000000011</v>
          </cell>
        </row>
        <row r="382">
          <cell r="B382" t="str">
            <v>Suministro e instalación gabinetes contraincendios</v>
          </cell>
          <cell r="C382" t="str">
            <v xml:space="preserve"> UND</v>
          </cell>
          <cell r="D382">
            <v>2252500</v>
          </cell>
          <cell r="I382">
            <v>24.080000000000013</v>
          </cell>
        </row>
        <row r="383">
          <cell r="B383" t="str">
            <v>Suministro e instalación siamesas</v>
          </cell>
          <cell r="C383" t="str">
            <v xml:space="preserve"> UND</v>
          </cell>
          <cell r="D383">
            <v>2882387</v>
          </cell>
          <cell r="I383">
            <v>24.090000000000014</v>
          </cell>
        </row>
      </sheetData>
      <sheetData sheetId="1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 val="BITACORA"/>
      <sheetName val="Tablas"/>
      <sheetName val="liquid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9">
          <cell r="B39">
            <v>0.6</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Escritorio\amv 2011\a  aaInfo"/>
      <sheetName val="\Users\avargase\AppData\Local\M"/>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AMV _ no borrar\PRESUPUESTOS\a"/>
      <sheetName val="\I\AMV _ no borrar\PRESUPUESTOS"/>
      <sheetName val="\G\I\AMV _ no borrar\PRESUPUEST"/>
      <sheetName val="\A\a  aaInformación GRUPO 4\A M"/>
      <sheetName val="\G\A\a  aaInformación GRUPO 4\A"/>
      <sheetName val="Res-Accide-10"/>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Sistemas_serv1\xx\Documents a"/>
      <sheetName val="\Mini HP Enero 2015\Proyectos i"/>
      <sheetName val="\C\Users\avargase\AppData\Local"/>
      <sheetName val="\Volumes\USB PIOLIN\Escritorio\"/>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ESTADO VÍA-CRIT.TECNICO"/>
      <sheetName val="EQUIPOS"/>
      <sheetName val="MANO DE OBRA"/>
      <sheetName val="TRANSPORTE"/>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PORTADA"/>
      <sheetName val="ADMINISTRATIV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sheetData sheetId="248"/>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sheetData sheetId="277"/>
      <sheetData sheetId="278"/>
      <sheetData sheetId="279"/>
      <sheetData sheetId="280"/>
      <sheetData sheetId="281"/>
      <sheetData sheetId="282"/>
      <sheetData sheetId="283"/>
      <sheetData sheetId="284"/>
      <sheetData sheetId="285" refreshError="1"/>
      <sheetData sheetId="286" refreshError="1"/>
      <sheetData sheetId="287"/>
      <sheetData sheetId="288" refreshError="1"/>
      <sheetData sheetId="289"/>
      <sheetData sheetId="290" refreshError="1"/>
      <sheetData sheetId="291" refreshError="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refreshError="1"/>
      <sheetData sheetId="330" refreshError="1"/>
      <sheetData sheetId="331" refreshError="1"/>
      <sheetData sheetId="332" refreshError="1"/>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sheetData sheetId="35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TRANSPORTE"/>
      <sheetName val="items"/>
      <sheetName val="PR 1"/>
      <sheetName val="PUNITARIOS PARA 241201 2S"/>
      <sheetName val="ESTADO RED TEC"/>
      <sheetName val="Hoja1"/>
      <sheetName val="A-HOR"/>
      <sheetName val="INSUMOS"/>
      <sheetName val="BANCOS"/>
      <sheetName val="CARGOS"/>
      <sheetName val="EPS"/>
      <sheetName val="PENSIONES"/>
      <sheetName val="PREACTA 10"/>
      <sheetName val="DATOS"/>
      <sheetName val="PREACTA 9"/>
      <sheetName val="Res-Accide-10"/>
      <sheetName val="TARIFAS"/>
      <sheetName val="c2.5y2.6"/>
      <sheetName val="PRECIOS"/>
      <sheetName val="PREACTA 6"/>
      <sheetName val="5. ELECTRICO"/>
      <sheetName val="A.P.U"/>
      <sheetName val="REC-COD,"/>
      <sheetName val="TABLA 2008"/>
      <sheetName val="Listas"/>
      <sheetName val="PRESUPUESTO"/>
      <sheetName val="ESTADO VÍA-CRIT.TECNICO"/>
      <sheetName val="SUB APU"/>
      <sheetName val="CLASIFICACION"/>
      <sheetName val="Insum"/>
      <sheetName val="Excavación Mat. Común Estacione"/>
      <sheetName val="Demolición Pavimento"/>
      <sheetName val="LISTA DE PRECIOS"/>
      <sheetName val="Equipo"/>
      <sheetName val="PUNITARIOS%20PARA%20241201%202S"/>
      <sheetName val="RELACION MES"/>
      <sheetName val="GCB2000"/>
      <sheetName val="A. P. U."/>
      <sheetName val="costos oficina"/>
      <sheetName val="costos campamento"/>
      <sheetName val="días habiles 2015"/>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Presup_Cancha"/>
      <sheetName val="FORMULA"/>
      <sheetName val="K16+000 AL K18+500"/>
      <sheetName val="K23+200 AL K24+700"/>
      <sheetName val="k18+500 AL K23+050"/>
      <sheetName val="Presupuesto PUENTE"/>
      <sheetName val="VOLUMENES (4)"/>
      <sheetName val="VOLUMENES (4SA)"/>
      <sheetName val=" Liquidacion de Obra por Tramos"/>
      <sheetName val="062"/>
      <sheetName val="Listado"/>
      <sheetName val="Lp"/>
      <sheetName val="2,2,6,1 Pilotes 0,30"/>
      <sheetName val="FINANC"/>
      <sheetName val="TODAS"/>
      <sheetName val="SALARIOS"/>
      <sheetName val="PUNITARIOS_PARA_241201_2S10"/>
      <sheetName val="PR_110"/>
      <sheetName val="ESTADO_RED_TEC10"/>
      <sheetName val="PREACTA_1010"/>
      <sheetName val="PREACTA_910"/>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OCTUBRE"/>
      <sheetName val="Bajadas"/>
      <sheetName val="Cuadr."/>
      <sheetName val="PUNITARIOS PARA 241201 2S.xls"/>
      <sheetName val="OBRAS SES"/>
      <sheetName val="NARIÑO"/>
      <sheetName val="7.1.8.1.1"/>
      <sheetName val="c2_5y2_6"/>
      <sheetName val="c2_5y2_62"/>
      <sheetName val="c2_5y2_61"/>
      <sheetName val="c2_5y2_63"/>
      <sheetName val="c2_5y2_65"/>
      <sheetName val="c2_5y2_64"/>
      <sheetName val="c2_5y2_66"/>
      <sheetName val="c2_5y2_67"/>
      <sheetName val="c2_5y2_68"/>
      <sheetName val="c2_5y2_69"/>
      <sheetName val="c2_5y2_610"/>
      <sheetName val="SUB_APU"/>
      <sheetName val="ESTADO_VÍA-CRIT_TECNICO"/>
      <sheetName val="TABLA_2008"/>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skj452"/>
      <sheetName val="ita878"/>
      <sheetName val="aea-944"/>
      <sheetName val="dub-823"/>
      <sheetName val="gpi 526"/>
      <sheetName val="xxj617"/>
      <sheetName val="sng_855"/>
      <sheetName val="vea 374"/>
      <sheetName val="hfb024"/>
      <sheetName val="paj825"/>
      <sheetName val="Summary"/>
      <sheetName val="CODCONST"/>
      <sheetName val="BALANCE"/>
      <sheetName val="ITEMS NO REVISTOS"/>
      <sheetName val="APU ELECTRICOS"/>
      <sheetName val="PREACTA Y CONTRATISTAS"/>
      <sheetName val="PERSONAL"/>
      <sheetName val="Tarifa MT"/>
      <sheetName val="Requisición1"/>
      <sheetName val="c2_5y2_613"/>
      <sheetName val="PREACTA_62"/>
      <sheetName val="TABLA_20082"/>
      <sheetName val="c2_5y2_612"/>
      <sheetName val="PREACTA_61"/>
      <sheetName val="TABLA_20081"/>
      <sheetName val="c2_5y2_611"/>
      <sheetName val="ESTADO_RED_TEC14"/>
      <sheetName val="PUNITARIOS_PARA_241201_2S14"/>
      <sheetName val="PR_114"/>
      <sheetName val="PREACTA_1014"/>
      <sheetName val="PREACTA_914"/>
      <sheetName val="c2_5y2_614"/>
      <sheetName val="PREACTA_63"/>
      <sheetName val="TABLA_20083"/>
      <sheetName val="Proveedores y acreedores"/>
      <sheetName val="APU NO PREVISTO"/>
      <sheetName val="PPTA (3)"/>
      <sheetName val="PPTA (2)"/>
      <sheetName val="PPTA"/>
      <sheetName val="ACTA MODIFICACIÓN CIVIL"/>
      <sheetName val="Hoja2"/>
      <sheetName val="mdo"/>
      <sheetName val="equip"/>
      <sheetName val="mat"/>
      <sheetName val="CIRCUITOS CODENSA"/>
      <sheetName val="APU"/>
      <sheetName val="materiales"/>
      <sheetName val="otros"/>
      <sheetName val="PLAN DE INVERSION ANTICIPO"/>
      <sheetName val="inv mensual"/>
      <sheetName val="borrador flujo inv"/>
      <sheetName val="social-ambiental"/>
      <sheetName val="AU"/>
      <sheetName val="inst"/>
      <sheetName val="TABLAS"/>
      <sheetName val="A_P_U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ONT_ADI"/>
      <sheetName val="glvc"/>
      <sheetName val="BASE"/>
      <sheetName val="EVA"/>
      <sheetName val="AIU"/>
      <sheetName val="Program"/>
      <sheetName val="Poblacion"/>
      <sheetName val="@RISK - Correlaciones"/>
      <sheetName val="Acta"/>
      <sheetName val="devdics"/>
      <sheetName val="CHINCHINA FINAL . A CEROS"/>
      <sheetName val="Memoria de calculo"/>
      <sheetName val="7_1_8_1_1"/>
      <sheetName val="2,2,6,1_Pilotes_0,30"/>
      <sheetName val="5__ELECTRICO"/>
      <sheetName val="APU_NO_PREVISTO"/>
      <sheetName val="PPTA_(3)"/>
      <sheetName val="PPTA_(2)"/>
      <sheetName val="Cuadr_"/>
      <sheetName val="PUNITARIOS_PARA_241201_2S_xls"/>
      <sheetName val="OBRAS_SES"/>
      <sheetName val="gpi_526"/>
      <sheetName val="vea_374"/>
      <sheetName val="Tarifa_MT"/>
      <sheetName val="PREACTA_Y_CONTRATISTAS"/>
      <sheetName val="Proveedores_y_acreedores"/>
      <sheetName val="Viabilidad"/>
      <sheetName val="pu (2)"/>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PMT 1,11 y 2,11"/>
      <sheetName val="MEM-P"/>
      <sheetName val="Bases 2A"/>
      <sheetName val="Cálculo"/>
      <sheetName val="Estado Resumen"/>
      <sheetName val="DEST. MEDIOS"/>
      <sheetName val="COMBUASF"/>
      <sheetName val="BALCRUDO"/>
      <sheetName val="CARGASPROC."/>
      <sheetName val="G L P  FINAL"/>
      <sheetName val="DATOS CONTRATO"/>
      <sheetName val="PUNITARIOS_PARA_241201_2S16"/>
      <sheetName val="PR_116"/>
      <sheetName val="ESTADO_RED_TEC16"/>
      <sheetName val="PREACTA_1016"/>
      <sheetName val="PREACTA_916"/>
      <sheetName val="PREACTA_66"/>
      <sheetName val="TABLA_20086"/>
      <sheetName val="ESTADO_VÍA-CRIT_TECNICO6"/>
      <sheetName val="SUB_APU6"/>
      <sheetName val="Excavación_Mat__Común_Estacion6"/>
      <sheetName val="Demolición_Pavimento6"/>
      <sheetName val="RELACION_MES6"/>
      <sheetName val="A__P__U_6"/>
      <sheetName val="A_P_U6"/>
      <sheetName val="CRA_MODI6"/>
      <sheetName val="K16+000_AL_K18+5006"/>
      <sheetName val="K23+200_AL_K24+7006"/>
      <sheetName val="k18+500_AL_K23+0506"/>
      <sheetName val="Presupuesto_PUENTE6"/>
      <sheetName val="VOLUMENES_(4)6"/>
      <sheetName val="VOLUMENES_(4SA)6"/>
      <sheetName val="LISTA_DE_PRECIOS4"/>
      <sheetName val="_Liquidacion_de_Obra_por_Tramo4"/>
      <sheetName val="ITEMS_NO_REVISTOS"/>
      <sheetName val="APU_ELECTRICOS"/>
      <sheetName val="costos_oficina"/>
      <sheetName val="costos_campamento"/>
      <sheetName val="días_habiles_2015"/>
      <sheetName val="PLAN_DE_INVERSION_ANTICIPO"/>
      <sheetName val="inv_mensual"/>
      <sheetName val="borrador_flujo_inv"/>
      <sheetName val="ACTA_MODIFICACIÓN_CIVIL"/>
      <sheetName val="CIRCUITOS_CODENSA"/>
      <sheetName val="for 6"/>
      <sheetName val="factor"/>
      <sheetName val="APU_NO_PREVISTO1"/>
      <sheetName val="PPTA_(3)1"/>
      <sheetName val="PPTA_(2)1"/>
      <sheetName val="2,2,6,1_Pilotes_0,301"/>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ITACOR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refreshError="1"/>
      <sheetData sheetId="126"/>
      <sheetData sheetId="127" refreshError="1"/>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refreshError="1"/>
      <sheetData sheetId="179" refreshError="1"/>
      <sheetData sheetId="180"/>
      <sheetData sheetId="181"/>
      <sheetData sheetId="182"/>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devdics"/>
      <sheetName val="ModeloPresupuesto"/>
      <sheetName val="Listas"/>
      <sheetName val="AASHTO"/>
      <sheetName val="INV"/>
      <sheetName val="CRA.MODI"/>
      <sheetName val="Presup_Cancha"/>
      <sheetName val="1,01"/>
      <sheetName val="UNIT."/>
      <sheetName val="glvc"/>
      <sheetName val="PROGR_2"/>
      <sheetName val="PROGR_3"/>
      <sheetName val="APU"/>
      <sheetName val="Cuadro p. Capital Vs estimado"/>
      <sheetName val="ESTADO RED"/>
      <sheetName val="Presupuesto "/>
      <sheetName val="EQUIPO"/>
      <sheetName val="ELECTRICO"/>
      <sheetName val="Vuelta"/>
      <sheetName val="Lista APU"/>
      <sheetName val="A__P__U_"/>
      <sheetName val="ACTA_DE_MODIFICACION__(2)"/>
      <sheetName val="A__P__U_1"/>
      <sheetName val="ACTA_DE_MODIFICACION__(2)1"/>
      <sheetName val="PROGR_5"/>
      <sheetName val="PROGR_4"/>
      <sheetName val="PROGR_6"/>
      <sheetName val="PROGR_7"/>
      <sheetName val="PROGR_8"/>
      <sheetName val="A__P__U_2"/>
      <sheetName val="ACTA_DE_MODIFICACION__(2)2"/>
      <sheetName val="CRA_MODI"/>
      <sheetName val="PROGR_9"/>
      <sheetName val="A__P__U_3"/>
      <sheetName val="ACTA_DE_MODIFICACION__(2)3"/>
      <sheetName val="CRA_MODI1"/>
      <sheetName val="PROGR_12"/>
      <sheetName val="A__P__U_6"/>
      <sheetName val="ACTA_DE_MODIFICACION__(2)6"/>
      <sheetName val="CRA_MODI4"/>
      <sheetName val="PROGR_10"/>
      <sheetName val="A__P__U_4"/>
      <sheetName val="ACTA_DE_MODIFICACION__(2)4"/>
      <sheetName val="CRA_MODI2"/>
      <sheetName val="PROGR_11"/>
      <sheetName val="A__P__U_5"/>
      <sheetName val="ACTA_DE_MODIFICACION__(2)5"/>
      <sheetName val="CRA_MODI3"/>
      <sheetName val="PROGR_13"/>
      <sheetName val="A__P__U_7"/>
      <sheetName val="ACTA_DE_MODIFICACION__(2)7"/>
      <sheetName val="CRA_MODI5"/>
      <sheetName val="c2.5y2.6"/>
      <sheetName val="itemes renovación"/>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Unitarios"/>
      <sheetName val="Materiales "/>
      <sheetName val="Cuadrillas"/>
      <sheetName val="Mano de obra"/>
      <sheetName val="Equipo"/>
      <sheetName val="Auxiliares "/>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Hoja1"/>
      <sheetName val="DATOS HISTORICOS"/>
      <sheetName val="OFERTA HIDRICA"/>
      <sheetName val="DEMANDA"/>
      <sheetName val="PROY. USUAR. MALA "/>
      <sheetName val="USUARIOS AÑO"/>
      <sheetName val="PLAN INV"/>
      <sheetName val="INV. AC"/>
      <sheetName val="INV. ALC "/>
      <sheetName val="TASA RETRIB."/>
      <sheetName val="CMTASA"/>
      <sheetName val="VALOR  $ ACTIVO"/>
      <sheetName val="VALOR ACTIVOS "/>
      <sheetName val="TARIFA"/>
      <sheetName val="INGRESOS"/>
      <sheetName val="DATOS ESCENARIOS"/>
      <sheetName val="Resumen de escenario"/>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2">
          <cell r="B2">
            <v>0.13919999999999999</v>
          </cell>
        </row>
      </sheetData>
      <sheetData sheetId="1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 val="desmonte"/>
      <sheetName val="\MANTENIMIENTO RUTA 1001_MARZO "/>
      <sheetName val="\D\MANTENIMIENTO RUTA 1001_MARZ"/>
      <sheetName val="\G\D\MANTENIMIENTO RUTA 1001_MA"/>
      <sheetName val="A. P. U."/>
      <sheetName val="Unitarios"/>
      <sheetName val="CUADRILLAS"/>
      <sheetName val="[A MInformes M]__cceficiente__2"/>
      <sheetName val="[A MInformes M]__cceficiente__3"/>
      <sheetName val="[A MInformes M]__cceficiente__4"/>
      <sheetName val="[A MInformes M]__cceficiente__5"/>
      <sheetName val="[A MInformes M]__cceficiente__6"/>
      <sheetName val="[A MInformes M]__cceficiente__9"/>
      <sheetName val="[A MInformes M]__cceficiente__8"/>
      <sheetName val="[A MInformes M]__cceficiente__7"/>
      <sheetName val="[A MInformes M]__cceficiente_11"/>
      <sheetName val="[A MInformes M]__cceficiente_10"/>
      <sheetName val="[A MInformes M]__cceficiente_12"/>
      <sheetName val="[A MInformes M]__cceficient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MA"/>
      <sheetName val="PMT"/>
      <sheetName val="MO-OBRA"/>
      <sheetName val="FACTOR PRESTACIONAL"/>
      <sheetName val="F.M."/>
      <sheetName val="A.I.U."/>
      <sheetName val="FLUJO DE FONDOS"/>
      <sheetName val="PRESUPUESTO "/>
      <sheetName val="PRE SUPERVISION"/>
      <sheetName val="APU´S-OBRA"/>
      <sheetName val="CANTIDADES"/>
      <sheetName val="CONCRETO DE 4000 PSI"/>
      <sheetName val="CONCRETO DE 3000 PSI"/>
      <sheetName val="CONCRETO DE 3000 PSI IMP"/>
      <sheetName val="MORTER DE PEGA 1-4"/>
      <sheetName val="MORTER DE PEGA 1-4 IMP"/>
    </sheetNames>
    <sheetDataSet>
      <sheetData sheetId="0">
        <row r="70">
          <cell r="F70">
            <v>20606600</v>
          </cell>
        </row>
      </sheetData>
      <sheetData sheetId="1">
        <row r="33">
          <cell r="H33">
            <v>54937437</v>
          </cell>
        </row>
      </sheetData>
      <sheetData sheetId="2"/>
      <sheetData sheetId="3"/>
      <sheetData sheetId="4"/>
      <sheetData sheetId="5"/>
      <sheetData sheetId="6"/>
      <sheetData sheetId="7"/>
      <sheetData sheetId="8"/>
      <sheetData sheetId="9">
        <row r="20">
          <cell r="G20">
            <v>6785</v>
          </cell>
        </row>
        <row r="30">
          <cell r="G30">
            <v>12969</v>
          </cell>
        </row>
        <row r="38">
          <cell r="G38">
            <v>28532</v>
          </cell>
        </row>
        <row r="47">
          <cell r="G47">
            <v>35371</v>
          </cell>
        </row>
        <row r="57">
          <cell r="G57">
            <v>24102</v>
          </cell>
        </row>
        <row r="65">
          <cell r="G65">
            <v>67440</v>
          </cell>
        </row>
        <row r="79">
          <cell r="G79">
            <v>163890</v>
          </cell>
        </row>
        <row r="88">
          <cell r="G88">
            <v>67440</v>
          </cell>
        </row>
        <row r="101">
          <cell r="G101">
            <v>62403</v>
          </cell>
        </row>
        <row r="121">
          <cell r="G121">
            <v>142287</v>
          </cell>
        </row>
        <row r="134">
          <cell r="G134">
            <v>85890</v>
          </cell>
        </row>
        <row r="148">
          <cell r="G148">
            <v>130431</v>
          </cell>
        </row>
        <row r="162">
          <cell r="G162">
            <v>149924</v>
          </cell>
        </row>
        <row r="174">
          <cell r="G174">
            <v>415862</v>
          </cell>
        </row>
        <row r="188">
          <cell r="G188">
            <v>30650</v>
          </cell>
        </row>
        <row r="203">
          <cell r="G203">
            <v>67999</v>
          </cell>
        </row>
        <row r="220">
          <cell r="G220">
            <v>15572</v>
          </cell>
        </row>
        <row r="237">
          <cell r="G237">
            <v>546670</v>
          </cell>
        </row>
      </sheetData>
      <sheetData sheetId="10">
        <row r="15">
          <cell r="AA15">
            <v>571</v>
          </cell>
        </row>
        <row r="53">
          <cell r="AA53">
            <v>100</v>
          </cell>
        </row>
        <row r="112">
          <cell r="AB112">
            <v>566.96</v>
          </cell>
        </row>
        <row r="123">
          <cell r="AA123">
            <v>131.32</v>
          </cell>
        </row>
        <row r="183">
          <cell r="AB183">
            <v>716.92</v>
          </cell>
        </row>
        <row r="194">
          <cell r="AA194">
            <v>54.88</v>
          </cell>
        </row>
        <row r="229">
          <cell r="AA229">
            <v>38.416000000000004</v>
          </cell>
        </row>
        <row r="291">
          <cell r="AB291">
            <v>18.48132</v>
          </cell>
        </row>
        <row r="326">
          <cell r="AB326">
            <v>220</v>
          </cell>
        </row>
        <row r="337">
          <cell r="AA337">
            <v>509.59999999999997</v>
          </cell>
        </row>
        <row r="398">
          <cell r="AB398">
            <v>427.70000000000005</v>
          </cell>
        </row>
        <row r="434">
          <cell r="AB434">
            <v>349.59999999999997</v>
          </cell>
        </row>
        <row r="444">
          <cell r="AA444">
            <v>28.080000000000005</v>
          </cell>
        </row>
        <row r="482">
          <cell r="AA482">
            <v>4.6800000000000006</v>
          </cell>
        </row>
        <row r="545">
          <cell r="AB545">
            <v>105</v>
          </cell>
        </row>
        <row r="581">
          <cell r="AB581">
            <v>5</v>
          </cell>
        </row>
        <row r="625">
          <cell r="AB625">
            <v>721.63</v>
          </cell>
        </row>
        <row r="662">
          <cell r="AB662">
            <v>13</v>
          </cell>
        </row>
        <row r="699">
          <cell r="AB699">
            <v>1</v>
          </cell>
        </row>
      </sheetData>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BB120-57E9-4247-97EF-D0B0866E1875}">
  <sheetPr>
    <tabColor rgb="FFFF0000"/>
  </sheetPr>
  <dimension ref="A1:G66"/>
  <sheetViews>
    <sheetView tabSelected="1" topLeftCell="A4" zoomScale="50" zoomScaleNormal="50" zoomScaleSheetLayoutView="115" workbookViewId="0">
      <selection activeCell="K16" sqref="K16"/>
    </sheetView>
  </sheetViews>
  <sheetFormatPr baseColWidth="10" defaultColWidth="11.54296875" defaultRowHeight="15.5"/>
  <cols>
    <col min="1" max="1" width="11.54296875" style="1"/>
    <col min="2" max="2" width="61.81640625" style="2" customWidth="1"/>
    <col min="3" max="3" width="11.54296875" style="2"/>
    <col min="4" max="4" width="15" style="1" customWidth="1"/>
    <col min="5" max="5" width="20.54296875" style="3" customWidth="1"/>
    <col min="6" max="6" width="29.453125" style="4" customWidth="1"/>
    <col min="7" max="7" width="20" style="2" customWidth="1"/>
    <col min="8" max="8" width="20.1796875" style="2" bestFit="1" customWidth="1"/>
    <col min="9" max="9" width="20" style="2" customWidth="1"/>
    <col min="10" max="10" width="19.26953125" style="2" customWidth="1"/>
    <col min="11" max="11" width="17" style="2" bestFit="1" customWidth="1"/>
    <col min="12" max="12" width="11.54296875" style="2"/>
    <col min="13" max="13" width="11.7265625" style="2" bestFit="1" customWidth="1"/>
    <col min="14" max="14" width="14.7265625" style="2" bestFit="1" customWidth="1"/>
    <col min="15" max="15" width="19" style="2" customWidth="1"/>
    <col min="16" max="254" width="11.54296875" style="2"/>
    <col min="255" max="255" width="3" style="2" customWidth="1"/>
    <col min="256" max="256" width="11.54296875" style="2"/>
    <col min="257" max="257" width="61.81640625" style="2" customWidth="1"/>
    <col min="258" max="258" width="11.54296875" style="2"/>
    <col min="259" max="259" width="15" style="2" customWidth="1"/>
    <col min="260" max="260" width="20.54296875" style="2" customWidth="1"/>
    <col min="261" max="261" width="29.453125" style="2" customWidth="1"/>
    <col min="262" max="262" width="3" style="2" customWidth="1"/>
    <col min="263" max="263" width="20" style="2" customWidth="1"/>
    <col min="264" max="264" width="20.1796875" style="2" bestFit="1" customWidth="1"/>
    <col min="265" max="265" width="20" style="2" customWidth="1"/>
    <col min="266" max="266" width="19.26953125" style="2" customWidth="1"/>
    <col min="267" max="267" width="17" style="2" bestFit="1" customWidth="1"/>
    <col min="268" max="268" width="11.54296875" style="2"/>
    <col min="269" max="269" width="11.7265625" style="2" bestFit="1" customWidth="1"/>
    <col min="270" max="270" width="14.7265625" style="2" bestFit="1" customWidth="1"/>
    <col min="271" max="271" width="19" style="2" customWidth="1"/>
    <col min="272" max="510" width="11.54296875" style="2"/>
    <col min="511" max="511" width="3" style="2" customWidth="1"/>
    <col min="512" max="512" width="11.54296875" style="2"/>
    <col min="513" max="513" width="61.81640625" style="2" customWidth="1"/>
    <col min="514" max="514" width="11.54296875" style="2"/>
    <col min="515" max="515" width="15" style="2" customWidth="1"/>
    <col min="516" max="516" width="20.54296875" style="2" customWidth="1"/>
    <col min="517" max="517" width="29.453125" style="2" customWidth="1"/>
    <col min="518" max="518" width="3" style="2" customWidth="1"/>
    <col min="519" max="519" width="20" style="2" customWidth="1"/>
    <col min="520" max="520" width="20.1796875" style="2" bestFit="1" customWidth="1"/>
    <col min="521" max="521" width="20" style="2" customWidth="1"/>
    <col min="522" max="522" width="19.26953125" style="2" customWidth="1"/>
    <col min="523" max="523" width="17" style="2" bestFit="1" customWidth="1"/>
    <col min="524" max="524" width="11.54296875" style="2"/>
    <col min="525" max="525" width="11.7265625" style="2" bestFit="1" customWidth="1"/>
    <col min="526" max="526" width="14.7265625" style="2" bestFit="1" customWidth="1"/>
    <col min="527" max="527" width="19" style="2" customWidth="1"/>
    <col min="528" max="766" width="11.54296875" style="2"/>
    <col min="767" max="767" width="3" style="2" customWidth="1"/>
    <col min="768" max="768" width="11.54296875" style="2"/>
    <col min="769" max="769" width="61.81640625" style="2" customWidth="1"/>
    <col min="770" max="770" width="11.54296875" style="2"/>
    <col min="771" max="771" width="15" style="2" customWidth="1"/>
    <col min="772" max="772" width="20.54296875" style="2" customWidth="1"/>
    <col min="773" max="773" width="29.453125" style="2" customWidth="1"/>
    <col min="774" max="774" width="3" style="2" customWidth="1"/>
    <col min="775" max="775" width="20" style="2" customWidth="1"/>
    <col min="776" max="776" width="20.1796875" style="2" bestFit="1" customWidth="1"/>
    <col min="777" max="777" width="20" style="2" customWidth="1"/>
    <col min="778" max="778" width="19.26953125" style="2" customWidth="1"/>
    <col min="779" max="779" width="17" style="2" bestFit="1" customWidth="1"/>
    <col min="780" max="780" width="11.54296875" style="2"/>
    <col min="781" max="781" width="11.7265625" style="2" bestFit="1" customWidth="1"/>
    <col min="782" max="782" width="14.7265625" style="2" bestFit="1" customWidth="1"/>
    <col min="783" max="783" width="19" style="2" customWidth="1"/>
    <col min="784" max="1022" width="11.54296875" style="2"/>
    <col min="1023" max="1023" width="3" style="2" customWidth="1"/>
    <col min="1024" max="1024" width="11.54296875" style="2"/>
    <col min="1025" max="1025" width="61.81640625" style="2" customWidth="1"/>
    <col min="1026" max="1026" width="11.54296875" style="2"/>
    <col min="1027" max="1027" width="15" style="2" customWidth="1"/>
    <col min="1028" max="1028" width="20.54296875" style="2" customWidth="1"/>
    <col min="1029" max="1029" width="29.453125" style="2" customWidth="1"/>
    <col min="1030" max="1030" width="3" style="2" customWidth="1"/>
    <col min="1031" max="1031" width="20" style="2" customWidth="1"/>
    <col min="1032" max="1032" width="20.1796875" style="2" bestFit="1" customWidth="1"/>
    <col min="1033" max="1033" width="20" style="2" customWidth="1"/>
    <col min="1034" max="1034" width="19.26953125" style="2" customWidth="1"/>
    <col min="1035" max="1035" width="17" style="2" bestFit="1" customWidth="1"/>
    <col min="1036" max="1036" width="11.54296875" style="2"/>
    <col min="1037" max="1037" width="11.7265625" style="2" bestFit="1" customWidth="1"/>
    <col min="1038" max="1038" width="14.7265625" style="2" bestFit="1" customWidth="1"/>
    <col min="1039" max="1039" width="19" style="2" customWidth="1"/>
    <col min="1040" max="1278" width="11.54296875" style="2"/>
    <col min="1279" max="1279" width="3" style="2" customWidth="1"/>
    <col min="1280" max="1280" width="11.54296875" style="2"/>
    <col min="1281" max="1281" width="61.81640625" style="2" customWidth="1"/>
    <col min="1282" max="1282" width="11.54296875" style="2"/>
    <col min="1283" max="1283" width="15" style="2" customWidth="1"/>
    <col min="1284" max="1284" width="20.54296875" style="2" customWidth="1"/>
    <col min="1285" max="1285" width="29.453125" style="2" customWidth="1"/>
    <col min="1286" max="1286" width="3" style="2" customWidth="1"/>
    <col min="1287" max="1287" width="20" style="2" customWidth="1"/>
    <col min="1288" max="1288" width="20.1796875" style="2" bestFit="1" customWidth="1"/>
    <col min="1289" max="1289" width="20" style="2" customWidth="1"/>
    <col min="1290" max="1290" width="19.26953125" style="2" customWidth="1"/>
    <col min="1291" max="1291" width="17" style="2" bestFit="1" customWidth="1"/>
    <col min="1292" max="1292" width="11.54296875" style="2"/>
    <col min="1293" max="1293" width="11.7265625" style="2" bestFit="1" customWidth="1"/>
    <col min="1294" max="1294" width="14.7265625" style="2" bestFit="1" customWidth="1"/>
    <col min="1295" max="1295" width="19" style="2" customWidth="1"/>
    <col min="1296" max="1534" width="11.54296875" style="2"/>
    <col min="1535" max="1535" width="3" style="2" customWidth="1"/>
    <col min="1536" max="1536" width="11.54296875" style="2"/>
    <col min="1537" max="1537" width="61.81640625" style="2" customWidth="1"/>
    <col min="1538" max="1538" width="11.54296875" style="2"/>
    <col min="1539" max="1539" width="15" style="2" customWidth="1"/>
    <col min="1540" max="1540" width="20.54296875" style="2" customWidth="1"/>
    <col min="1541" max="1541" width="29.453125" style="2" customWidth="1"/>
    <col min="1542" max="1542" width="3" style="2" customWidth="1"/>
    <col min="1543" max="1543" width="20" style="2" customWidth="1"/>
    <col min="1544" max="1544" width="20.1796875" style="2" bestFit="1" customWidth="1"/>
    <col min="1545" max="1545" width="20" style="2" customWidth="1"/>
    <col min="1546" max="1546" width="19.26953125" style="2" customWidth="1"/>
    <col min="1547" max="1547" width="17" style="2" bestFit="1" customWidth="1"/>
    <col min="1548" max="1548" width="11.54296875" style="2"/>
    <col min="1549" max="1549" width="11.7265625" style="2" bestFit="1" customWidth="1"/>
    <col min="1550" max="1550" width="14.7265625" style="2" bestFit="1" customWidth="1"/>
    <col min="1551" max="1551" width="19" style="2" customWidth="1"/>
    <col min="1552" max="1790" width="11.54296875" style="2"/>
    <col min="1791" max="1791" width="3" style="2" customWidth="1"/>
    <col min="1792" max="1792" width="11.54296875" style="2"/>
    <col min="1793" max="1793" width="61.81640625" style="2" customWidth="1"/>
    <col min="1794" max="1794" width="11.54296875" style="2"/>
    <col min="1795" max="1795" width="15" style="2" customWidth="1"/>
    <col min="1796" max="1796" width="20.54296875" style="2" customWidth="1"/>
    <col min="1797" max="1797" width="29.453125" style="2" customWidth="1"/>
    <col min="1798" max="1798" width="3" style="2" customWidth="1"/>
    <col min="1799" max="1799" width="20" style="2" customWidth="1"/>
    <col min="1800" max="1800" width="20.1796875" style="2" bestFit="1" customWidth="1"/>
    <col min="1801" max="1801" width="20" style="2" customWidth="1"/>
    <col min="1802" max="1802" width="19.26953125" style="2" customWidth="1"/>
    <col min="1803" max="1803" width="17" style="2" bestFit="1" customWidth="1"/>
    <col min="1804" max="1804" width="11.54296875" style="2"/>
    <col min="1805" max="1805" width="11.7265625" style="2" bestFit="1" customWidth="1"/>
    <col min="1806" max="1806" width="14.7265625" style="2" bestFit="1" customWidth="1"/>
    <col min="1807" max="1807" width="19" style="2" customWidth="1"/>
    <col min="1808" max="2046" width="11.54296875" style="2"/>
    <col min="2047" max="2047" width="3" style="2" customWidth="1"/>
    <col min="2048" max="2048" width="11.54296875" style="2"/>
    <col min="2049" max="2049" width="61.81640625" style="2" customWidth="1"/>
    <col min="2050" max="2050" width="11.54296875" style="2"/>
    <col min="2051" max="2051" width="15" style="2" customWidth="1"/>
    <col min="2052" max="2052" width="20.54296875" style="2" customWidth="1"/>
    <col min="2053" max="2053" width="29.453125" style="2" customWidth="1"/>
    <col min="2054" max="2054" width="3" style="2" customWidth="1"/>
    <col min="2055" max="2055" width="20" style="2" customWidth="1"/>
    <col min="2056" max="2056" width="20.1796875" style="2" bestFit="1" customWidth="1"/>
    <col min="2057" max="2057" width="20" style="2" customWidth="1"/>
    <col min="2058" max="2058" width="19.26953125" style="2" customWidth="1"/>
    <col min="2059" max="2059" width="17" style="2" bestFit="1" customWidth="1"/>
    <col min="2060" max="2060" width="11.54296875" style="2"/>
    <col min="2061" max="2061" width="11.7265625" style="2" bestFit="1" customWidth="1"/>
    <col min="2062" max="2062" width="14.7265625" style="2" bestFit="1" customWidth="1"/>
    <col min="2063" max="2063" width="19" style="2" customWidth="1"/>
    <col min="2064" max="2302" width="11.54296875" style="2"/>
    <col min="2303" max="2303" width="3" style="2" customWidth="1"/>
    <col min="2304" max="2304" width="11.54296875" style="2"/>
    <col min="2305" max="2305" width="61.81640625" style="2" customWidth="1"/>
    <col min="2306" max="2306" width="11.54296875" style="2"/>
    <col min="2307" max="2307" width="15" style="2" customWidth="1"/>
    <col min="2308" max="2308" width="20.54296875" style="2" customWidth="1"/>
    <col min="2309" max="2309" width="29.453125" style="2" customWidth="1"/>
    <col min="2310" max="2310" width="3" style="2" customWidth="1"/>
    <col min="2311" max="2311" width="20" style="2" customWidth="1"/>
    <col min="2312" max="2312" width="20.1796875" style="2" bestFit="1" customWidth="1"/>
    <col min="2313" max="2313" width="20" style="2" customWidth="1"/>
    <col min="2314" max="2314" width="19.26953125" style="2" customWidth="1"/>
    <col min="2315" max="2315" width="17" style="2" bestFit="1" customWidth="1"/>
    <col min="2316" max="2316" width="11.54296875" style="2"/>
    <col min="2317" max="2317" width="11.7265625" style="2" bestFit="1" customWidth="1"/>
    <col min="2318" max="2318" width="14.7265625" style="2" bestFit="1" customWidth="1"/>
    <col min="2319" max="2319" width="19" style="2" customWidth="1"/>
    <col min="2320" max="2558" width="11.54296875" style="2"/>
    <col min="2559" max="2559" width="3" style="2" customWidth="1"/>
    <col min="2560" max="2560" width="11.54296875" style="2"/>
    <col min="2561" max="2561" width="61.81640625" style="2" customWidth="1"/>
    <col min="2562" max="2562" width="11.54296875" style="2"/>
    <col min="2563" max="2563" width="15" style="2" customWidth="1"/>
    <col min="2564" max="2564" width="20.54296875" style="2" customWidth="1"/>
    <col min="2565" max="2565" width="29.453125" style="2" customWidth="1"/>
    <col min="2566" max="2566" width="3" style="2" customWidth="1"/>
    <col min="2567" max="2567" width="20" style="2" customWidth="1"/>
    <col min="2568" max="2568" width="20.1796875" style="2" bestFit="1" customWidth="1"/>
    <col min="2569" max="2569" width="20" style="2" customWidth="1"/>
    <col min="2570" max="2570" width="19.26953125" style="2" customWidth="1"/>
    <col min="2571" max="2571" width="17" style="2" bestFit="1" customWidth="1"/>
    <col min="2572" max="2572" width="11.54296875" style="2"/>
    <col min="2573" max="2573" width="11.7265625" style="2" bestFit="1" customWidth="1"/>
    <col min="2574" max="2574" width="14.7265625" style="2" bestFit="1" customWidth="1"/>
    <col min="2575" max="2575" width="19" style="2" customWidth="1"/>
    <col min="2576" max="2814" width="11.54296875" style="2"/>
    <col min="2815" max="2815" width="3" style="2" customWidth="1"/>
    <col min="2816" max="2816" width="11.54296875" style="2"/>
    <col min="2817" max="2817" width="61.81640625" style="2" customWidth="1"/>
    <col min="2818" max="2818" width="11.54296875" style="2"/>
    <col min="2819" max="2819" width="15" style="2" customWidth="1"/>
    <col min="2820" max="2820" width="20.54296875" style="2" customWidth="1"/>
    <col min="2821" max="2821" width="29.453125" style="2" customWidth="1"/>
    <col min="2822" max="2822" width="3" style="2" customWidth="1"/>
    <col min="2823" max="2823" width="20" style="2" customWidth="1"/>
    <col min="2824" max="2824" width="20.1796875" style="2" bestFit="1" customWidth="1"/>
    <col min="2825" max="2825" width="20" style="2" customWidth="1"/>
    <col min="2826" max="2826" width="19.26953125" style="2" customWidth="1"/>
    <col min="2827" max="2827" width="17" style="2" bestFit="1" customWidth="1"/>
    <col min="2828" max="2828" width="11.54296875" style="2"/>
    <col min="2829" max="2829" width="11.7265625" style="2" bestFit="1" customWidth="1"/>
    <col min="2830" max="2830" width="14.7265625" style="2" bestFit="1" customWidth="1"/>
    <col min="2831" max="2831" width="19" style="2" customWidth="1"/>
    <col min="2832" max="3070" width="11.54296875" style="2"/>
    <col min="3071" max="3071" width="3" style="2" customWidth="1"/>
    <col min="3072" max="3072" width="11.54296875" style="2"/>
    <col min="3073" max="3073" width="61.81640625" style="2" customWidth="1"/>
    <col min="3074" max="3074" width="11.54296875" style="2"/>
    <col min="3075" max="3075" width="15" style="2" customWidth="1"/>
    <col min="3076" max="3076" width="20.54296875" style="2" customWidth="1"/>
    <col min="3077" max="3077" width="29.453125" style="2" customWidth="1"/>
    <col min="3078" max="3078" width="3" style="2" customWidth="1"/>
    <col min="3079" max="3079" width="20" style="2" customWidth="1"/>
    <col min="3080" max="3080" width="20.1796875" style="2" bestFit="1" customWidth="1"/>
    <col min="3081" max="3081" width="20" style="2" customWidth="1"/>
    <col min="3082" max="3082" width="19.26953125" style="2" customWidth="1"/>
    <col min="3083" max="3083" width="17" style="2" bestFit="1" customWidth="1"/>
    <col min="3084" max="3084" width="11.54296875" style="2"/>
    <col min="3085" max="3085" width="11.7265625" style="2" bestFit="1" customWidth="1"/>
    <col min="3086" max="3086" width="14.7265625" style="2" bestFit="1" customWidth="1"/>
    <col min="3087" max="3087" width="19" style="2" customWidth="1"/>
    <col min="3088" max="3326" width="11.54296875" style="2"/>
    <col min="3327" max="3327" width="3" style="2" customWidth="1"/>
    <col min="3328" max="3328" width="11.54296875" style="2"/>
    <col min="3329" max="3329" width="61.81640625" style="2" customWidth="1"/>
    <col min="3330" max="3330" width="11.54296875" style="2"/>
    <col min="3331" max="3331" width="15" style="2" customWidth="1"/>
    <col min="3332" max="3332" width="20.54296875" style="2" customWidth="1"/>
    <col min="3333" max="3333" width="29.453125" style="2" customWidth="1"/>
    <col min="3334" max="3334" width="3" style="2" customWidth="1"/>
    <col min="3335" max="3335" width="20" style="2" customWidth="1"/>
    <col min="3336" max="3336" width="20.1796875" style="2" bestFit="1" customWidth="1"/>
    <col min="3337" max="3337" width="20" style="2" customWidth="1"/>
    <col min="3338" max="3338" width="19.26953125" style="2" customWidth="1"/>
    <col min="3339" max="3339" width="17" style="2" bestFit="1" customWidth="1"/>
    <col min="3340" max="3340" width="11.54296875" style="2"/>
    <col min="3341" max="3341" width="11.7265625" style="2" bestFit="1" customWidth="1"/>
    <col min="3342" max="3342" width="14.7265625" style="2" bestFit="1" customWidth="1"/>
    <col min="3343" max="3343" width="19" style="2" customWidth="1"/>
    <col min="3344" max="3582" width="11.54296875" style="2"/>
    <col min="3583" max="3583" width="3" style="2" customWidth="1"/>
    <col min="3584" max="3584" width="11.54296875" style="2"/>
    <col min="3585" max="3585" width="61.81640625" style="2" customWidth="1"/>
    <col min="3586" max="3586" width="11.54296875" style="2"/>
    <col min="3587" max="3587" width="15" style="2" customWidth="1"/>
    <col min="3588" max="3588" width="20.54296875" style="2" customWidth="1"/>
    <col min="3589" max="3589" width="29.453125" style="2" customWidth="1"/>
    <col min="3590" max="3590" width="3" style="2" customWidth="1"/>
    <col min="3591" max="3591" width="20" style="2" customWidth="1"/>
    <col min="3592" max="3592" width="20.1796875" style="2" bestFit="1" customWidth="1"/>
    <col min="3593" max="3593" width="20" style="2" customWidth="1"/>
    <col min="3594" max="3594" width="19.26953125" style="2" customWidth="1"/>
    <col min="3595" max="3595" width="17" style="2" bestFit="1" customWidth="1"/>
    <col min="3596" max="3596" width="11.54296875" style="2"/>
    <col min="3597" max="3597" width="11.7265625" style="2" bestFit="1" customWidth="1"/>
    <col min="3598" max="3598" width="14.7265625" style="2" bestFit="1" customWidth="1"/>
    <col min="3599" max="3599" width="19" style="2" customWidth="1"/>
    <col min="3600" max="3838" width="11.54296875" style="2"/>
    <col min="3839" max="3839" width="3" style="2" customWidth="1"/>
    <col min="3840" max="3840" width="11.54296875" style="2"/>
    <col min="3841" max="3841" width="61.81640625" style="2" customWidth="1"/>
    <col min="3842" max="3842" width="11.54296875" style="2"/>
    <col min="3843" max="3843" width="15" style="2" customWidth="1"/>
    <col min="3844" max="3844" width="20.54296875" style="2" customWidth="1"/>
    <col min="3845" max="3845" width="29.453125" style="2" customWidth="1"/>
    <col min="3846" max="3846" width="3" style="2" customWidth="1"/>
    <col min="3847" max="3847" width="20" style="2" customWidth="1"/>
    <col min="3848" max="3848" width="20.1796875" style="2" bestFit="1" customWidth="1"/>
    <col min="3849" max="3849" width="20" style="2" customWidth="1"/>
    <col min="3850" max="3850" width="19.26953125" style="2" customWidth="1"/>
    <col min="3851" max="3851" width="17" style="2" bestFit="1" customWidth="1"/>
    <col min="3852" max="3852" width="11.54296875" style="2"/>
    <col min="3853" max="3853" width="11.7265625" style="2" bestFit="1" customWidth="1"/>
    <col min="3854" max="3854" width="14.7265625" style="2" bestFit="1" customWidth="1"/>
    <col min="3855" max="3855" width="19" style="2" customWidth="1"/>
    <col min="3856" max="4094" width="11.54296875" style="2"/>
    <col min="4095" max="4095" width="3" style="2" customWidth="1"/>
    <col min="4096" max="4096" width="11.54296875" style="2"/>
    <col min="4097" max="4097" width="61.81640625" style="2" customWidth="1"/>
    <col min="4098" max="4098" width="11.54296875" style="2"/>
    <col min="4099" max="4099" width="15" style="2" customWidth="1"/>
    <col min="4100" max="4100" width="20.54296875" style="2" customWidth="1"/>
    <col min="4101" max="4101" width="29.453125" style="2" customWidth="1"/>
    <col min="4102" max="4102" width="3" style="2" customWidth="1"/>
    <col min="4103" max="4103" width="20" style="2" customWidth="1"/>
    <col min="4104" max="4104" width="20.1796875" style="2" bestFit="1" customWidth="1"/>
    <col min="4105" max="4105" width="20" style="2" customWidth="1"/>
    <col min="4106" max="4106" width="19.26953125" style="2" customWidth="1"/>
    <col min="4107" max="4107" width="17" style="2" bestFit="1" customWidth="1"/>
    <col min="4108" max="4108" width="11.54296875" style="2"/>
    <col min="4109" max="4109" width="11.7265625" style="2" bestFit="1" customWidth="1"/>
    <col min="4110" max="4110" width="14.7265625" style="2" bestFit="1" customWidth="1"/>
    <col min="4111" max="4111" width="19" style="2" customWidth="1"/>
    <col min="4112" max="4350" width="11.54296875" style="2"/>
    <col min="4351" max="4351" width="3" style="2" customWidth="1"/>
    <col min="4352" max="4352" width="11.54296875" style="2"/>
    <col min="4353" max="4353" width="61.81640625" style="2" customWidth="1"/>
    <col min="4354" max="4354" width="11.54296875" style="2"/>
    <col min="4355" max="4355" width="15" style="2" customWidth="1"/>
    <col min="4356" max="4356" width="20.54296875" style="2" customWidth="1"/>
    <col min="4357" max="4357" width="29.453125" style="2" customWidth="1"/>
    <col min="4358" max="4358" width="3" style="2" customWidth="1"/>
    <col min="4359" max="4359" width="20" style="2" customWidth="1"/>
    <col min="4360" max="4360" width="20.1796875" style="2" bestFit="1" customWidth="1"/>
    <col min="4361" max="4361" width="20" style="2" customWidth="1"/>
    <col min="4362" max="4362" width="19.26953125" style="2" customWidth="1"/>
    <col min="4363" max="4363" width="17" style="2" bestFit="1" customWidth="1"/>
    <col min="4364" max="4364" width="11.54296875" style="2"/>
    <col min="4365" max="4365" width="11.7265625" style="2" bestFit="1" customWidth="1"/>
    <col min="4366" max="4366" width="14.7265625" style="2" bestFit="1" customWidth="1"/>
    <col min="4367" max="4367" width="19" style="2" customWidth="1"/>
    <col min="4368" max="4606" width="11.54296875" style="2"/>
    <col min="4607" max="4607" width="3" style="2" customWidth="1"/>
    <col min="4608" max="4608" width="11.54296875" style="2"/>
    <col min="4609" max="4609" width="61.81640625" style="2" customWidth="1"/>
    <col min="4610" max="4610" width="11.54296875" style="2"/>
    <col min="4611" max="4611" width="15" style="2" customWidth="1"/>
    <col min="4612" max="4612" width="20.54296875" style="2" customWidth="1"/>
    <col min="4613" max="4613" width="29.453125" style="2" customWidth="1"/>
    <col min="4614" max="4614" width="3" style="2" customWidth="1"/>
    <col min="4615" max="4615" width="20" style="2" customWidth="1"/>
    <col min="4616" max="4616" width="20.1796875" style="2" bestFit="1" customWidth="1"/>
    <col min="4617" max="4617" width="20" style="2" customWidth="1"/>
    <col min="4618" max="4618" width="19.26953125" style="2" customWidth="1"/>
    <col min="4619" max="4619" width="17" style="2" bestFit="1" customWidth="1"/>
    <col min="4620" max="4620" width="11.54296875" style="2"/>
    <col min="4621" max="4621" width="11.7265625" style="2" bestFit="1" customWidth="1"/>
    <col min="4622" max="4622" width="14.7265625" style="2" bestFit="1" customWidth="1"/>
    <col min="4623" max="4623" width="19" style="2" customWidth="1"/>
    <col min="4624" max="4862" width="11.54296875" style="2"/>
    <col min="4863" max="4863" width="3" style="2" customWidth="1"/>
    <col min="4864" max="4864" width="11.54296875" style="2"/>
    <col min="4865" max="4865" width="61.81640625" style="2" customWidth="1"/>
    <col min="4866" max="4866" width="11.54296875" style="2"/>
    <col min="4867" max="4867" width="15" style="2" customWidth="1"/>
    <col min="4868" max="4868" width="20.54296875" style="2" customWidth="1"/>
    <col min="4869" max="4869" width="29.453125" style="2" customWidth="1"/>
    <col min="4870" max="4870" width="3" style="2" customWidth="1"/>
    <col min="4871" max="4871" width="20" style="2" customWidth="1"/>
    <col min="4872" max="4872" width="20.1796875" style="2" bestFit="1" customWidth="1"/>
    <col min="4873" max="4873" width="20" style="2" customWidth="1"/>
    <col min="4874" max="4874" width="19.26953125" style="2" customWidth="1"/>
    <col min="4875" max="4875" width="17" style="2" bestFit="1" customWidth="1"/>
    <col min="4876" max="4876" width="11.54296875" style="2"/>
    <col min="4877" max="4877" width="11.7265625" style="2" bestFit="1" customWidth="1"/>
    <col min="4878" max="4878" width="14.7265625" style="2" bestFit="1" customWidth="1"/>
    <col min="4879" max="4879" width="19" style="2" customWidth="1"/>
    <col min="4880" max="5118" width="11.54296875" style="2"/>
    <col min="5119" max="5119" width="3" style="2" customWidth="1"/>
    <col min="5120" max="5120" width="11.54296875" style="2"/>
    <col min="5121" max="5121" width="61.81640625" style="2" customWidth="1"/>
    <col min="5122" max="5122" width="11.54296875" style="2"/>
    <col min="5123" max="5123" width="15" style="2" customWidth="1"/>
    <col min="5124" max="5124" width="20.54296875" style="2" customWidth="1"/>
    <col min="5125" max="5125" width="29.453125" style="2" customWidth="1"/>
    <col min="5126" max="5126" width="3" style="2" customWidth="1"/>
    <col min="5127" max="5127" width="20" style="2" customWidth="1"/>
    <col min="5128" max="5128" width="20.1796875" style="2" bestFit="1" customWidth="1"/>
    <col min="5129" max="5129" width="20" style="2" customWidth="1"/>
    <col min="5130" max="5130" width="19.26953125" style="2" customWidth="1"/>
    <col min="5131" max="5131" width="17" style="2" bestFit="1" customWidth="1"/>
    <col min="5132" max="5132" width="11.54296875" style="2"/>
    <col min="5133" max="5133" width="11.7265625" style="2" bestFit="1" customWidth="1"/>
    <col min="5134" max="5134" width="14.7265625" style="2" bestFit="1" customWidth="1"/>
    <col min="5135" max="5135" width="19" style="2" customWidth="1"/>
    <col min="5136" max="5374" width="11.54296875" style="2"/>
    <col min="5375" max="5375" width="3" style="2" customWidth="1"/>
    <col min="5376" max="5376" width="11.54296875" style="2"/>
    <col min="5377" max="5377" width="61.81640625" style="2" customWidth="1"/>
    <col min="5378" max="5378" width="11.54296875" style="2"/>
    <col min="5379" max="5379" width="15" style="2" customWidth="1"/>
    <col min="5380" max="5380" width="20.54296875" style="2" customWidth="1"/>
    <col min="5381" max="5381" width="29.453125" style="2" customWidth="1"/>
    <col min="5382" max="5382" width="3" style="2" customWidth="1"/>
    <col min="5383" max="5383" width="20" style="2" customWidth="1"/>
    <col min="5384" max="5384" width="20.1796875" style="2" bestFit="1" customWidth="1"/>
    <col min="5385" max="5385" width="20" style="2" customWidth="1"/>
    <col min="5386" max="5386" width="19.26953125" style="2" customWidth="1"/>
    <col min="5387" max="5387" width="17" style="2" bestFit="1" customWidth="1"/>
    <col min="5388" max="5388" width="11.54296875" style="2"/>
    <col min="5389" max="5389" width="11.7265625" style="2" bestFit="1" customWidth="1"/>
    <col min="5390" max="5390" width="14.7265625" style="2" bestFit="1" customWidth="1"/>
    <col min="5391" max="5391" width="19" style="2" customWidth="1"/>
    <col min="5392" max="5630" width="11.54296875" style="2"/>
    <col min="5631" max="5631" width="3" style="2" customWidth="1"/>
    <col min="5632" max="5632" width="11.54296875" style="2"/>
    <col min="5633" max="5633" width="61.81640625" style="2" customWidth="1"/>
    <col min="5634" max="5634" width="11.54296875" style="2"/>
    <col min="5635" max="5635" width="15" style="2" customWidth="1"/>
    <col min="5636" max="5636" width="20.54296875" style="2" customWidth="1"/>
    <col min="5637" max="5637" width="29.453125" style="2" customWidth="1"/>
    <col min="5638" max="5638" width="3" style="2" customWidth="1"/>
    <col min="5639" max="5639" width="20" style="2" customWidth="1"/>
    <col min="5640" max="5640" width="20.1796875" style="2" bestFit="1" customWidth="1"/>
    <col min="5641" max="5641" width="20" style="2" customWidth="1"/>
    <col min="5642" max="5642" width="19.26953125" style="2" customWidth="1"/>
    <col min="5643" max="5643" width="17" style="2" bestFit="1" customWidth="1"/>
    <col min="5644" max="5644" width="11.54296875" style="2"/>
    <col min="5645" max="5645" width="11.7265625" style="2" bestFit="1" customWidth="1"/>
    <col min="5646" max="5646" width="14.7265625" style="2" bestFit="1" customWidth="1"/>
    <col min="5647" max="5647" width="19" style="2" customWidth="1"/>
    <col min="5648" max="5886" width="11.54296875" style="2"/>
    <col min="5887" max="5887" width="3" style="2" customWidth="1"/>
    <col min="5888" max="5888" width="11.54296875" style="2"/>
    <col min="5889" max="5889" width="61.81640625" style="2" customWidth="1"/>
    <col min="5890" max="5890" width="11.54296875" style="2"/>
    <col min="5891" max="5891" width="15" style="2" customWidth="1"/>
    <col min="5892" max="5892" width="20.54296875" style="2" customWidth="1"/>
    <col min="5893" max="5893" width="29.453125" style="2" customWidth="1"/>
    <col min="5894" max="5894" width="3" style="2" customWidth="1"/>
    <col min="5895" max="5895" width="20" style="2" customWidth="1"/>
    <col min="5896" max="5896" width="20.1796875" style="2" bestFit="1" customWidth="1"/>
    <col min="5897" max="5897" width="20" style="2" customWidth="1"/>
    <col min="5898" max="5898" width="19.26953125" style="2" customWidth="1"/>
    <col min="5899" max="5899" width="17" style="2" bestFit="1" customWidth="1"/>
    <col min="5900" max="5900" width="11.54296875" style="2"/>
    <col min="5901" max="5901" width="11.7265625" style="2" bestFit="1" customWidth="1"/>
    <col min="5902" max="5902" width="14.7265625" style="2" bestFit="1" customWidth="1"/>
    <col min="5903" max="5903" width="19" style="2" customWidth="1"/>
    <col min="5904" max="6142" width="11.54296875" style="2"/>
    <col min="6143" max="6143" width="3" style="2" customWidth="1"/>
    <col min="6144" max="6144" width="11.54296875" style="2"/>
    <col min="6145" max="6145" width="61.81640625" style="2" customWidth="1"/>
    <col min="6146" max="6146" width="11.54296875" style="2"/>
    <col min="6147" max="6147" width="15" style="2" customWidth="1"/>
    <col min="6148" max="6148" width="20.54296875" style="2" customWidth="1"/>
    <col min="6149" max="6149" width="29.453125" style="2" customWidth="1"/>
    <col min="6150" max="6150" width="3" style="2" customWidth="1"/>
    <col min="6151" max="6151" width="20" style="2" customWidth="1"/>
    <col min="6152" max="6152" width="20.1796875" style="2" bestFit="1" customWidth="1"/>
    <col min="6153" max="6153" width="20" style="2" customWidth="1"/>
    <col min="6154" max="6154" width="19.26953125" style="2" customWidth="1"/>
    <col min="6155" max="6155" width="17" style="2" bestFit="1" customWidth="1"/>
    <col min="6156" max="6156" width="11.54296875" style="2"/>
    <col min="6157" max="6157" width="11.7265625" style="2" bestFit="1" customWidth="1"/>
    <col min="6158" max="6158" width="14.7265625" style="2" bestFit="1" customWidth="1"/>
    <col min="6159" max="6159" width="19" style="2" customWidth="1"/>
    <col min="6160" max="6398" width="11.54296875" style="2"/>
    <col min="6399" max="6399" width="3" style="2" customWidth="1"/>
    <col min="6400" max="6400" width="11.54296875" style="2"/>
    <col min="6401" max="6401" width="61.81640625" style="2" customWidth="1"/>
    <col min="6402" max="6402" width="11.54296875" style="2"/>
    <col min="6403" max="6403" width="15" style="2" customWidth="1"/>
    <col min="6404" max="6404" width="20.54296875" style="2" customWidth="1"/>
    <col min="6405" max="6405" width="29.453125" style="2" customWidth="1"/>
    <col min="6406" max="6406" width="3" style="2" customWidth="1"/>
    <col min="6407" max="6407" width="20" style="2" customWidth="1"/>
    <col min="6408" max="6408" width="20.1796875" style="2" bestFit="1" customWidth="1"/>
    <col min="6409" max="6409" width="20" style="2" customWidth="1"/>
    <col min="6410" max="6410" width="19.26953125" style="2" customWidth="1"/>
    <col min="6411" max="6411" width="17" style="2" bestFit="1" customWidth="1"/>
    <col min="6412" max="6412" width="11.54296875" style="2"/>
    <col min="6413" max="6413" width="11.7265625" style="2" bestFit="1" customWidth="1"/>
    <col min="6414" max="6414" width="14.7265625" style="2" bestFit="1" customWidth="1"/>
    <col min="6415" max="6415" width="19" style="2" customWidth="1"/>
    <col min="6416" max="6654" width="11.54296875" style="2"/>
    <col min="6655" max="6655" width="3" style="2" customWidth="1"/>
    <col min="6656" max="6656" width="11.54296875" style="2"/>
    <col min="6657" max="6657" width="61.81640625" style="2" customWidth="1"/>
    <col min="6658" max="6658" width="11.54296875" style="2"/>
    <col min="6659" max="6659" width="15" style="2" customWidth="1"/>
    <col min="6660" max="6660" width="20.54296875" style="2" customWidth="1"/>
    <col min="6661" max="6661" width="29.453125" style="2" customWidth="1"/>
    <col min="6662" max="6662" width="3" style="2" customWidth="1"/>
    <col min="6663" max="6663" width="20" style="2" customWidth="1"/>
    <col min="6664" max="6664" width="20.1796875" style="2" bestFit="1" customWidth="1"/>
    <col min="6665" max="6665" width="20" style="2" customWidth="1"/>
    <col min="6666" max="6666" width="19.26953125" style="2" customWidth="1"/>
    <col min="6667" max="6667" width="17" style="2" bestFit="1" customWidth="1"/>
    <col min="6668" max="6668" width="11.54296875" style="2"/>
    <col min="6669" max="6669" width="11.7265625" style="2" bestFit="1" customWidth="1"/>
    <col min="6670" max="6670" width="14.7265625" style="2" bestFit="1" customWidth="1"/>
    <col min="6671" max="6671" width="19" style="2" customWidth="1"/>
    <col min="6672" max="6910" width="11.54296875" style="2"/>
    <col min="6911" max="6911" width="3" style="2" customWidth="1"/>
    <col min="6912" max="6912" width="11.54296875" style="2"/>
    <col min="6913" max="6913" width="61.81640625" style="2" customWidth="1"/>
    <col min="6914" max="6914" width="11.54296875" style="2"/>
    <col min="6915" max="6915" width="15" style="2" customWidth="1"/>
    <col min="6916" max="6916" width="20.54296875" style="2" customWidth="1"/>
    <col min="6917" max="6917" width="29.453125" style="2" customWidth="1"/>
    <col min="6918" max="6918" width="3" style="2" customWidth="1"/>
    <col min="6919" max="6919" width="20" style="2" customWidth="1"/>
    <col min="6920" max="6920" width="20.1796875" style="2" bestFit="1" customWidth="1"/>
    <col min="6921" max="6921" width="20" style="2" customWidth="1"/>
    <col min="6922" max="6922" width="19.26953125" style="2" customWidth="1"/>
    <col min="6923" max="6923" width="17" style="2" bestFit="1" customWidth="1"/>
    <col min="6924" max="6924" width="11.54296875" style="2"/>
    <col min="6925" max="6925" width="11.7265625" style="2" bestFit="1" customWidth="1"/>
    <col min="6926" max="6926" width="14.7265625" style="2" bestFit="1" customWidth="1"/>
    <col min="6927" max="6927" width="19" style="2" customWidth="1"/>
    <col min="6928" max="7166" width="11.54296875" style="2"/>
    <col min="7167" max="7167" width="3" style="2" customWidth="1"/>
    <col min="7168" max="7168" width="11.54296875" style="2"/>
    <col min="7169" max="7169" width="61.81640625" style="2" customWidth="1"/>
    <col min="7170" max="7170" width="11.54296875" style="2"/>
    <col min="7171" max="7171" width="15" style="2" customWidth="1"/>
    <col min="7172" max="7172" width="20.54296875" style="2" customWidth="1"/>
    <col min="7173" max="7173" width="29.453125" style="2" customWidth="1"/>
    <col min="7174" max="7174" width="3" style="2" customWidth="1"/>
    <col min="7175" max="7175" width="20" style="2" customWidth="1"/>
    <col min="7176" max="7176" width="20.1796875" style="2" bestFit="1" customWidth="1"/>
    <col min="7177" max="7177" width="20" style="2" customWidth="1"/>
    <col min="7178" max="7178" width="19.26953125" style="2" customWidth="1"/>
    <col min="7179" max="7179" width="17" style="2" bestFit="1" customWidth="1"/>
    <col min="7180" max="7180" width="11.54296875" style="2"/>
    <col min="7181" max="7181" width="11.7265625" style="2" bestFit="1" customWidth="1"/>
    <col min="7182" max="7182" width="14.7265625" style="2" bestFit="1" customWidth="1"/>
    <col min="7183" max="7183" width="19" style="2" customWidth="1"/>
    <col min="7184" max="7422" width="11.54296875" style="2"/>
    <col min="7423" max="7423" width="3" style="2" customWidth="1"/>
    <col min="7424" max="7424" width="11.54296875" style="2"/>
    <col min="7425" max="7425" width="61.81640625" style="2" customWidth="1"/>
    <col min="7426" max="7426" width="11.54296875" style="2"/>
    <col min="7427" max="7427" width="15" style="2" customWidth="1"/>
    <col min="7428" max="7428" width="20.54296875" style="2" customWidth="1"/>
    <col min="7429" max="7429" width="29.453125" style="2" customWidth="1"/>
    <col min="7430" max="7430" width="3" style="2" customWidth="1"/>
    <col min="7431" max="7431" width="20" style="2" customWidth="1"/>
    <col min="7432" max="7432" width="20.1796875" style="2" bestFit="1" customWidth="1"/>
    <col min="7433" max="7433" width="20" style="2" customWidth="1"/>
    <col min="7434" max="7434" width="19.26953125" style="2" customWidth="1"/>
    <col min="7435" max="7435" width="17" style="2" bestFit="1" customWidth="1"/>
    <col min="7436" max="7436" width="11.54296875" style="2"/>
    <col min="7437" max="7437" width="11.7265625" style="2" bestFit="1" customWidth="1"/>
    <col min="7438" max="7438" width="14.7265625" style="2" bestFit="1" customWidth="1"/>
    <col min="7439" max="7439" width="19" style="2" customWidth="1"/>
    <col min="7440" max="7678" width="11.54296875" style="2"/>
    <col min="7679" max="7679" width="3" style="2" customWidth="1"/>
    <col min="7680" max="7680" width="11.54296875" style="2"/>
    <col min="7681" max="7681" width="61.81640625" style="2" customWidth="1"/>
    <col min="7682" max="7682" width="11.54296875" style="2"/>
    <col min="7683" max="7683" width="15" style="2" customWidth="1"/>
    <col min="7684" max="7684" width="20.54296875" style="2" customWidth="1"/>
    <col min="7685" max="7685" width="29.453125" style="2" customWidth="1"/>
    <col min="7686" max="7686" width="3" style="2" customWidth="1"/>
    <col min="7687" max="7687" width="20" style="2" customWidth="1"/>
    <col min="7688" max="7688" width="20.1796875" style="2" bestFit="1" customWidth="1"/>
    <col min="7689" max="7689" width="20" style="2" customWidth="1"/>
    <col min="7690" max="7690" width="19.26953125" style="2" customWidth="1"/>
    <col min="7691" max="7691" width="17" style="2" bestFit="1" customWidth="1"/>
    <col min="7692" max="7692" width="11.54296875" style="2"/>
    <col min="7693" max="7693" width="11.7265625" style="2" bestFit="1" customWidth="1"/>
    <col min="7694" max="7694" width="14.7265625" style="2" bestFit="1" customWidth="1"/>
    <col min="7695" max="7695" width="19" style="2" customWidth="1"/>
    <col min="7696" max="7934" width="11.54296875" style="2"/>
    <col min="7935" max="7935" width="3" style="2" customWidth="1"/>
    <col min="7936" max="7936" width="11.54296875" style="2"/>
    <col min="7937" max="7937" width="61.81640625" style="2" customWidth="1"/>
    <col min="7938" max="7938" width="11.54296875" style="2"/>
    <col min="7939" max="7939" width="15" style="2" customWidth="1"/>
    <col min="7940" max="7940" width="20.54296875" style="2" customWidth="1"/>
    <col min="7941" max="7941" width="29.453125" style="2" customWidth="1"/>
    <col min="7942" max="7942" width="3" style="2" customWidth="1"/>
    <col min="7943" max="7943" width="20" style="2" customWidth="1"/>
    <col min="7944" max="7944" width="20.1796875" style="2" bestFit="1" customWidth="1"/>
    <col min="7945" max="7945" width="20" style="2" customWidth="1"/>
    <col min="7946" max="7946" width="19.26953125" style="2" customWidth="1"/>
    <col min="7947" max="7947" width="17" style="2" bestFit="1" customWidth="1"/>
    <col min="7948" max="7948" width="11.54296875" style="2"/>
    <col min="7949" max="7949" width="11.7265625" style="2" bestFit="1" customWidth="1"/>
    <col min="7950" max="7950" width="14.7265625" style="2" bestFit="1" customWidth="1"/>
    <col min="7951" max="7951" width="19" style="2" customWidth="1"/>
    <col min="7952" max="8190" width="11.54296875" style="2"/>
    <col min="8191" max="8191" width="3" style="2" customWidth="1"/>
    <col min="8192" max="8192" width="11.54296875" style="2"/>
    <col min="8193" max="8193" width="61.81640625" style="2" customWidth="1"/>
    <col min="8194" max="8194" width="11.54296875" style="2"/>
    <col min="8195" max="8195" width="15" style="2" customWidth="1"/>
    <col min="8196" max="8196" width="20.54296875" style="2" customWidth="1"/>
    <col min="8197" max="8197" width="29.453125" style="2" customWidth="1"/>
    <col min="8198" max="8198" width="3" style="2" customWidth="1"/>
    <col min="8199" max="8199" width="20" style="2" customWidth="1"/>
    <col min="8200" max="8200" width="20.1796875" style="2" bestFit="1" customWidth="1"/>
    <col min="8201" max="8201" width="20" style="2" customWidth="1"/>
    <col min="8202" max="8202" width="19.26953125" style="2" customWidth="1"/>
    <col min="8203" max="8203" width="17" style="2" bestFit="1" customWidth="1"/>
    <col min="8204" max="8204" width="11.54296875" style="2"/>
    <col min="8205" max="8205" width="11.7265625" style="2" bestFit="1" customWidth="1"/>
    <col min="8206" max="8206" width="14.7265625" style="2" bestFit="1" customWidth="1"/>
    <col min="8207" max="8207" width="19" style="2" customWidth="1"/>
    <col min="8208" max="8446" width="11.54296875" style="2"/>
    <col min="8447" max="8447" width="3" style="2" customWidth="1"/>
    <col min="8448" max="8448" width="11.54296875" style="2"/>
    <col min="8449" max="8449" width="61.81640625" style="2" customWidth="1"/>
    <col min="8450" max="8450" width="11.54296875" style="2"/>
    <col min="8451" max="8451" width="15" style="2" customWidth="1"/>
    <col min="8452" max="8452" width="20.54296875" style="2" customWidth="1"/>
    <col min="8453" max="8453" width="29.453125" style="2" customWidth="1"/>
    <col min="8454" max="8454" width="3" style="2" customWidth="1"/>
    <col min="8455" max="8455" width="20" style="2" customWidth="1"/>
    <col min="8456" max="8456" width="20.1796875" style="2" bestFit="1" customWidth="1"/>
    <col min="8457" max="8457" width="20" style="2" customWidth="1"/>
    <col min="8458" max="8458" width="19.26953125" style="2" customWidth="1"/>
    <col min="8459" max="8459" width="17" style="2" bestFit="1" customWidth="1"/>
    <col min="8460" max="8460" width="11.54296875" style="2"/>
    <col min="8461" max="8461" width="11.7265625" style="2" bestFit="1" customWidth="1"/>
    <col min="8462" max="8462" width="14.7265625" style="2" bestFit="1" customWidth="1"/>
    <col min="8463" max="8463" width="19" style="2" customWidth="1"/>
    <col min="8464" max="8702" width="11.54296875" style="2"/>
    <col min="8703" max="8703" width="3" style="2" customWidth="1"/>
    <col min="8704" max="8704" width="11.54296875" style="2"/>
    <col min="8705" max="8705" width="61.81640625" style="2" customWidth="1"/>
    <col min="8706" max="8706" width="11.54296875" style="2"/>
    <col min="8707" max="8707" width="15" style="2" customWidth="1"/>
    <col min="8708" max="8708" width="20.54296875" style="2" customWidth="1"/>
    <col min="8709" max="8709" width="29.453125" style="2" customWidth="1"/>
    <col min="8710" max="8710" width="3" style="2" customWidth="1"/>
    <col min="8711" max="8711" width="20" style="2" customWidth="1"/>
    <col min="8712" max="8712" width="20.1796875" style="2" bestFit="1" customWidth="1"/>
    <col min="8713" max="8713" width="20" style="2" customWidth="1"/>
    <col min="8714" max="8714" width="19.26953125" style="2" customWidth="1"/>
    <col min="8715" max="8715" width="17" style="2" bestFit="1" customWidth="1"/>
    <col min="8716" max="8716" width="11.54296875" style="2"/>
    <col min="8717" max="8717" width="11.7265625" style="2" bestFit="1" customWidth="1"/>
    <col min="8718" max="8718" width="14.7265625" style="2" bestFit="1" customWidth="1"/>
    <col min="8719" max="8719" width="19" style="2" customWidth="1"/>
    <col min="8720" max="8958" width="11.54296875" style="2"/>
    <col min="8959" max="8959" width="3" style="2" customWidth="1"/>
    <col min="8960" max="8960" width="11.54296875" style="2"/>
    <col min="8961" max="8961" width="61.81640625" style="2" customWidth="1"/>
    <col min="8962" max="8962" width="11.54296875" style="2"/>
    <col min="8963" max="8963" width="15" style="2" customWidth="1"/>
    <col min="8964" max="8964" width="20.54296875" style="2" customWidth="1"/>
    <col min="8965" max="8965" width="29.453125" style="2" customWidth="1"/>
    <col min="8966" max="8966" width="3" style="2" customWidth="1"/>
    <col min="8967" max="8967" width="20" style="2" customWidth="1"/>
    <col min="8968" max="8968" width="20.1796875" style="2" bestFit="1" customWidth="1"/>
    <col min="8969" max="8969" width="20" style="2" customWidth="1"/>
    <col min="8970" max="8970" width="19.26953125" style="2" customWidth="1"/>
    <col min="8971" max="8971" width="17" style="2" bestFit="1" customWidth="1"/>
    <col min="8972" max="8972" width="11.54296875" style="2"/>
    <col min="8973" max="8973" width="11.7265625" style="2" bestFit="1" customWidth="1"/>
    <col min="8974" max="8974" width="14.7265625" style="2" bestFit="1" customWidth="1"/>
    <col min="8975" max="8975" width="19" style="2" customWidth="1"/>
    <col min="8976" max="9214" width="11.54296875" style="2"/>
    <col min="9215" max="9215" width="3" style="2" customWidth="1"/>
    <col min="9216" max="9216" width="11.54296875" style="2"/>
    <col min="9217" max="9217" width="61.81640625" style="2" customWidth="1"/>
    <col min="9218" max="9218" width="11.54296875" style="2"/>
    <col min="9219" max="9219" width="15" style="2" customWidth="1"/>
    <col min="9220" max="9220" width="20.54296875" style="2" customWidth="1"/>
    <col min="9221" max="9221" width="29.453125" style="2" customWidth="1"/>
    <col min="9222" max="9222" width="3" style="2" customWidth="1"/>
    <col min="9223" max="9223" width="20" style="2" customWidth="1"/>
    <col min="9224" max="9224" width="20.1796875" style="2" bestFit="1" customWidth="1"/>
    <col min="9225" max="9225" width="20" style="2" customWidth="1"/>
    <col min="9226" max="9226" width="19.26953125" style="2" customWidth="1"/>
    <col min="9227" max="9227" width="17" style="2" bestFit="1" customWidth="1"/>
    <col min="9228" max="9228" width="11.54296875" style="2"/>
    <col min="9229" max="9229" width="11.7265625" style="2" bestFit="1" customWidth="1"/>
    <col min="9230" max="9230" width="14.7265625" style="2" bestFit="1" customWidth="1"/>
    <col min="9231" max="9231" width="19" style="2" customWidth="1"/>
    <col min="9232" max="9470" width="11.54296875" style="2"/>
    <col min="9471" max="9471" width="3" style="2" customWidth="1"/>
    <col min="9472" max="9472" width="11.54296875" style="2"/>
    <col min="9473" max="9473" width="61.81640625" style="2" customWidth="1"/>
    <col min="9474" max="9474" width="11.54296875" style="2"/>
    <col min="9475" max="9475" width="15" style="2" customWidth="1"/>
    <col min="9476" max="9476" width="20.54296875" style="2" customWidth="1"/>
    <col min="9477" max="9477" width="29.453125" style="2" customWidth="1"/>
    <col min="9478" max="9478" width="3" style="2" customWidth="1"/>
    <col min="9479" max="9479" width="20" style="2" customWidth="1"/>
    <col min="9480" max="9480" width="20.1796875" style="2" bestFit="1" customWidth="1"/>
    <col min="9481" max="9481" width="20" style="2" customWidth="1"/>
    <col min="9482" max="9482" width="19.26953125" style="2" customWidth="1"/>
    <col min="9483" max="9483" width="17" style="2" bestFit="1" customWidth="1"/>
    <col min="9484" max="9484" width="11.54296875" style="2"/>
    <col min="9485" max="9485" width="11.7265625" style="2" bestFit="1" customWidth="1"/>
    <col min="9486" max="9486" width="14.7265625" style="2" bestFit="1" customWidth="1"/>
    <col min="9487" max="9487" width="19" style="2" customWidth="1"/>
    <col min="9488" max="9726" width="11.54296875" style="2"/>
    <col min="9727" max="9727" width="3" style="2" customWidth="1"/>
    <col min="9728" max="9728" width="11.54296875" style="2"/>
    <col min="9729" max="9729" width="61.81640625" style="2" customWidth="1"/>
    <col min="9730" max="9730" width="11.54296875" style="2"/>
    <col min="9731" max="9731" width="15" style="2" customWidth="1"/>
    <col min="9732" max="9732" width="20.54296875" style="2" customWidth="1"/>
    <col min="9733" max="9733" width="29.453125" style="2" customWidth="1"/>
    <col min="9734" max="9734" width="3" style="2" customWidth="1"/>
    <col min="9735" max="9735" width="20" style="2" customWidth="1"/>
    <col min="9736" max="9736" width="20.1796875" style="2" bestFit="1" customWidth="1"/>
    <col min="9737" max="9737" width="20" style="2" customWidth="1"/>
    <col min="9738" max="9738" width="19.26953125" style="2" customWidth="1"/>
    <col min="9739" max="9739" width="17" style="2" bestFit="1" customWidth="1"/>
    <col min="9740" max="9740" width="11.54296875" style="2"/>
    <col min="9741" max="9741" width="11.7265625" style="2" bestFit="1" customWidth="1"/>
    <col min="9742" max="9742" width="14.7265625" style="2" bestFit="1" customWidth="1"/>
    <col min="9743" max="9743" width="19" style="2" customWidth="1"/>
    <col min="9744" max="9982" width="11.54296875" style="2"/>
    <col min="9983" max="9983" width="3" style="2" customWidth="1"/>
    <col min="9984" max="9984" width="11.54296875" style="2"/>
    <col min="9985" max="9985" width="61.81640625" style="2" customWidth="1"/>
    <col min="9986" max="9986" width="11.54296875" style="2"/>
    <col min="9987" max="9987" width="15" style="2" customWidth="1"/>
    <col min="9988" max="9988" width="20.54296875" style="2" customWidth="1"/>
    <col min="9989" max="9989" width="29.453125" style="2" customWidth="1"/>
    <col min="9990" max="9990" width="3" style="2" customWidth="1"/>
    <col min="9991" max="9991" width="20" style="2" customWidth="1"/>
    <col min="9992" max="9992" width="20.1796875" style="2" bestFit="1" customWidth="1"/>
    <col min="9993" max="9993" width="20" style="2" customWidth="1"/>
    <col min="9994" max="9994" width="19.26953125" style="2" customWidth="1"/>
    <col min="9995" max="9995" width="17" style="2" bestFit="1" customWidth="1"/>
    <col min="9996" max="9996" width="11.54296875" style="2"/>
    <col min="9997" max="9997" width="11.7265625" style="2" bestFit="1" customWidth="1"/>
    <col min="9998" max="9998" width="14.7265625" style="2" bestFit="1" customWidth="1"/>
    <col min="9999" max="9999" width="19" style="2" customWidth="1"/>
    <col min="10000" max="10238" width="11.54296875" style="2"/>
    <col min="10239" max="10239" width="3" style="2" customWidth="1"/>
    <col min="10240" max="10240" width="11.54296875" style="2"/>
    <col min="10241" max="10241" width="61.81640625" style="2" customWidth="1"/>
    <col min="10242" max="10242" width="11.54296875" style="2"/>
    <col min="10243" max="10243" width="15" style="2" customWidth="1"/>
    <col min="10244" max="10244" width="20.54296875" style="2" customWidth="1"/>
    <col min="10245" max="10245" width="29.453125" style="2" customWidth="1"/>
    <col min="10246" max="10246" width="3" style="2" customWidth="1"/>
    <col min="10247" max="10247" width="20" style="2" customWidth="1"/>
    <col min="10248" max="10248" width="20.1796875" style="2" bestFit="1" customWidth="1"/>
    <col min="10249" max="10249" width="20" style="2" customWidth="1"/>
    <col min="10250" max="10250" width="19.26953125" style="2" customWidth="1"/>
    <col min="10251" max="10251" width="17" style="2" bestFit="1" customWidth="1"/>
    <col min="10252" max="10252" width="11.54296875" style="2"/>
    <col min="10253" max="10253" width="11.7265625" style="2" bestFit="1" customWidth="1"/>
    <col min="10254" max="10254" width="14.7265625" style="2" bestFit="1" customWidth="1"/>
    <col min="10255" max="10255" width="19" style="2" customWidth="1"/>
    <col min="10256" max="10494" width="11.54296875" style="2"/>
    <col min="10495" max="10495" width="3" style="2" customWidth="1"/>
    <col min="10496" max="10496" width="11.54296875" style="2"/>
    <col min="10497" max="10497" width="61.81640625" style="2" customWidth="1"/>
    <col min="10498" max="10498" width="11.54296875" style="2"/>
    <col min="10499" max="10499" width="15" style="2" customWidth="1"/>
    <col min="10500" max="10500" width="20.54296875" style="2" customWidth="1"/>
    <col min="10501" max="10501" width="29.453125" style="2" customWidth="1"/>
    <col min="10502" max="10502" width="3" style="2" customWidth="1"/>
    <col min="10503" max="10503" width="20" style="2" customWidth="1"/>
    <col min="10504" max="10504" width="20.1796875" style="2" bestFit="1" customWidth="1"/>
    <col min="10505" max="10505" width="20" style="2" customWidth="1"/>
    <col min="10506" max="10506" width="19.26953125" style="2" customWidth="1"/>
    <col min="10507" max="10507" width="17" style="2" bestFit="1" customWidth="1"/>
    <col min="10508" max="10508" width="11.54296875" style="2"/>
    <col min="10509" max="10509" width="11.7265625" style="2" bestFit="1" customWidth="1"/>
    <col min="10510" max="10510" width="14.7265625" style="2" bestFit="1" customWidth="1"/>
    <col min="10511" max="10511" width="19" style="2" customWidth="1"/>
    <col min="10512" max="10750" width="11.54296875" style="2"/>
    <col min="10751" max="10751" width="3" style="2" customWidth="1"/>
    <col min="10752" max="10752" width="11.54296875" style="2"/>
    <col min="10753" max="10753" width="61.81640625" style="2" customWidth="1"/>
    <col min="10754" max="10754" width="11.54296875" style="2"/>
    <col min="10755" max="10755" width="15" style="2" customWidth="1"/>
    <col min="10756" max="10756" width="20.54296875" style="2" customWidth="1"/>
    <col min="10757" max="10757" width="29.453125" style="2" customWidth="1"/>
    <col min="10758" max="10758" width="3" style="2" customWidth="1"/>
    <col min="10759" max="10759" width="20" style="2" customWidth="1"/>
    <col min="10760" max="10760" width="20.1796875" style="2" bestFit="1" customWidth="1"/>
    <col min="10761" max="10761" width="20" style="2" customWidth="1"/>
    <col min="10762" max="10762" width="19.26953125" style="2" customWidth="1"/>
    <col min="10763" max="10763" width="17" style="2" bestFit="1" customWidth="1"/>
    <col min="10764" max="10764" width="11.54296875" style="2"/>
    <col min="10765" max="10765" width="11.7265625" style="2" bestFit="1" customWidth="1"/>
    <col min="10766" max="10766" width="14.7265625" style="2" bestFit="1" customWidth="1"/>
    <col min="10767" max="10767" width="19" style="2" customWidth="1"/>
    <col min="10768" max="11006" width="11.54296875" style="2"/>
    <col min="11007" max="11007" width="3" style="2" customWidth="1"/>
    <col min="11008" max="11008" width="11.54296875" style="2"/>
    <col min="11009" max="11009" width="61.81640625" style="2" customWidth="1"/>
    <col min="11010" max="11010" width="11.54296875" style="2"/>
    <col min="11011" max="11011" width="15" style="2" customWidth="1"/>
    <col min="11012" max="11012" width="20.54296875" style="2" customWidth="1"/>
    <col min="11013" max="11013" width="29.453125" style="2" customWidth="1"/>
    <col min="11014" max="11014" width="3" style="2" customWidth="1"/>
    <col min="11015" max="11015" width="20" style="2" customWidth="1"/>
    <col min="11016" max="11016" width="20.1796875" style="2" bestFit="1" customWidth="1"/>
    <col min="11017" max="11017" width="20" style="2" customWidth="1"/>
    <col min="11018" max="11018" width="19.26953125" style="2" customWidth="1"/>
    <col min="11019" max="11019" width="17" style="2" bestFit="1" customWidth="1"/>
    <col min="11020" max="11020" width="11.54296875" style="2"/>
    <col min="11021" max="11021" width="11.7265625" style="2" bestFit="1" customWidth="1"/>
    <col min="11022" max="11022" width="14.7265625" style="2" bestFit="1" customWidth="1"/>
    <col min="11023" max="11023" width="19" style="2" customWidth="1"/>
    <col min="11024" max="11262" width="11.54296875" style="2"/>
    <col min="11263" max="11263" width="3" style="2" customWidth="1"/>
    <col min="11264" max="11264" width="11.54296875" style="2"/>
    <col min="11265" max="11265" width="61.81640625" style="2" customWidth="1"/>
    <col min="11266" max="11266" width="11.54296875" style="2"/>
    <col min="11267" max="11267" width="15" style="2" customWidth="1"/>
    <col min="11268" max="11268" width="20.54296875" style="2" customWidth="1"/>
    <col min="11269" max="11269" width="29.453125" style="2" customWidth="1"/>
    <col min="11270" max="11270" width="3" style="2" customWidth="1"/>
    <col min="11271" max="11271" width="20" style="2" customWidth="1"/>
    <col min="11272" max="11272" width="20.1796875" style="2" bestFit="1" customWidth="1"/>
    <col min="11273" max="11273" width="20" style="2" customWidth="1"/>
    <col min="11274" max="11274" width="19.26953125" style="2" customWidth="1"/>
    <col min="11275" max="11275" width="17" style="2" bestFit="1" customWidth="1"/>
    <col min="11276" max="11276" width="11.54296875" style="2"/>
    <col min="11277" max="11277" width="11.7265625" style="2" bestFit="1" customWidth="1"/>
    <col min="11278" max="11278" width="14.7265625" style="2" bestFit="1" customWidth="1"/>
    <col min="11279" max="11279" width="19" style="2" customWidth="1"/>
    <col min="11280" max="11518" width="11.54296875" style="2"/>
    <col min="11519" max="11519" width="3" style="2" customWidth="1"/>
    <col min="11520" max="11520" width="11.54296875" style="2"/>
    <col min="11521" max="11521" width="61.81640625" style="2" customWidth="1"/>
    <col min="11522" max="11522" width="11.54296875" style="2"/>
    <col min="11523" max="11523" width="15" style="2" customWidth="1"/>
    <col min="11524" max="11524" width="20.54296875" style="2" customWidth="1"/>
    <col min="11525" max="11525" width="29.453125" style="2" customWidth="1"/>
    <col min="11526" max="11526" width="3" style="2" customWidth="1"/>
    <col min="11527" max="11527" width="20" style="2" customWidth="1"/>
    <col min="11528" max="11528" width="20.1796875" style="2" bestFit="1" customWidth="1"/>
    <col min="11529" max="11529" width="20" style="2" customWidth="1"/>
    <col min="11530" max="11530" width="19.26953125" style="2" customWidth="1"/>
    <col min="11531" max="11531" width="17" style="2" bestFit="1" customWidth="1"/>
    <col min="11532" max="11532" width="11.54296875" style="2"/>
    <col min="11533" max="11533" width="11.7265625" style="2" bestFit="1" customWidth="1"/>
    <col min="11534" max="11534" width="14.7265625" style="2" bestFit="1" customWidth="1"/>
    <col min="11535" max="11535" width="19" style="2" customWidth="1"/>
    <col min="11536" max="11774" width="11.54296875" style="2"/>
    <col min="11775" max="11775" width="3" style="2" customWidth="1"/>
    <col min="11776" max="11776" width="11.54296875" style="2"/>
    <col min="11777" max="11777" width="61.81640625" style="2" customWidth="1"/>
    <col min="11778" max="11778" width="11.54296875" style="2"/>
    <col min="11779" max="11779" width="15" style="2" customWidth="1"/>
    <col min="11780" max="11780" width="20.54296875" style="2" customWidth="1"/>
    <col min="11781" max="11781" width="29.453125" style="2" customWidth="1"/>
    <col min="11782" max="11782" width="3" style="2" customWidth="1"/>
    <col min="11783" max="11783" width="20" style="2" customWidth="1"/>
    <col min="11784" max="11784" width="20.1796875" style="2" bestFit="1" customWidth="1"/>
    <col min="11785" max="11785" width="20" style="2" customWidth="1"/>
    <col min="11786" max="11786" width="19.26953125" style="2" customWidth="1"/>
    <col min="11787" max="11787" width="17" style="2" bestFit="1" customWidth="1"/>
    <col min="11788" max="11788" width="11.54296875" style="2"/>
    <col min="11789" max="11789" width="11.7265625" style="2" bestFit="1" customWidth="1"/>
    <col min="11790" max="11790" width="14.7265625" style="2" bestFit="1" customWidth="1"/>
    <col min="11791" max="11791" width="19" style="2" customWidth="1"/>
    <col min="11792" max="12030" width="11.54296875" style="2"/>
    <col min="12031" max="12031" width="3" style="2" customWidth="1"/>
    <col min="12032" max="12032" width="11.54296875" style="2"/>
    <col min="12033" max="12033" width="61.81640625" style="2" customWidth="1"/>
    <col min="12034" max="12034" width="11.54296875" style="2"/>
    <col min="12035" max="12035" width="15" style="2" customWidth="1"/>
    <col min="12036" max="12036" width="20.54296875" style="2" customWidth="1"/>
    <col min="12037" max="12037" width="29.453125" style="2" customWidth="1"/>
    <col min="12038" max="12038" width="3" style="2" customWidth="1"/>
    <col min="12039" max="12039" width="20" style="2" customWidth="1"/>
    <col min="12040" max="12040" width="20.1796875" style="2" bestFit="1" customWidth="1"/>
    <col min="12041" max="12041" width="20" style="2" customWidth="1"/>
    <col min="12042" max="12042" width="19.26953125" style="2" customWidth="1"/>
    <col min="12043" max="12043" width="17" style="2" bestFit="1" customWidth="1"/>
    <col min="12044" max="12044" width="11.54296875" style="2"/>
    <col min="12045" max="12045" width="11.7265625" style="2" bestFit="1" customWidth="1"/>
    <col min="12046" max="12046" width="14.7265625" style="2" bestFit="1" customWidth="1"/>
    <col min="12047" max="12047" width="19" style="2" customWidth="1"/>
    <col min="12048" max="12286" width="11.54296875" style="2"/>
    <col min="12287" max="12287" width="3" style="2" customWidth="1"/>
    <col min="12288" max="12288" width="11.54296875" style="2"/>
    <col min="12289" max="12289" width="61.81640625" style="2" customWidth="1"/>
    <col min="12290" max="12290" width="11.54296875" style="2"/>
    <col min="12291" max="12291" width="15" style="2" customWidth="1"/>
    <col min="12292" max="12292" width="20.54296875" style="2" customWidth="1"/>
    <col min="12293" max="12293" width="29.453125" style="2" customWidth="1"/>
    <col min="12294" max="12294" width="3" style="2" customWidth="1"/>
    <col min="12295" max="12295" width="20" style="2" customWidth="1"/>
    <col min="12296" max="12296" width="20.1796875" style="2" bestFit="1" customWidth="1"/>
    <col min="12297" max="12297" width="20" style="2" customWidth="1"/>
    <col min="12298" max="12298" width="19.26953125" style="2" customWidth="1"/>
    <col min="12299" max="12299" width="17" style="2" bestFit="1" customWidth="1"/>
    <col min="12300" max="12300" width="11.54296875" style="2"/>
    <col min="12301" max="12301" width="11.7265625" style="2" bestFit="1" customWidth="1"/>
    <col min="12302" max="12302" width="14.7265625" style="2" bestFit="1" customWidth="1"/>
    <col min="12303" max="12303" width="19" style="2" customWidth="1"/>
    <col min="12304" max="12542" width="11.54296875" style="2"/>
    <col min="12543" max="12543" width="3" style="2" customWidth="1"/>
    <col min="12544" max="12544" width="11.54296875" style="2"/>
    <col min="12545" max="12545" width="61.81640625" style="2" customWidth="1"/>
    <col min="12546" max="12546" width="11.54296875" style="2"/>
    <col min="12547" max="12547" width="15" style="2" customWidth="1"/>
    <col min="12548" max="12548" width="20.54296875" style="2" customWidth="1"/>
    <col min="12549" max="12549" width="29.453125" style="2" customWidth="1"/>
    <col min="12550" max="12550" width="3" style="2" customWidth="1"/>
    <col min="12551" max="12551" width="20" style="2" customWidth="1"/>
    <col min="12552" max="12552" width="20.1796875" style="2" bestFit="1" customWidth="1"/>
    <col min="12553" max="12553" width="20" style="2" customWidth="1"/>
    <col min="12554" max="12554" width="19.26953125" style="2" customWidth="1"/>
    <col min="12555" max="12555" width="17" style="2" bestFit="1" customWidth="1"/>
    <col min="12556" max="12556" width="11.54296875" style="2"/>
    <col min="12557" max="12557" width="11.7265625" style="2" bestFit="1" customWidth="1"/>
    <col min="12558" max="12558" width="14.7265625" style="2" bestFit="1" customWidth="1"/>
    <col min="12559" max="12559" width="19" style="2" customWidth="1"/>
    <col min="12560" max="12798" width="11.54296875" style="2"/>
    <col min="12799" max="12799" width="3" style="2" customWidth="1"/>
    <col min="12800" max="12800" width="11.54296875" style="2"/>
    <col min="12801" max="12801" width="61.81640625" style="2" customWidth="1"/>
    <col min="12802" max="12802" width="11.54296875" style="2"/>
    <col min="12803" max="12803" width="15" style="2" customWidth="1"/>
    <col min="12804" max="12804" width="20.54296875" style="2" customWidth="1"/>
    <col min="12805" max="12805" width="29.453125" style="2" customWidth="1"/>
    <col min="12806" max="12806" width="3" style="2" customWidth="1"/>
    <col min="12807" max="12807" width="20" style="2" customWidth="1"/>
    <col min="12808" max="12808" width="20.1796875" style="2" bestFit="1" customWidth="1"/>
    <col min="12809" max="12809" width="20" style="2" customWidth="1"/>
    <col min="12810" max="12810" width="19.26953125" style="2" customWidth="1"/>
    <col min="12811" max="12811" width="17" style="2" bestFit="1" customWidth="1"/>
    <col min="12812" max="12812" width="11.54296875" style="2"/>
    <col min="12813" max="12813" width="11.7265625" style="2" bestFit="1" customWidth="1"/>
    <col min="12814" max="12814" width="14.7265625" style="2" bestFit="1" customWidth="1"/>
    <col min="12815" max="12815" width="19" style="2" customWidth="1"/>
    <col min="12816" max="13054" width="11.54296875" style="2"/>
    <col min="13055" max="13055" width="3" style="2" customWidth="1"/>
    <col min="13056" max="13056" width="11.54296875" style="2"/>
    <col min="13057" max="13057" width="61.81640625" style="2" customWidth="1"/>
    <col min="13058" max="13058" width="11.54296875" style="2"/>
    <col min="13059" max="13059" width="15" style="2" customWidth="1"/>
    <col min="13060" max="13060" width="20.54296875" style="2" customWidth="1"/>
    <col min="13061" max="13061" width="29.453125" style="2" customWidth="1"/>
    <col min="13062" max="13062" width="3" style="2" customWidth="1"/>
    <col min="13063" max="13063" width="20" style="2" customWidth="1"/>
    <col min="13064" max="13064" width="20.1796875" style="2" bestFit="1" customWidth="1"/>
    <col min="13065" max="13065" width="20" style="2" customWidth="1"/>
    <col min="13066" max="13066" width="19.26953125" style="2" customWidth="1"/>
    <col min="13067" max="13067" width="17" style="2" bestFit="1" customWidth="1"/>
    <col min="13068" max="13068" width="11.54296875" style="2"/>
    <col min="13069" max="13069" width="11.7265625" style="2" bestFit="1" customWidth="1"/>
    <col min="13070" max="13070" width="14.7265625" style="2" bestFit="1" customWidth="1"/>
    <col min="13071" max="13071" width="19" style="2" customWidth="1"/>
    <col min="13072" max="13310" width="11.54296875" style="2"/>
    <col min="13311" max="13311" width="3" style="2" customWidth="1"/>
    <col min="13312" max="13312" width="11.54296875" style="2"/>
    <col min="13313" max="13313" width="61.81640625" style="2" customWidth="1"/>
    <col min="13314" max="13314" width="11.54296875" style="2"/>
    <col min="13315" max="13315" width="15" style="2" customWidth="1"/>
    <col min="13316" max="13316" width="20.54296875" style="2" customWidth="1"/>
    <col min="13317" max="13317" width="29.453125" style="2" customWidth="1"/>
    <col min="13318" max="13318" width="3" style="2" customWidth="1"/>
    <col min="13319" max="13319" width="20" style="2" customWidth="1"/>
    <col min="13320" max="13320" width="20.1796875" style="2" bestFit="1" customWidth="1"/>
    <col min="13321" max="13321" width="20" style="2" customWidth="1"/>
    <col min="13322" max="13322" width="19.26953125" style="2" customWidth="1"/>
    <col min="13323" max="13323" width="17" style="2" bestFit="1" customWidth="1"/>
    <col min="13324" max="13324" width="11.54296875" style="2"/>
    <col min="13325" max="13325" width="11.7265625" style="2" bestFit="1" customWidth="1"/>
    <col min="13326" max="13326" width="14.7265625" style="2" bestFit="1" customWidth="1"/>
    <col min="13327" max="13327" width="19" style="2" customWidth="1"/>
    <col min="13328" max="13566" width="11.54296875" style="2"/>
    <col min="13567" max="13567" width="3" style="2" customWidth="1"/>
    <col min="13568" max="13568" width="11.54296875" style="2"/>
    <col min="13569" max="13569" width="61.81640625" style="2" customWidth="1"/>
    <col min="13570" max="13570" width="11.54296875" style="2"/>
    <col min="13571" max="13571" width="15" style="2" customWidth="1"/>
    <col min="13572" max="13572" width="20.54296875" style="2" customWidth="1"/>
    <col min="13573" max="13573" width="29.453125" style="2" customWidth="1"/>
    <col min="13574" max="13574" width="3" style="2" customWidth="1"/>
    <col min="13575" max="13575" width="20" style="2" customWidth="1"/>
    <col min="13576" max="13576" width="20.1796875" style="2" bestFit="1" customWidth="1"/>
    <col min="13577" max="13577" width="20" style="2" customWidth="1"/>
    <col min="13578" max="13578" width="19.26953125" style="2" customWidth="1"/>
    <col min="13579" max="13579" width="17" style="2" bestFit="1" customWidth="1"/>
    <col min="13580" max="13580" width="11.54296875" style="2"/>
    <col min="13581" max="13581" width="11.7265625" style="2" bestFit="1" customWidth="1"/>
    <col min="13582" max="13582" width="14.7265625" style="2" bestFit="1" customWidth="1"/>
    <col min="13583" max="13583" width="19" style="2" customWidth="1"/>
    <col min="13584" max="13822" width="11.54296875" style="2"/>
    <col min="13823" max="13823" width="3" style="2" customWidth="1"/>
    <col min="13824" max="13824" width="11.54296875" style="2"/>
    <col min="13825" max="13825" width="61.81640625" style="2" customWidth="1"/>
    <col min="13826" max="13826" width="11.54296875" style="2"/>
    <col min="13827" max="13827" width="15" style="2" customWidth="1"/>
    <col min="13828" max="13828" width="20.54296875" style="2" customWidth="1"/>
    <col min="13829" max="13829" width="29.453125" style="2" customWidth="1"/>
    <col min="13830" max="13830" width="3" style="2" customWidth="1"/>
    <col min="13831" max="13831" width="20" style="2" customWidth="1"/>
    <col min="13832" max="13832" width="20.1796875" style="2" bestFit="1" customWidth="1"/>
    <col min="13833" max="13833" width="20" style="2" customWidth="1"/>
    <col min="13834" max="13834" width="19.26953125" style="2" customWidth="1"/>
    <col min="13835" max="13835" width="17" style="2" bestFit="1" customWidth="1"/>
    <col min="13836" max="13836" width="11.54296875" style="2"/>
    <col min="13837" max="13837" width="11.7265625" style="2" bestFit="1" customWidth="1"/>
    <col min="13838" max="13838" width="14.7265625" style="2" bestFit="1" customWidth="1"/>
    <col min="13839" max="13839" width="19" style="2" customWidth="1"/>
    <col min="13840" max="14078" width="11.54296875" style="2"/>
    <col min="14079" max="14079" width="3" style="2" customWidth="1"/>
    <col min="14080" max="14080" width="11.54296875" style="2"/>
    <col min="14081" max="14081" width="61.81640625" style="2" customWidth="1"/>
    <col min="14082" max="14082" width="11.54296875" style="2"/>
    <col min="14083" max="14083" width="15" style="2" customWidth="1"/>
    <col min="14084" max="14084" width="20.54296875" style="2" customWidth="1"/>
    <col min="14085" max="14085" width="29.453125" style="2" customWidth="1"/>
    <col min="14086" max="14086" width="3" style="2" customWidth="1"/>
    <col min="14087" max="14087" width="20" style="2" customWidth="1"/>
    <col min="14088" max="14088" width="20.1796875" style="2" bestFit="1" customWidth="1"/>
    <col min="14089" max="14089" width="20" style="2" customWidth="1"/>
    <col min="14090" max="14090" width="19.26953125" style="2" customWidth="1"/>
    <col min="14091" max="14091" width="17" style="2" bestFit="1" customWidth="1"/>
    <col min="14092" max="14092" width="11.54296875" style="2"/>
    <col min="14093" max="14093" width="11.7265625" style="2" bestFit="1" customWidth="1"/>
    <col min="14094" max="14094" width="14.7265625" style="2" bestFit="1" customWidth="1"/>
    <col min="14095" max="14095" width="19" style="2" customWidth="1"/>
    <col min="14096" max="14334" width="11.54296875" style="2"/>
    <col min="14335" max="14335" width="3" style="2" customWidth="1"/>
    <col min="14336" max="14336" width="11.54296875" style="2"/>
    <col min="14337" max="14337" width="61.81640625" style="2" customWidth="1"/>
    <col min="14338" max="14338" width="11.54296875" style="2"/>
    <col min="14339" max="14339" width="15" style="2" customWidth="1"/>
    <col min="14340" max="14340" width="20.54296875" style="2" customWidth="1"/>
    <col min="14341" max="14341" width="29.453125" style="2" customWidth="1"/>
    <col min="14342" max="14342" width="3" style="2" customWidth="1"/>
    <col min="14343" max="14343" width="20" style="2" customWidth="1"/>
    <col min="14344" max="14344" width="20.1796875" style="2" bestFit="1" customWidth="1"/>
    <col min="14345" max="14345" width="20" style="2" customWidth="1"/>
    <col min="14346" max="14346" width="19.26953125" style="2" customWidth="1"/>
    <col min="14347" max="14347" width="17" style="2" bestFit="1" customWidth="1"/>
    <col min="14348" max="14348" width="11.54296875" style="2"/>
    <col min="14349" max="14349" width="11.7265625" style="2" bestFit="1" customWidth="1"/>
    <col min="14350" max="14350" width="14.7265625" style="2" bestFit="1" customWidth="1"/>
    <col min="14351" max="14351" width="19" style="2" customWidth="1"/>
    <col min="14352" max="14590" width="11.54296875" style="2"/>
    <col min="14591" max="14591" width="3" style="2" customWidth="1"/>
    <col min="14592" max="14592" width="11.54296875" style="2"/>
    <col min="14593" max="14593" width="61.81640625" style="2" customWidth="1"/>
    <col min="14594" max="14594" width="11.54296875" style="2"/>
    <col min="14595" max="14595" width="15" style="2" customWidth="1"/>
    <col min="14596" max="14596" width="20.54296875" style="2" customWidth="1"/>
    <col min="14597" max="14597" width="29.453125" style="2" customWidth="1"/>
    <col min="14598" max="14598" width="3" style="2" customWidth="1"/>
    <col min="14599" max="14599" width="20" style="2" customWidth="1"/>
    <col min="14600" max="14600" width="20.1796875" style="2" bestFit="1" customWidth="1"/>
    <col min="14601" max="14601" width="20" style="2" customWidth="1"/>
    <col min="14602" max="14602" width="19.26953125" style="2" customWidth="1"/>
    <col min="14603" max="14603" width="17" style="2" bestFit="1" customWidth="1"/>
    <col min="14604" max="14604" width="11.54296875" style="2"/>
    <col min="14605" max="14605" width="11.7265625" style="2" bestFit="1" customWidth="1"/>
    <col min="14606" max="14606" width="14.7265625" style="2" bestFit="1" customWidth="1"/>
    <col min="14607" max="14607" width="19" style="2" customWidth="1"/>
    <col min="14608" max="14846" width="11.54296875" style="2"/>
    <col min="14847" max="14847" width="3" style="2" customWidth="1"/>
    <col min="14848" max="14848" width="11.54296875" style="2"/>
    <col min="14849" max="14849" width="61.81640625" style="2" customWidth="1"/>
    <col min="14850" max="14850" width="11.54296875" style="2"/>
    <col min="14851" max="14851" width="15" style="2" customWidth="1"/>
    <col min="14852" max="14852" width="20.54296875" style="2" customWidth="1"/>
    <col min="14853" max="14853" width="29.453125" style="2" customWidth="1"/>
    <col min="14854" max="14854" width="3" style="2" customWidth="1"/>
    <col min="14855" max="14855" width="20" style="2" customWidth="1"/>
    <col min="14856" max="14856" width="20.1796875" style="2" bestFit="1" customWidth="1"/>
    <col min="14857" max="14857" width="20" style="2" customWidth="1"/>
    <col min="14858" max="14858" width="19.26953125" style="2" customWidth="1"/>
    <col min="14859" max="14859" width="17" style="2" bestFit="1" customWidth="1"/>
    <col min="14860" max="14860" width="11.54296875" style="2"/>
    <col min="14861" max="14861" width="11.7265625" style="2" bestFit="1" customWidth="1"/>
    <col min="14862" max="14862" width="14.7265625" style="2" bestFit="1" customWidth="1"/>
    <col min="14863" max="14863" width="19" style="2" customWidth="1"/>
    <col min="14864" max="15102" width="11.54296875" style="2"/>
    <col min="15103" max="15103" width="3" style="2" customWidth="1"/>
    <col min="15104" max="15104" width="11.54296875" style="2"/>
    <col min="15105" max="15105" width="61.81640625" style="2" customWidth="1"/>
    <col min="15106" max="15106" width="11.54296875" style="2"/>
    <col min="15107" max="15107" width="15" style="2" customWidth="1"/>
    <col min="15108" max="15108" width="20.54296875" style="2" customWidth="1"/>
    <col min="15109" max="15109" width="29.453125" style="2" customWidth="1"/>
    <col min="15110" max="15110" width="3" style="2" customWidth="1"/>
    <col min="15111" max="15111" width="20" style="2" customWidth="1"/>
    <col min="15112" max="15112" width="20.1796875" style="2" bestFit="1" customWidth="1"/>
    <col min="15113" max="15113" width="20" style="2" customWidth="1"/>
    <col min="15114" max="15114" width="19.26953125" style="2" customWidth="1"/>
    <col min="15115" max="15115" width="17" style="2" bestFit="1" customWidth="1"/>
    <col min="15116" max="15116" width="11.54296875" style="2"/>
    <col min="15117" max="15117" width="11.7265625" style="2" bestFit="1" customWidth="1"/>
    <col min="15118" max="15118" width="14.7265625" style="2" bestFit="1" customWidth="1"/>
    <col min="15119" max="15119" width="19" style="2" customWidth="1"/>
    <col min="15120" max="15358" width="11.54296875" style="2"/>
    <col min="15359" max="15359" width="3" style="2" customWidth="1"/>
    <col min="15360" max="15360" width="11.54296875" style="2"/>
    <col min="15361" max="15361" width="61.81640625" style="2" customWidth="1"/>
    <col min="15362" max="15362" width="11.54296875" style="2"/>
    <col min="15363" max="15363" width="15" style="2" customWidth="1"/>
    <col min="15364" max="15364" width="20.54296875" style="2" customWidth="1"/>
    <col min="15365" max="15365" width="29.453125" style="2" customWidth="1"/>
    <col min="15366" max="15366" width="3" style="2" customWidth="1"/>
    <col min="15367" max="15367" width="20" style="2" customWidth="1"/>
    <col min="15368" max="15368" width="20.1796875" style="2" bestFit="1" customWidth="1"/>
    <col min="15369" max="15369" width="20" style="2" customWidth="1"/>
    <col min="15370" max="15370" width="19.26953125" style="2" customWidth="1"/>
    <col min="15371" max="15371" width="17" style="2" bestFit="1" customWidth="1"/>
    <col min="15372" max="15372" width="11.54296875" style="2"/>
    <col min="15373" max="15373" width="11.7265625" style="2" bestFit="1" customWidth="1"/>
    <col min="15374" max="15374" width="14.7265625" style="2" bestFit="1" customWidth="1"/>
    <col min="15375" max="15375" width="19" style="2" customWidth="1"/>
    <col min="15376" max="15614" width="11.54296875" style="2"/>
    <col min="15615" max="15615" width="3" style="2" customWidth="1"/>
    <col min="15616" max="15616" width="11.54296875" style="2"/>
    <col min="15617" max="15617" width="61.81640625" style="2" customWidth="1"/>
    <col min="15618" max="15618" width="11.54296875" style="2"/>
    <col min="15619" max="15619" width="15" style="2" customWidth="1"/>
    <col min="15620" max="15620" width="20.54296875" style="2" customWidth="1"/>
    <col min="15621" max="15621" width="29.453125" style="2" customWidth="1"/>
    <col min="15622" max="15622" width="3" style="2" customWidth="1"/>
    <col min="15623" max="15623" width="20" style="2" customWidth="1"/>
    <col min="15624" max="15624" width="20.1796875" style="2" bestFit="1" customWidth="1"/>
    <col min="15625" max="15625" width="20" style="2" customWidth="1"/>
    <col min="15626" max="15626" width="19.26953125" style="2" customWidth="1"/>
    <col min="15627" max="15627" width="17" style="2" bestFit="1" customWidth="1"/>
    <col min="15628" max="15628" width="11.54296875" style="2"/>
    <col min="15629" max="15629" width="11.7265625" style="2" bestFit="1" customWidth="1"/>
    <col min="15630" max="15630" width="14.7265625" style="2" bestFit="1" customWidth="1"/>
    <col min="15631" max="15631" width="19" style="2" customWidth="1"/>
    <col min="15632" max="15870" width="11.54296875" style="2"/>
    <col min="15871" max="15871" width="3" style="2" customWidth="1"/>
    <col min="15872" max="15872" width="11.54296875" style="2"/>
    <col min="15873" max="15873" width="61.81640625" style="2" customWidth="1"/>
    <col min="15874" max="15874" width="11.54296875" style="2"/>
    <col min="15875" max="15875" width="15" style="2" customWidth="1"/>
    <col min="15876" max="15876" width="20.54296875" style="2" customWidth="1"/>
    <col min="15877" max="15877" width="29.453125" style="2" customWidth="1"/>
    <col min="15878" max="15878" width="3" style="2" customWidth="1"/>
    <col min="15879" max="15879" width="20" style="2" customWidth="1"/>
    <col min="15880" max="15880" width="20.1796875" style="2" bestFit="1" customWidth="1"/>
    <col min="15881" max="15881" width="20" style="2" customWidth="1"/>
    <col min="15882" max="15882" width="19.26953125" style="2" customWidth="1"/>
    <col min="15883" max="15883" width="17" style="2" bestFit="1" customWidth="1"/>
    <col min="15884" max="15884" width="11.54296875" style="2"/>
    <col min="15885" max="15885" width="11.7265625" style="2" bestFit="1" customWidth="1"/>
    <col min="15886" max="15886" width="14.7265625" style="2" bestFit="1" customWidth="1"/>
    <col min="15887" max="15887" width="19" style="2" customWidth="1"/>
    <col min="15888" max="16126" width="11.54296875" style="2"/>
    <col min="16127" max="16127" width="3" style="2" customWidth="1"/>
    <col min="16128" max="16128" width="11.54296875" style="2"/>
    <col min="16129" max="16129" width="61.81640625" style="2" customWidth="1"/>
    <col min="16130" max="16130" width="11.54296875" style="2"/>
    <col min="16131" max="16131" width="15" style="2" customWidth="1"/>
    <col min="16132" max="16132" width="20.54296875" style="2" customWidth="1"/>
    <col min="16133" max="16133" width="29.453125" style="2" customWidth="1"/>
    <col min="16134" max="16134" width="3" style="2" customWidth="1"/>
    <col min="16135" max="16135" width="20" style="2" customWidth="1"/>
    <col min="16136" max="16136" width="20.1796875" style="2" bestFit="1" customWidth="1"/>
    <col min="16137" max="16137" width="20" style="2" customWidth="1"/>
    <col min="16138" max="16138" width="19.26953125" style="2" customWidth="1"/>
    <col min="16139" max="16139" width="17" style="2" bestFit="1" customWidth="1"/>
    <col min="16140" max="16140" width="11.54296875" style="2"/>
    <col min="16141" max="16141" width="11.7265625" style="2" bestFit="1" customWidth="1"/>
    <col min="16142" max="16142" width="14.7265625" style="2" bestFit="1" customWidth="1"/>
    <col min="16143" max="16143" width="19" style="2" customWidth="1"/>
    <col min="16144" max="16384" width="11.54296875" style="2"/>
  </cols>
  <sheetData>
    <row r="1" spans="1:6" ht="16" thickBot="1"/>
    <row r="2" spans="1:6" ht="24" customHeight="1">
      <c r="A2" s="56"/>
      <c r="B2" s="57"/>
      <c r="C2" s="62" t="s">
        <v>0</v>
      </c>
      <c r="D2" s="62"/>
      <c r="E2" s="62"/>
      <c r="F2" s="63"/>
    </row>
    <row r="3" spans="1:6" ht="24" customHeight="1">
      <c r="A3" s="58"/>
      <c r="B3" s="59"/>
      <c r="C3" s="64" t="s">
        <v>1</v>
      </c>
      <c r="D3" s="64"/>
      <c r="E3" s="64"/>
      <c r="F3" s="65"/>
    </row>
    <row r="4" spans="1:6" ht="33" customHeight="1" thickBot="1">
      <c r="A4" s="60"/>
      <c r="B4" s="61"/>
      <c r="C4" s="66" t="s">
        <v>2</v>
      </c>
      <c r="D4" s="66"/>
      <c r="E4" s="66"/>
      <c r="F4" s="67"/>
    </row>
    <row r="5" spans="1:6" ht="16" thickBot="1">
      <c r="B5" s="1"/>
      <c r="C5" s="5"/>
      <c r="D5" s="5"/>
      <c r="E5" s="6"/>
      <c r="F5" s="5"/>
    </row>
    <row r="6" spans="1:6" ht="91.5" customHeight="1" thickBot="1">
      <c r="A6" s="68" t="s">
        <v>3</v>
      </c>
      <c r="B6" s="69"/>
      <c r="C6" s="69"/>
      <c r="D6" s="69"/>
      <c r="E6" s="69"/>
      <c r="F6" s="70"/>
    </row>
    <row r="7" spans="1:6" ht="6" customHeight="1" thickBot="1">
      <c r="A7" s="5"/>
      <c r="B7" s="5"/>
      <c r="C7" s="5"/>
      <c r="D7" s="5"/>
      <c r="E7" s="6"/>
      <c r="F7" s="5"/>
    </row>
    <row r="8" spans="1:6" ht="18.75" customHeight="1" thickBot="1">
      <c r="A8" s="71" t="s">
        <v>4</v>
      </c>
      <c r="B8" s="72"/>
      <c r="C8" s="72"/>
      <c r="D8" s="72"/>
      <c r="E8" s="72"/>
      <c r="F8" s="73"/>
    </row>
    <row r="9" spans="1:6" ht="5.25" customHeight="1" thickBot="1">
      <c r="A9" s="5"/>
      <c r="B9" s="5"/>
      <c r="C9" s="5"/>
      <c r="D9" s="5"/>
      <c r="E9" s="6"/>
      <c r="F9" s="5"/>
    </row>
    <row r="10" spans="1:6" ht="16" thickBot="1">
      <c r="A10" s="5"/>
      <c r="B10" s="5"/>
      <c r="C10" s="5"/>
      <c r="D10" s="5"/>
      <c r="E10" s="6"/>
      <c r="F10" s="7">
        <v>46174</v>
      </c>
    </row>
    <row r="11" spans="1:6" ht="5.25" customHeight="1">
      <c r="A11" s="5"/>
      <c r="B11" s="5"/>
      <c r="C11" s="5"/>
      <c r="D11" s="5"/>
      <c r="E11" s="6"/>
      <c r="F11" s="5"/>
    </row>
    <row r="12" spans="1:6">
      <c r="A12" s="8" t="s">
        <v>5</v>
      </c>
      <c r="B12" s="8" t="s">
        <v>6</v>
      </c>
      <c r="C12" s="8" t="s">
        <v>7</v>
      </c>
      <c r="D12" s="8" t="s">
        <v>8</v>
      </c>
      <c r="E12" s="9" t="s">
        <v>9</v>
      </c>
      <c r="F12" s="10" t="s">
        <v>10</v>
      </c>
    </row>
    <row r="13" spans="1:6">
      <c r="A13" s="11" t="s">
        <v>11</v>
      </c>
      <c r="B13" s="53" t="s">
        <v>12</v>
      </c>
      <c r="C13" s="53"/>
      <c r="D13" s="53"/>
      <c r="E13" s="53"/>
      <c r="F13" s="12">
        <f>SUM(F14:F14)</f>
        <v>3874235</v>
      </c>
    </row>
    <row r="14" spans="1:6">
      <c r="A14" s="13" t="s">
        <v>13</v>
      </c>
      <c r="B14" s="14" t="s">
        <v>14</v>
      </c>
      <c r="C14" s="13" t="s">
        <v>15</v>
      </c>
      <c r="D14" s="13">
        <f>+[63]CANTIDADES!AA15</f>
        <v>571</v>
      </c>
      <c r="E14" s="15">
        <f>+'[63]APU´S-OBRA'!G20</f>
        <v>6785</v>
      </c>
      <c r="F14" s="16">
        <f>+ROUND(D14*E14,0)</f>
        <v>3874235</v>
      </c>
    </row>
    <row r="15" spans="1:6">
      <c r="A15" s="11" t="s">
        <v>16</v>
      </c>
      <c r="B15" s="53" t="s">
        <v>17</v>
      </c>
      <c r="C15" s="53"/>
      <c r="D15" s="53"/>
      <c r="E15" s="53"/>
      <c r="F15" s="12">
        <f>SUM(F16:F18)</f>
        <v>22118323</v>
      </c>
    </row>
    <row r="16" spans="1:6">
      <c r="A16" s="13" t="s">
        <v>18</v>
      </c>
      <c r="B16" s="14" t="s">
        <v>19</v>
      </c>
      <c r="C16" s="13" t="s">
        <v>20</v>
      </c>
      <c r="D16" s="13">
        <f>+[63]CANTIDADES!AA53</f>
        <v>100</v>
      </c>
      <c r="E16" s="15">
        <f>+'[63]APU´S-OBRA'!G30</f>
        <v>12969</v>
      </c>
      <c r="F16" s="16">
        <f>+ROUND(D16*E16,0)</f>
        <v>1296900</v>
      </c>
    </row>
    <row r="17" spans="1:7">
      <c r="A17" s="13" t="s">
        <v>21</v>
      </c>
      <c r="B17" s="14" t="s">
        <v>22</v>
      </c>
      <c r="C17" s="13" t="s">
        <v>15</v>
      </c>
      <c r="D17" s="13">
        <f>+[63]CANTIDADES!AB112</f>
        <v>566.96</v>
      </c>
      <c r="E17" s="15">
        <f>+'[63]APU´S-OBRA'!G38</f>
        <v>28532</v>
      </c>
      <c r="F17" s="16">
        <f>+ROUND(D17*E17,0)</f>
        <v>16176503</v>
      </c>
    </row>
    <row r="18" spans="1:7" ht="46.5">
      <c r="A18" s="13" t="s">
        <v>23</v>
      </c>
      <c r="B18" s="14" t="s">
        <v>24</v>
      </c>
      <c r="C18" s="13" t="s">
        <v>25</v>
      </c>
      <c r="D18" s="17">
        <f>+[63]CANTIDADES!AA123</f>
        <v>131.32</v>
      </c>
      <c r="E18" s="15">
        <f>+'[63]APU´S-OBRA'!G47</f>
        <v>35371</v>
      </c>
      <c r="F18" s="16">
        <f>+ROUND(D18*E18,0)</f>
        <v>4644920</v>
      </c>
    </row>
    <row r="19" spans="1:7">
      <c r="A19" s="11" t="s">
        <v>26</v>
      </c>
      <c r="B19" s="53" t="s">
        <v>27</v>
      </c>
      <c r="C19" s="53"/>
      <c r="D19" s="53"/>
      <c r="E19" s="53"/>
      <c r="F19" s="12">
        <f>SUM(F20:F22)</f>
        <v>27276311</v>
      </c>
    </row>
    <row r="20" spans="1:7">
      <c r="A20" s="13" t="s">
        <v>28</v>
      </c>
      <c r="B20" s="14" t="s">
        <v>29</v>
      </c>
      <c r="C20" s="13" t="s">
        <v>20</v>
      </c>
      <c r="D20" s="13">
        <f>+[63]CANTIDADES!AB183</f>
        <v>716.92</v>
      </c>
      <c r="E20" s="15">
        <f>+'[63]APU´S-OBRA'!G57</f>
        <v>24102</v>
      </c>
      <c r="F20" s="16">
        <f>+ROUND(D20*E20,0)</f>
        <v>17279206</v>
      </c>
    </row>
    <row r="21" spans="1:7">
      <c r="A21" s="13" t="s">
        <v>30</v>
      </c>
      <c r="B21" s="14" t="s">
        <v>31</v>
      </c>
      <c r="C21" s="13" t="s">
        <v>25</v>
      </c>
      <c r="D21" s="18">
        <f>+[63]CANTIDADES!AA194</f>
        <v>54.88</v>
      </c>
      <c r="E21" s="15">
        <f>+'[63]APU´S-OBRA'!G65</f>
        <v>67440</v>
      </c>
      <c r="F21" s="16">
        <f>+ROUND(D21*E21,0)</f>
        <v>3701107</v>
      </c>
    </row>
    <row r="22" spans="1:7" ht="46.5">
      <c r="A22" s="13" t="s">
        <v>32</v>
      </c>
      <c r="B22" s="19" t="s">
        <v>33</v>
      </c>
      <c r="C22" s="13" t="s">
        <v>25</v>
      </c>
      <c r="D22" s="18">
        <f>+[63]CANTIDADES!AA229</f>
        <v>38.416000000000004</v>
      </c>
      <c r="E22" s="15">
        <f>+'[63]APU´S-OBRA'!G79</f>
        <v>163890</v>
      </c>
      <c r="F22" s="16">
        <f>+ROUND(D22*E22,0)</f>
        <v>6295998</v>
      </c>
    </row>
    <row r="23" spans="1:7">
      <c r="A23" s="11" t="s">
        <v>34</v>
      </c>
      <c r="B23" s="53" t="s">
        <v>35</v>
      </c>
      <c r="C23" s="53"/>
      <c r="D23" s="53"/>
      <c r="E23" s="53"/>
      <c r="F23" s="12">
        <f>SUM(F24:F28)</f>
        <v>169818326</v>
      </c>
    </row>
    <row r="24" spans="1:7">
      <c r="A24" s="13" t="s">
        <v>36</v>
      </c>
      <c r="B24" s="14" t="s">
        <v>31</v>
      </c>
      <c r="C24" s="13" t="s">
        <v>25</v>
      </c>
      <c r="D24" s="20">
        <f>+[63]CANTIDADES!AB291</f>
        <v>18.48132</v>
      </c>
      <c r="E24" s="21">
        <f>+'[63]APU´S-OBRA'!G88</f>
        <v>67440</v>
      </c>
      <c r="F24" s="16">
        <f>+ROUND(D24*E24,0)</f>
        <v>1246380</v>
      </c>
    </row>
    <row r="25" spans="1:7" ht="62">
      <c r="A25" s="13" t="s">
        <v>37</v>
      </c>
      <c r="B25" s="22" t="s">
        <v>38</v>
      </c>
      <c r="C25" s="13" t="s">
        <v>20</v>
      </c>
      <c r="D25" s="13">
        <f>+[63]CANTIDADES!AB326</f>
        <v>220</v>
      </c>
      <c r="E25" s="21">
        <f>+'[63]APU´S-OBRA'!G101</f>
        <v>62403</v>
      </c>
      <c r="F25" s="16">
        <f>+ROUND(D25*E25,0)</f>
        <v>13728660</v>
      </c>
    </row>
    <row r="26" spans="1:7" ht="31">
      <c r="A26" s="13" t="s">
        <v>39</v>
      </c>
      <c r="B26" s="22" t="s">
        <v>40</v>
      </c>
      <c r="C26" s="13" t="s">
        <v>15</v>
      </c>
      <c r="D26" s="13">
        <f>+[63]CANTIDADES!AA337</f>
        <v>509.59999999999997</v>
      </c>
      <c r="E26" s="21">
        <f>+'[63]APU´S-OBRA'!G121</f>
        <v>142287</v>
      </c>
      <c r="F26" s="16">
        <f>+ROUND(D26*E26,0)</f>
        <v>72509455</v>
      </c>
      <c r="G26" s="23"/>
    </row>
    <row r="27" spans="1:7" ht="46.5">
      <c r="A27" s="13" t="s">
        <v>41</v>
      </c>
      <c r="B27" s="22" t="s">
        <v>42</v>
      </c>
      <c r="C27" s="13" t="s">
        <v>20</v>
      </c>
      <c r="D27" s="13">
        <f>+[63]CANTIDADES!AB398</f>
        <v>427.70000000000005</v>
      </c>
      <c r="E27" s="21">
        <f>+'[63]APU´S-OBRA'!G134</f>
        <v>85890</v>
      </c>
      <c r="F27" s="16">
        <f>+ROUND(D27*E27,0)</f>
        <v>36735153</v>
      </c>
      <c r="G27" s="23"/>
    </row>
    <row r="28" spans="1:7" ht="31">
      <c r="A28" s="13" t="s">
        <v>43</v>
      </c>
      <c r="B28" s="22" t="s">
        <v>44</v>
      </c>
      <c r="C28" s="13" t="s">
        <v>15</v>
      </c>
      <c r="D28" s="13">
        <f>+[63]CANTIDADES!AB434</f>
        <v>349.59999999999997</v>
      </c>
      <c r="E28" s="21">
        <f>+'[63]APU´S-OBRA'!G148</f>
        <v>130431</v>
      </c>
      <c r="F28" s="16">
        <f>+ROUND(D28*E28,0)</f>
        <v>45598678</v>
      </c>
      <c r="G28" s="23"/>
    </row>
    <row r="29" spans="1:7">
      <c r="A29" s="11" t="s">
        <v>45</v>
      </c>
      <c r="B29" s="53" t="s">
        <v>46</v>
      </c>
      <c r="C29" s="53"/>
      <c r="D29" s="53"/>
      <c r="E29" s="53"/>
      <c r="F29" s="12">
        <f>+F30+F31</f>
        <v>6156100</v>
      </c>
    </row>
    <row r="30" spans="1:7" ht="31">
      <c r="A30" s="13" t="s">
        <v>47</v>
      </c>
      <c r="B30" s="14" t="s">
        <v>48</v>
      </c>
      <c r="C30" s="13" t="s">
        <v>25</v>
      </c>
      <c r="D30" s="13">
        <f>+[63]CANTIDADES!AA444</f>
        <v>28.080000000000005</v>
      </c>
      <c r="E30" s="21">
        <f>+'[63]APU´S-OBRA'!G162</f>
        <v>149924</v>
      </c>
      <c r="F30" s="16">
        <f>+ROUND(D30*E30,0)</f>
        <v>4209866</v>
      </c>
      <c r="G30" s="4"/>
    </row>
    <row r="31" spans="1:7" ht="31">
      <c r="A31" s="13">
        <v>5.2</v>
      </c>
      <c r="B31" s="22" t="s">
        <v>49</v>
      </c>
      <c r="C31" s="13" t="s">
        <v>25</v>
      </c>
      <c r="D31" s="18">
        <f>+[63]CANTIDADES!AA482</f>
        <v>4.6800000000000006</v>
      </c>
      <c r="E31" s="21">
        <f>+'[63]APU´S-OBRA'!G174</f>
        <v>415862</v>
      </c>
      <c r="F31" s="16">
        <f>+ROUND(D31*E31,0)</f>
        <v>1946234</v>
      </c>
    </row>
    <row r="32" spans="1:7">
      <c r="A32" s="24">
        <v>6</v>
      </c>
      <c r="B32" s="53" t="s">
        <v>50</v>
      </c>
      <c r="C32" s="53"/>
      <c r="D32" s="53"/>
      <c r="E32" s="53"/>
      <c r="F32" s="12">
        <f>+F33+F34</f>
        <v>3558245</v>
      </c>
    </row>
    <row r="33" spans="1:6">
      <c r="A33" s="13">
        <v>6.1</v>
      </c>
      <c r="B33" s="22" t="s">
        <v>51</v>
      </c>
      <c r="C33" s="13" t="s">
        <v>20</v>
      </c>
      <c r="D33" s="18">
        <f>+[63]CANTIDADES!AB545</f>
        <v>105</v>
      </c>
      <c r="E33" s="21">
        <f>+'[63]APU´S-OBRA'!G188</f>
        <v>30650</v>
      </c>
      <c r="F33" s="16">
        <f>+D33*E33</f>
        <v>3218250</v>
      </c>
    </row>
    <row r="34" spans="1:6">
      <c r="A34" s="13">
        <v>6.2</v>
      </c>
      <c r="B34" s="22" t="s">
        <v>52</v>
      </c>
      <c r="C34" s="13" t="s">
        <v>53</v>
      </c>
      <c r="D34" s="18">
        <f>+[63]CANTIDADES!AB581</f>
        <v>5</v>
      </c>
      <c r="E34" s="21">
        <f>+'[63]APU´S-OBRA'!G203</f>
        <v>67999</v>
      </c>
      <c r="F34" s="16">
        <f>+D34*E34</f>
        <v>339995</v>
      </c>
    </row>
    <row r="35" spans="1:6">
      <c r="A35" s="24">
        <v>7</v>
      </c>
      <c r="B35" s="53" t="s">
        <v>54</v>
      </c>
      <c r="C35" s="53"/>
      <c r="D35" s="53"/>
      <c r="E35" s="53"/>
      <c r="F35" s="25">
        <f>+F36</f>
        <v>11237222.359999999</v>
      </c>
    </row>
    <row r="36" spans="1:6" ht="31">
      <c r="A36" s="13">
        <v>7.1</v>
      </c>
      <c r="B36" s="26" t="s">
        <v>55</v>
      </c>
      <c r="C36" s="13" t="s">
        <v>20</v>
      </c>
      <c r="D36" s="13">
        <f>+[63]CANTIDADES!AB625</f>
        <v>721.63</v>
      </c>
      <c r="E36" s="15">
        <f>+'[63]APU´S-OBRA'!G220</f>
        <v>15572</v>
      </c>
      <c r="F36" s="16">
        <f>+E36*D36</f>
        <v>11237222.359999999</v>
      </c>
    </row>
    <row r="37" spans="1:6">
      <c r="A37" s="24">
        <v>8</v>
      </c>
      <c r="B37" s="53" t="s">
        <v>56</v>
      </c>
      <c r="C37" s="53"/>
      <c r="D37" s="53"/>
      <c r="E37" s="53"/>
      <c r="F37" s="25">
        <f>+F38</f>
        <v>7106710</v>
      </c>
    </row>
    <row r="38" spans="1:6" ht="31">
      <c r="A38" s="13">
        <v>8.1</v>
      </c>
      <c r="B38" s="27" t="s">
        <v>57</v>
      </c>
      <c r="C38" s="28" t="s">
        <v>53</v>
      </c>
      <c r="D38" s="28">
        <f>+[63]CANTIDADES!AB662</f>
        <v>13</v>
      </c>
      <c r="E38" s="29">
        <f>+'[63]APU´S-OBRA'!G237</f>
        <v>546670</v>
      </c>
      <c r="F38" s="16">
        <f>+E38*D38</f>
        <v>7106710</v>
      </c>
    </row>
    <row r="39" spans="1:6">
      <c r="A39" s="24">
        <v>9</v>
      </c>
      <c r="B39" s="53" t="s">
        <v>58</v>
      </c>
      <c r="C39" s="53"/>
      <c r="D39" s="53"/>
      <c r="E39" s="53"/>
      <c r="F39" s="25">
        <f>+F40</f>
        <v>20000000</v>
      </c>
    </row>
    <row r="40" spans="1:6">
      <c r="A40" s="13">
        <v>9.1</v>
      </c>
      <c r="B40" s="27" t="s">
        <v>59</v>
      </c>
      <c r="C40" s="28" t="s">
        <v>60</v>
      </c>
      <c r="D40" s="28">
        <f>+[63]CANTIDADES!AB699</f>
        <v>1</v>
      </c>
      <c r="E40" s="29">
        <v>20000000</v>
      </c>
      <c r="F40" s="16">
        <f>+E40*D40</f>
        <v>20000000</v>
      </c>
    </row>
    <row r="41" spans="1:6">
      <c r="A41" s="51" t="s">
        <v>61</v>
      </c>
      <c r="B41" s="51"/>
      <c r="C41" s="51"/>
      <c r="D41" s="51"/>
      <c r="E41" s="51"/>
      <c r="F41" s="30">
        <f>ROUND((F13+F15+F19+F23+F29+F32+F35+F37+F39),0)</f>
        <v>271145472</v>
      </c>
    </row>
    <row r="42" spans="1:6" ht="6" customHeight="1">
      <c r="C42" s="31"/>
      <c r="D42" s="31"/>
      <c r="E42" s="32"/>
    </row>
    <row r="43" spans="1:6">
      <c r="A43" s="54" t="s">
        <v>62</v>
      </c>
      <c r="B43" s="54"/>
      <c r="C43" s="55" t="s">
        <v>63</v>
      </c>
      <c r="D43" s="55"/>
      <c r="E43" s="33">
        <v>0.26</v>
      </c>
      <c r="F43" s="34">
        <f>ROUND(F41*E43,0)</f>
        <v>70497823</v>
      </c>
    </row>
    <row r="44" spans="1:6">
      <c r="A44" s="54"/>
      <c r="B44" s="54"/>
      <c r="C44" s="55" t="s">
        <v>64</v>
      </c>
      <c r="D44" s="55"/>
      <c r="E44" s="33">
        <v>0.01</v>
      </c>
      <c r="F44" s="34">
        <f>ROUND(F41*E44,0)</f>
        <v>2711455</v>
      </c>
    </row>
    <row r="45" spans="1:6">
      <c r="A45" s="54"/>
      <c r="B45" s="54"/>
      <c r="C45" s="55" t="s">
        <v>65</v>
      </c>
      <c r="D45" s="55"/>
      <c r="E45" s="33">
        <v>0.03</v>
      </c>
      <c r="F45" s="34">
        <f>ROUND(F41*E45,0)</f>
        <v>8134364</v>
      </c>
    </row>
    <row r="46" spans="1:6" ht="6" customHeight="1">
      <c r="A46" s="35"/>
      <c r="B46" s="35"/>
      <c r="C46" s="36"/>
      <c r="D46" s="36"/>
      <c r="E46" s="37"/>
    </row>
    <row r="47" spans="1:6">
      <c r="A47" s="51" t="s">
        <v>66</v>
      </c>
      <c r="B47" s="51"/>
      <c r="C47" s="51"/>
      <c r="D47" s="51"/>
      <c r="E47" s="51"/>
      <c r="F47" s="38">
        <f>+F45+F44+F43+F41</f>
        <v>352489114</v>
      </c>
    </row>
    <row r="48" spans="1:6" ht="6" customHeight="1"/>
    <row r="49" spans="1:6">
      <c r="A49" s="52" t="s">
        <v>67</v>
      </c>
      <c r="B49" s="52"/>
      <c r="C49" s="52"/>
      <c r="D49" s="52"/>
      <c r="E49" s="39" t="s">
        <v>68</v>
      </c>
      <c r="F49" s="40">
        <f>+[63]PMA!F70</f>
        <v>20606600</v>
      </c>
    </row>
    <row r="50" spans="1:6" ht="6" customHeight="1">
      <c r="B50" s="41"/>
      <c r="C50" s="41"/>
      <c r="E50" s="42"/>
      <c r="F50" s="43"/>
    </row>
    <row r="51" spans="1:6">
      <c r="A51" s="52" t="s">
        <v>69</v>
      </c>
      <c r="B51" s="52"/>
      <c r="C51" s="52"/>
      <c r="D51" s="52"/>
      <c r="E51" s="39" t="s">
        <v>68</v>
      </c>
      <c r="F51" s="40">
        <f>+[63]PMT!H33</f>
        <v>54937437</v>
      </c>
    </row>
    <row r="52" spans="1:6" ht="6" customHeight="1">
      <c r="B52" s="41"/>
      <c r="C52" s="41"/>
      <c r="E52" s="42"/>
      <c r="F52" s="43"/>
    </row>
    <row r="53" spans="1:6">
      <c r="A53" s="52" t="s">
        <v>72</v>
      </c>
      <c r="B53" s="52"/>
      <c r="C53" s="52"/>
      <c r="D53" s="52"/>
      <c r="E53" s="52"/>
      <c r="F53" s="40">
        <f>+F49+F47+F51</f>
        <v>428033151</v>
      </c>
    </row>
    <row r="54" spans="1:6" ht="6" customHeight="1">
      <c r="B54" s="41"/>
      <c r="C54" s="41"/>
      <c r="E54" s="42"/>
      <c r="F54" s="43"/>
    </row>
    <row r="55" spans="1:6">
      <c r="A55" s="44"/>
      <c r="B55" s="44"/>
      <c r="C55" s="44"/>
      <c r="D55" s="44"/>
      <c r="E55" s="45"/>
      <c r="F55" s="46"/>
    </row>
    <row r="56" spans="1:6">
      <c r="A56" s="44"/>
      <c r="B56" s="44"/>
      <c r="C56" s="44"/>
      <c r="D56" s="44"/>
      <c r="E56" s="45"/>
      <c r="F56" s="46"/>
    </row>
    <row r="57" spans="1:6">
      <c r="A57" s="44"/>
      <c r="B57" s="44"/>
      <c r="C57" s="44"/>
      <c r="D57" s="44"/>
      <c r="E57" s="45"/>
      <c r="F57" s="46"/>
    </row>
    <row r="58" spans="1:6">
      <c r="A58" s="44"/>
      <c r="B58" s="44"/>
      <c r="C58" s="44"/>
      <c r="D58" s="44"/>
      <c r="E58" s="45"/>
      <c r="F58" s="46"/>
    </row>
    <row r="61" spans="1:6" ht="25.5" customHeight="1"/>
    <row r="62" spans="1:6" ht="30" customHeight="1">
      <c r="A62" s="47" t="s">
        <v>70</v>
      </c>
      <c r="E62" s="50"/>
      <c r="F62" s="50"/>
    </row>
    <row r="63" spans="1:6">
      <c r="A63" s="48" t="s">
        <v>71</v>
      </c>
      <c r="E63" s="49"/>
      <c r="F63" s="49"/>
    </row>
    <row r="64" spans="1:6">
      <c r="B64" s="1"/>
    </row>
    <row r="65" spans="2:2">
      <c r="B65" s="1"/>
    </row>
    <row r="66" spans="2:2">
      <c r="B66" s="1"/>
    </row>
  </sheetData>
  <mergeCells count="25">
    <mergeCell ref="B32:E32"/>
    <mergeCell ref="A2:B4"/>
    <mergeCell ref="C2:F2"/>
    <mergeCell ref="C3:F3"/>
    <mergeCell ref="C4:F4"/>
    <mergeCell ref="A6:F6"/>
    <mergeCell ref="A8:F8"/>
    <mergeCell ref="B13:E13"/>
    <mergeCell ref="B15:E15"/>
    <mergeCell ref="B19:E19"/>
    <mergeCell ref="B23:E23"/>
    <mergeCell ref="B29:E29"/>
    <mergeCell ref="B35:E35"/>
    <mergeCell ref="B37:E37"/>
    <mergeCell ref="B39:E39"/>
    <mergeCell ref="A41:E41"/>
    <mergeCell ref="A43:B45"/>
    <mergeCell ref="C43:D43"/>
    <mergeCell ref="C44:D44"/>
    <mergeCell ref="C45:D45"/>
    <mergeCell ref="E62:F62"/>
    <mergeCell ref="A47:E47"/>
    <mergeCell ref="A49:D49"/>
    <mergeCell ref="A51:D51"/>
    <mergeCell ref="A53:E53"/>
  </mergeCells>
  <printOptions horizontalCentered="1"/>
  <pageMargins left="0.23622047244094491" right="0.23622047244094491" top="1.273031496062992" bottom="0.39370078740157483" header="0.31496062992125984" footer="0.31496062992125984"/>
  <pageSetup paperSize="148" scale="57" orientation="portrait" horizontalDpi="360" verticalDpi="360" r:id="rId1"/>
  <rowBreaks count="2" manualBreakCount="2">
    <brk id="45" max="5" man="1"/>
    <brk id="66" max="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vt:lpstr>
      <vt:lpstr>'PRESUPUESTO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David Marrugo Simancas</cp:lastModifiedBy>
  <dcterms:created xsi:type="dcterms:W3CDTF">2026-10-21T21:18:46Z</dcterms:created>
  <dcterms:modified xsi:type="dcterms:W3CDTF">2026-10-21T21:49:53Z</dcterms:modified>
</cp:coreProperties>
</file>