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CANALIZACION CALERAS/"/>
    </mc:Choice>
  </mc:AlternateContent>
  <xr:revisionPtr revIDLastSave="0" documentId="8_{A879C3D8-88FF-6645-8BB0-25C87EF1088F}" xr6:coauthVersionLast="47" xr6:coauthVersionMax="47" xr10:uidLastSave="{00000000-0000-0000-0000-000000000000}"/>
  <bookViews>
    <workbookView xWindow="0" yWindow="0" windowWidth="25600" windowHeight="16000" xr2:uid="{90140A5C-5077-0D4F-A8A4-47D79198E430}"/>
  </bookViews>
  <sheets>
    <sheet name="ANEXO PROPUESTA ECONOMICA " sheetId="1" r:id="rId1"/>
  </sheets>
  <definedNames>
    <definedName name="_xlnm.Print_Area" localSheetId="0">'ANEXO PROPUESTA ECONOMICA '!$A$1:$L$63</definedName>
    <definedName name="EQUIPO_LISTA">#REF!</definedName>
    <definedName name="ITEM">#REF!</definedName>
    <definedName name="MDO_LISTA">#REF!</definedName>
    <definedName name="_xlnm.Print_Titles" localSheetId="0">'ANEXO PROPUESTA ECONOMICA '!$2:$4</definedName>
    <definedName name="TRANSPORTE_LIST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8" i="1" l="1"/>
  <c r="G34" i="1" s="1"/>
  <c r="G44" i="1" s="1"/>
  <c r="G28" i="1"/>
  <c r="K23" i="1" s="1"/>
  <c r="K22" i="1"/>
  <c r="K21" i="1"/>
  <c r="K20" i="1"/>
  <c r="K19" i="1"/>
  <c r="K18" i="1"/>
  <c r="K14" i="1"/>
  <c r="K13" i="1"/>
  <c r="K12" i="1"/>
  <c r="K11" i="1"/>
  <c r="G47" i="1" l="1"/>
  <c r="J44" i="1" s="1"/>
  <c r="J34" i="1"/>
  <c r="J28" i="1"/>
</calcChain>
</file>

<file path=xl/sharedStrings.xml><?xml version="1.0" encoding="utf-8"?>
<sst xmlns="http://schemas.openxmlformats.org/spreadsheetml/2006/main" count="92" uniqueCount="64">
  <si>
    <t>FORMATO</t>
  </si>
  <si>
    <t>VERSIÓN:  3</t>
  </si>
  <si>
    <t>CODIGO:E-DE-FP-F-009</t>
  </si>
  <si>
    <t>ANEXO PROPUESTA ECONOMICA
Construcción y adquisición de bienes y/o servicios</t>
  </si>
  <si>
    <t>FECHA:   28/Ago/2024</t>
  </si>
  <si>
    <t>OBJETO: CONSTRUCCIÓN DE OBRA DE CANALIZACIÓN PARA EL MANEJO DE AGUAS LLUVIAS Y DE ESCORRENTÍA, EN DRENAJE INTERMITENTE UBICADO EN LA VEREDA CALERAS, MUNICIPIO DE NOBSA, BOYACÁ.</t>
  </si>
  <si>
    <t>AÑO BASE DE LOS PRECIOS</t>
  </si>
  <si>
    <t>1er AÑO DE LOS RECURSOS</t>
  </si>
  <si>
    <t>ITEM</t>
  </si>
  <si>
    <t>ITEM GOBER.</t>
  </si>
  <si>
    <t>DESCRIPCIÓN</t>
  </si>
  <si>
    <t>FUENTE DE PRECIOS</t>
  </si>
  <si>
    <t>UNIDAD</t>
  </si>
  <si>
    <t>CANTIDAD</t>
  </si>
  <si>
    <t>DIST.</t>
  </si>
  <si>
    <t>VALOR UNITARIO</t>
  </si>
  <si>
    <t>VALOR TOTAL</t>
  </si>
  <si>
    <t>%</t>
  </si>
  <si>
    <t>PRELIMINARES</t>
  </si>
  <si>
    <t>TIPO:</t>
  </si>
  <si>
    <t>OBRA PÚBLICA</t>
  </si>
  <si>
    <t>LOCALIZACIÓN Y REPLANTEO DE OBRA ARQUITECTÓNICA</t>
  </si>
  <si>
    <t>Metro Cuadrado</t>
  </si>
  <si>
    <t>EXCAVACIÓN DE CORTES, CANALES Y PRESTAMOS EN MATERIAL COMUN A MAQUINA.(INCLUYE CARGUE Y ACARREO LIBRE HASTA 5
KM.)</t>
  </si>
  <si>
    <t>Metro Cúbico</t>
  </si>
  <si>
    <t>EXCAVACION MANUAL EN MATERIAL COMUN</t>
  </si>
  <si>
    <t>COSTO DIRECTO GRUPO</t>
  </si>
  <si>
    <t>FUENTE</t>
  </si>
  <si>
    <t>CANT</t>
  </si>
  <si>
    <t>VR UNITARIO</t>
  </si>
  <si>
    <t>VR TOTAL</t>
  </si>
  <si>
    <t xml:space="preserve">CANAL </t>
  </si>
  <si>
    <t>SUMINISTRO E INSTALACION DE CONCRETO CICLOPEO DE 17.5 MPA (2500) , 40% RAJON PARA BASES</t>
  </si>
  <si>
    <t>SUMINISTRO E INSTALACION DE CONCRETO SIMPLE DE 17.5 MPA (2500 PSI) PARA ELEVACIONES</t>
  </si>
  <si>
    <t>RELLENO CON MATERIAL DE AFIRMADO COMPACTADO RANA Y/O VIBROCOMPACTADOR (INCLUYE ACARREO LIBRE HASTA 5 KM.)</t>
  </si>
  <si>
    <t>SUMINISTRO E INSTALACIÓN DE BARANDA METÁLICA. (INCLUYE ANTICORROSIVO PRIMER Y ESMALTE).</t>
  </si>
  <si>
    <t>Kilogramo</t>
  </si>
  <si>
    <t>SUMINISTRO E INSTALACIÓN DE MALLA ELECTROSOLDADA</t>
  </si>
  <si>
    <t>INFORMACIÓN CONSOLIDADA
FORMULACIÓN INICIAL</t>
  </si>
  <si>
    <t>COSTO DIRECTO</t>
  </si>
  <si>
    <t>Bienes</t>
  </si>
  <si>
    <t>Servicios</t>
  </si>
  <si>
    <t>Obra Pública</t>
  </si>
  <si>
    <t>COSTO INDIRECTO</t>
  </si>
  <si>
    <t>Administración</t>
  </si>
  <si>
    <t>AIU</t>
  </si>
  <si>
    <t>imprevistos</t>
  </si>
  <si>
    <t>Utilidad</t>
  </si>
  <si>
    <t>Otros Costos</t>
  </si>
  <si>
    <t>Seleccione de la lista…</t>
  </si>
  <si>
    <t>SUBTOTAL</t>
  </si>
  <si>
    <t>TOTAL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</si>
  <si>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En ningún caso. el porcentaje % del AIU podrá ser superior al 30 %.  </t>
    </r>
  </si>
  <si>
    <r>
      <rPr>
        <b/>
        <sz val="10"/>
        <rFont val="Arial Narrow"/>
        <family val="2"/>
      </rPr>
      <t>NOTA 2.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Proponente. adicionalmente debe presentar la propuesta económica en Formato Excel con valores redondeados y sin decimales.</t>
    </r>
  </si>
  <si>
    <t>FIRMA REPRESENTANTE LEGAL</t>
  </si>
  <si>
    <t>_________________________________________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</si>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</sst>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_);_(&quot;$&quot;* \(#,##0\);_(&quot;$&quot;* &quot;-&quot;_);_(@_)"/>
    <numFmt numFmtId="165" formatCode="_-&quot;$&quot;* #,##0.00_-;\-&quot;$&quot;* #,##0.00_-;_-&quot;$&quot;* &quot;-&quot;_-;_-@_-"/>
    <numFmt numFmtId="166" formatCode="&quot;$&quot;\ #,##0.00"/>
    <numFmt numFmtId="167" formatCode="&quot;$&quot;\ #,##0"/>
    <numFmt numFmtId="168" formatCode="0.0%"/>
    <numFmt numFmtId="169" formatCode="_(&quot;$&quot;* #,##0.00_);_(&quot;$&quot;* \(#,##0.00\);_(&quot;$&quot;* &quot;-&quot;??_);_(@_)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6E6E6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dotted">
        <color indexed="64"/>
      </bottom>
      <diagonal/>
    </border>
    <border>
      <left style="mediumDashDot">
        <color indexed="64"/>
      </left>
      <right style="mediumDashDot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dotted">
        <color indexed="64"/>
      </top>
      <bottom style="mediumDashDot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alignment wrapText="1"/>
      <protection hidden="1"/>
    </xf>
    <xf numFmtId="165" fontId="2" fillId="0" borderId="0" xfId="1" applyNumberFormat="1" applyFont="1" applyProtection="1">
      <protection hidden="1"/>
    </xf>
    <xf numFmtId="10" fontId="2" fillId="0" borderId="0" xfId="2" applyNumberFormat="1" applyFont="1" applyProtection="1">
      <protection hidden="1"/>
    </xf>
    <xf numFmtId="10" fontId="2" fillId="0" borderId="0" xfId="2" applyNumberFormat="1" applyFont="1" applyFill="1" applyProtection="1"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Protection="1"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7" xfId="0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65" fontId="4" fillId="0" borderId="9" xfId="1" applyNumberFormat="1" applyFont="1" applyBorder="1" applyAlignment="1" applyProtection="1">
      <alignment horizontal="center" vertical="center" wrapText="1"/>
      <protection locked="0"/>
    </xf>
    <xf numFmtId="1" fontId="3" fillId="0" borderId="3" xfId="2" applyNumberFormat="1" applyFont="1" applyBorder="1" applyAlignment="1" applyProtection="1">
      <alignment horizontal="center" vertical="center" wrapText="1"/>
      <protection locked="0"/>
    </xf>
    <xf numFmtId="10" fontId="3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1" fontId="3" fillId="0" borderId="9" xfId="2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hidden="1"/>
    </xf>
    <xf numFmtId="165" fontId="3" fillId="0" borderId="0" xfId="1" applyNumberFormat="1" applyFont="1" applyProtection="1">
      <protection hidden="1"/>
    </xf>
    <xf numFmtId="10" fontId="3" fillId="0" borderId="0" xfId="2" applyNumberFormat="1" applyFont="1" applyProtection="1">
      <protection hidden="1"/>
    </xf>
    <xf numFmtId="10" fontId="3" fillId="0" borderId="0" xfId="2" applyNumberFormat="1" applyFont="1" applyFill="1" applyProtection="1"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165" fontId="4" fillId="2" borderId="13" xfId="1" applyNumberFormat="1" applyFont="1" applyFill="1" applyBorder="1" applyAlignment="1" applyProtection="1">
      <alignment horizontal="center" vertical="center"/>
      <protection hidden="1"/>
    </xf>
    <xf numFmtId="10" fontId="4" fillId="2" borderId="13" xfId="2" applyNumberFormat="1" applyFont="1" applyFill="1" applyBorder="1" applyAlignment="1" applyProtection="1">
      <alignment horizontal="center" vertical="center"/>
      <protection hidden="1"/>
    </xf>
    <xf numFmtId="10" fontId="4" fillId="0" borderId="0" xfId="2" applyNumberFormat="1" applyFont="1" applyFill="1" applyBorder="1" applyAlignment="1" applyProtection="1">
      <alignment horizontal="center" vertical="center"/>
      <protection hidden="1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left" vertical="center"/>
      <protection locked="0"/>
    </xf>
    <xf numFmtId="0" fontId="4" fillId="3" borderId="15" xfId="0" applyFont="1" applyFill="1" applyBorder="1" applyAlignment="1" applyProtection="1">
      <alignment horizontal="left" vertical="center"/>
      <protection locked="0"/>
    </xf>
    <xf numFmtId="0" fontId="4" fillId="3" borderId="16" xfId="0" applyFont="1" applyFill="1" applyBorder="1" applyAlignment="1" applyProtection="1">
      <alignment horizontal="left" vertical="center"/>
      <protection locked="0"/>
    </xf>
    <xf numFmtId="165" fontId="3" fillId="3" borderId="13" xfId="1" applyNumberFormat="1" applyFont="1" applyFill="1" applyBorder="1" applyAlignment="1" applyProtection="1">
      <alignment horizontal="right" vertical="center"/>
      <protection locked="0"/>
    </xf>
    <xf numFmtId="2" fontId="4" fillId="4" borderId="13" xfId="0" applyNumberFormat="1" applyFont="1" applyFill="1" applyBorder="1" applyAlignment="1" applyProtection="1">
      <alignment horizontal="center" vertic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2" fontId="4" fillId="5" borderId="13" xfId="0" applyNumberFormat="1" applyFont="1" applyFill="1" applyBorder="1" applyAlignment="1" applyProtection="1">
      <alignment horizontal="center"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 hidden="1"/>
    </xf>
    <xf numFmtId="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166" fontId="3" fillId="0" borderId="13" xfId="1" applyNumberFormat="1" applyFont="1" applyBorder="1" applyAlignment="1" applyProtection="1">
      <alignment vertical="center"/>
      <protection locked="0"/>
    </xf>
    <xf numFmtId="167" fontId="3" fillId="0" borderId="13" xfId="1" applyNumberFormat="1" applyFont="1" applyBorder="1" applyAlignment="1" applyProtection="1">
      <alignment vertical="center"/>
      <protection hidden="1"/>
    </xf>
    <xf numFmtId="10" fontId="3" fillId="0" borderId="13" xfId="2" applyNumberFormat="1" applyFont="1" applyBorder="1" applyAlignment="1" applyProtection="1">
      <alignment vertical="center"/>
      <protection hidden="1"/>
    </xf>
    <xf numFmtId="10" fontId="3" fillId="0" borderId="0" xfId="2" applyNumberFormat="1" applyFont="1" applyFill="1" applyBorder="1" applyProtection="1">
      <protection hidden="1"/>
    </xf>
    <xf numFmtId="0" fontId="3" fillId="0" borderId="13" xfId="0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165" fontId="4" fillId="3" borderId="14" xfId="1" applyNumberFormat="1" applyFont="1" applyFill="1" applyBorder="1" applyAlignment="1" applyProtection="1">
      <alignment horizontal="right" vertical="center"/>
      <protection hidden="1"/>
    </xf>
    <xf numFmtId="165" fontId="4" fillId="3" borderId="15" xfId="1" applyNumberFormat="1" applyFont="1" applyFill="1" applyBorder="1" applyAlignment="1" applyProtection="1">
      <alignment horizontal="right" vertical="center"/>
      <protection hidden="1"/>
    </xf>
    <xf numFmtId="165" fontId="4" fillId="3" borderId="16" xfId="1" applyNumberFormat="1" applyFont="1" applyFill="1" applyBorder="1" applyAlignment="1" applyProtection="1">
      <alignment horizontal="right" vertical="center"/>
      <protection hidden="1"/>
    </xf>
    <xf numFmtId="167" fontId="4" fillId="3" borderId="13" xfId="1" applyNumberFormat="1" applyFont="1" applyFill="1" applyBorder="1" applyAlignment="1" applyProtection="1">
      <alignment horizontal="right" vertical="center"/>
      <protection hidden="1"/>
    </xf>
    <xf numFmtId="10" fontId="3" fillId="3" borderId="13" xfId="2" applyNumberFormat="1" applyFont="1" applyFill="1" applyBorder="1" applyAlignment="1" applyProtection="1">
      <alignment vertical="center"/>
      <protection hidden="1"/>
    </xf>
    <xf numFmtId="10" fontId="3" fillId="0" borderId="0" xfId="2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5" fontId="4" fillId="0" borderId="0" xfId="1" applyNumberFormat="1" applyFont="1" applyFill="1" applyBorder="1" applyAlignment="1" applyProtection="1">
      <alignment horizontal="right"/>
      <protection hidden="1"/>
    </xf>
    <xf numFmtId="165" fontId="3" fillId="0" borderId="0" xfId="1" applyNumberFormat="1" applyFont="1" applyFill="1" applyBorder="1" applyProtection="1">
      <protection hidden="1"/>
    </xf>
    <xf numFmtId="165" fontId="4" fillId="3" borderId="13" xfId="1" applyNumberFormat="1" applyFont="1" applyFill="1" applyBorder="1" applyAlignment="1" applyProtection="1">
      <alignment horizontal="right" vertical="center"/>
      <protection locked="0"/>
    </xf>
    <xf numFmtId="10" fontId="3" fillId="0" borderId="13" xfId="2" applyNumberFormat="1" applyFont="1" applyBorder="1" applyAlignment="1" applyProtection="1">
      <alignment horizontal="right" vertical="center"/>
      <protection hidden="1"/>
    </xf>
    <xf numFmtId="0" fontId="3" fillId="0" borderId="13" xfId="0" applyFont="1" applyBorder="1" applyAlignment="1" applyProtection="1">
      <alignment wrapText="1"/>
      <protection locked="0"/>
    </xf>
    <xf numFmtId="165" fontId="4" fillId="3" borderId="14" xfId="1" applyNumberFormat="1" applyFont="1" applyFill="1" applyBorder="1" applyAlignment="1" applyProtection="1">
      <alignment horizontal="right" vertical="center" wrapText="1"/>
      <protection hidden="1"/>
    </xf>
    <xf numFmtId="165" fontId="4" fillId="3" borderId="15" xfId="1" applyNumberFormat="1" applyFont="1" applyFill="1" applyBorder="1" applyAlignment="1" applyProtection="1">
      <alignment horizontal="right" vertical="center" wrapText="1"/>
      <protection hidden="1"/>
    </xf>
    <xf numFmtId="165" fontId="4" fillId="3" borderId="16" xfId="1" applyNumberFormat="1" applyFont="1" applyFill="1" applyBorder="1" applyAlignment="1" applyProtection="1">
      <alignment horizontal="right" vertical="center" wrapText="1"/>
      <protection hidden="1"/>
    </xf>
    <xf numFmtId="167" fontId="4" fillId="3" borderId="13" xfId="1" applyNumberFormat="1" applyFont="1" applyFill="1" applyBorder="1" applyAlignment="1" applyProtection="1">
      <alignment vertical="center"/>
      <protection hidden="1"/>
    </xf>
    <xf numFmtId="0" fontId="3" fillId="0" borderId="17" xfId="0" applyFont="1" applyBorder="1" applyProtection="1">
      <protection hidden="1"/>
    </xf>
    <xf numFmtId="0" fontId="3" fillId="0" borderId="17" xfId="0" applyFont="1" applyBorder="1" applyAlignment="1" applyProtection="1">
      <alignment wrapText="1"/>
      <protection hidden="1"/>
    </xf>
    <xf numFmtId="165" fontId="4" fillId="0" borderId="17" xfId="1" applyNumberFormat="1" applyFont="1" applyFill="1" applyBorder="1" applyAlignment="1" applyProtection="1">
      <alignment horizontal="right"/>
      <protection hidden="1"/>
    </xf>
    <xf numFmtId="165" fontId="3" fillId="0" borderId="17" xfId="1" applyNumberFormat="1" applyFont="1" applyFill="1" applyBorder="1" applyProtection="1">
      <protection hidden="1"/>
    </xf>
    <xf numFmtId="10" fontId="3" fillId="0" borderId="17" xfId="2" applyNumberFormat="1" applyFont="1" applyFill="1" applyBorder="1" applyProtection="1">
      <protection hidden="1"/>
    </xf>
    <xf numFmtId="0" fontId="5" fillId="6" borderId="18" xfId="0" applyFont="1" applyFill="1" applyBorder="1" applyAlignment="1" applyProtection="1">
      <alignment horizontal="center" vertical="center" wrapText="1"/>
      <protection hidden="1"/>
    </xf>
    <xf numFmtId="0" fontId="5" fillId="6" borderId="19" xfId="0" applyFont="1" applyFill="1" applyBorder="1" applyAlignment="1" applyProtection="1">
      <alignment horizontal="center" vertical="center" wrapText="1"/>
      <protection hidden="1"/>
    </xf>
    <xf numFmtId="0" fontId="5" fillId="6" borderId="2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3" borderId="21" xfId="0" applyFont="1" applyFill="1" applyBorder="1" applyAlignment="1" applyProtection="1">
      <alignment horizontal="right" vertical="center"/>
      <protection hidden="1"/>
    </xf>
    <xf numFmtId="0" fontId="6" fillId="3" borderId="22" xfId="0" applyFont="1" applyFill="1" applyBorder="1" applyAlignment="1" applyProtection="1">
      <alignment horizontal="right" vertical="center"/>
      <protection hidden="1"/>
    </xf>
    <xf numFmtId="0" fontId="2" fillId="3" borderId="22" xfId="0" applyFont="1" applyFill="1" applyBorder="1" applyProtection="1">
      <protection hidden="1"/>
    </xf>
    <xf numFmtId="167" fontId="7" fillId="3" borderId="22" xfId="1" applyNumberFormat="1" applyFont="1" applyFill="1" applyBorder="1" applyAlignment="1" applyProtection="1">
      <alignment horizontal="right"/>
      <protection hidden="1"/>
    </xf>
    <xf numFmtId="10" fontId="6" fillId="3" borderId="22" xfId="2" applyNumberFormat="1" applyFont="1" applyFill="1" applyBorder="1" applyAlignment="1" applyProtection="1">
      <alignment horizontal="center" vertical="center"/>
      <protection hidden="1"/>
    </xf>
    <xf numFmtId="10" fontId="6" fillId="3" borderId="23" xfId="2" applyNumberFormat="1" applyFont="1" applyFill="1" applyBorder="1" applyAlignment="1" applyProtection="1">
      <alignment horizontal="center" vertical="center"/>
      <protection hidden="1"/>
    </xf>
    <xf numFmtId="10" fontId="6" fillId="0" borderId="0" xfId="2" applyNumberFormat="1" applyFont="1" applyFill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right" vertical="center" wrapText="1"/>
      <protection hidden="1"/>
    </xf>
    <xf numFmtId="167" fontId="8" fillId="0" borderId="25" xfId="1" applyNumberFormat="1" applyFont="1" applyBorder="1" applyAlignment="1" applyProtection="1">
      <alignment horizontal="right"/>
      <protection hidden="1"/>
    </xf>
    <xf numFmtId="167" fontId="8" fillId="0" borderId="26" xfId="1" applyNumberFormat="1" applyFont="1" applyBorder="1" applyAlignment="1" applyProtection="1">
      <alignment horizontal="right"/>
      <protection hidden="1"/>
    </xf>
    <xf numFmtId="0" fontId="2" fillId="0" borderId="27" xfId="0" applyFont="1" applyBorder="1" applyAlignment="1" applyProtection="1">
      <alignment horizontal="right" vertical="center" wrapText="1"/>
      <protection hidden="1"/>
    </xf>
    <xf numFmtId="167" fontId="8" fillId="0" borderId="0" xfId="1" applyNumberFormat="1" applyFont="1" applyBorder="1" applyAlignment="1" applyProtection="1">
      <alignment horizontal="right"/>
      <protection hidden="1"/>
    </xf>
    <xf numFmtId="167" fontId="8" fillId="0" borderId="28" xfId="1" applyNumberFormat="1" applyFont="1" applyBorder="1" applyAlignment="1" applyProtection="1">
      <alignment horizontal="right"/>
      <protection hidden="1"/>
    </xf>
    <xf numFmtId="0" fontId="2" fillId="0" borderId="29" xfId="0" applyFont="1" applyBorder="1" applyAlignment="1" applyProtection="1">
      <alignment horizontal="right" vertical="center" wrapText="1"/>
      <protection hidden="1"/>
    </xf>
    <xf numFmtId="167" fontId="8" fillId="0" borderId="30" xfId="1" applyNumberFormat="1" applyFont="1" applyBorder="1" applyAlignment="1" applyProtection="1">
      <alignment horizontal="right"/>
      <protection hidden="1"/>
    </xf>
    <xf numFmtId="167" fontId="8" fillId="0" borderId="31" xfId="1" applyNumberFormat="1" applyFont="1" applyBorder="1" applyAlignment="1" applyProtection="1">
      <alignment horizontal="right"/>
      <protection hidden="1"/>
    </xf>
    <xf numFmtId="167" fontId="7" fillId="3" borderId="22" xfId="0" applyNumberFormat="1" applyFont="1" applyFill="1" applyBorder="1" applyAlignment="1" applyProtection="1">
      <alignment horizontal="right"/>
      <protection hidden="1"/>
    </xf>
    <xf numFmtId="0" fontId="2" fillId="0" borderId="0" xfId="0" applyFont="1" applyAlignment="1" applyProtection="1">
      <alignment horizontal="right" vertical="center" wrapText="1"/>
      <protection hidden="1"/>
    </xf>
    <xf numFmtId="168" fontId="2" fillId="0" borderId="25" xfId="2" applyNumberFormat="1" applyFont="1" applyBorder="1" applyAlignment="1" applyProtection="1">
      <alignment horizontal="center" vertical="center"/>
      <protection hidden="1"/>
    </xf>
    <xf numFmtId="167" fontId="8" fillId="0" borderId="32" xfId="1" applyNumberFormat="1" applyFont="1" applyBorder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168" fontId="2" fillId="0" borderId="0" xfId="0" applyNumberFormat="1" applyFont="1" applyAlignment="1" applyProtection="1">
      <alignment horizontal="center" vertical="center"/>
      <protection hidden="1"/>
    </xf>
    <xf numFmtId="166" fontId="8" fillId="0" borderId="33" xfId="1" applyNumberFormat="1" applyFont="1" applyBorder="1" applyAlignment="1" applyProtection="1">
      <alignment horizontal="right" vertical="center"/>
      <protection hidden="1"/>
    </xf>
    <xf numFmtId="168" fontId="2" fillId="0" borderId="30" xfId="0" applyNumberFormat="1" applyFont="1" applyBorder="1" applyAlignment="1" applyProtection="1">
      <alignment horizontal="center" vertical="center"/>
      <protection hidden="1"/>
    </xf>
    <xf numFmtId="166" fontId="8" fillId="0" borderId="34" xfId="1" applyNumberFormat="1" applyFont="1" applyBorder="1" applyAlignment="1" applyProtection="1">
      <alignment horizontal="right" vertical="center"/>
      <protection hidden="1"/>
    </xf>
    <xf numFmtId="0" fontId="2" fillId="7" borderId="35" xfId="0" applyFont="1" applyFill="1" applyBorder="1" applyProtection="1">
      <protection hidden="1"/>
    </xf>
    <xf numFmtId="167" fontId="8" fillId="0" borderId="34" xfId="1" applyNumberFormat="1" applyFont="1" applyBorder="1" applyAlignment="1" applyProtection="1">
      <alignment horizontal="right"/>
      <protection hidden="1"/>
    </xf>
    <xf numFmtId="0" fontId="2" fillId="7" borderId="36" xfId="0" applyFont="1" applyFill="1" applyBorder="1" applyProtection="1">
      <protection hidden="1"/>
    </xf>
    <xf numFmtId="0" fontId="2" fillId="7" borderId="37" xfId="0" applyFont="1" applyFill="1" applyBorder="1" applyProtection="1">
      <protection hidden="1"/>
    </xf>
    <xf numFmtId="167" fontId="8" fillId="0" borderId="38" xfId="1" applyNumberFormat="1" applyFont="1" applyBorder="1" applyAlignment="1" applyProtection="1">
      <alignment horizontal="right"/>
      <protection hidden="1"/>
    </xf>
    <xf numFmtId="0" fontId="2" fillId="7" borderId="0" xfId="0" applyFont="1" applyFill="1" applyProtection="1">
      <protection hidden="1"/>
    </xf>
    <xf numFmtId="164" fontId="8" fillId="0" borderId="0" xfId="1" applyFont="1" applyBorder="1" applyProtection="1">
      <protection hidden="1"/>
    </xf>
    <xf numFmtId="0" fontId="6" fillId="6" borderId="21" xfId="0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2" fillId="6" borderId="39" xfId="0" applyFont="1" applyFill="1" applyBorder="1" applyAlignment="1" applyProtection="1">
      <alignment horizontal="center" vertical="center"/>
      <protection hidden="1"/>
    </xf>
    <xf numFmtId="167" fontId="7" fillId="6" borderId="22" xfId="1" applyNumberFormat="1" applyFont="1" applyFill="1" applyBorder="1" applyAlignment="1" applyProtection="1">
      <alignment horizontal="center" vertical="center"/>
      <protection hidden="1"/>
    </xf>
    <xf numFmtId="167" fontId="7" fillId="6" borderId="39" xfId="1" applyNumberFormat="1" applyFont="1" applyFill="1" applyBorder="1" applyAlignment="1" applyProtection="1">
      <alignment horizontal="center" vertical="center"/>
      <protection hidden="1"/>
    </xf>
    <xf numFmtId="10" fontId="2" fillId="6" borderId="22" xfId="2" applyNumberFormat="1" applyFont="1" applyFill="1" applyBorder="1" applyAlignment="1" applyProtection="1">
      <alignment horizontal="center" vertical="center"/>
      <protection hidden="1"/>
    </xf>
    <xf numFmtId="10" fontId="2" fillId="6" borderId="23" xfId="2" applyNumberFormat="1" applyFont="1" applyFill="1" applyBorder="1" applyAlignment="1" applyProtection="1">
      <alignment horizontal="center" vertical="center"/>
      <protection hidden="1"/>
    </xf>
    <xf numFmtId="10" fontId="2" fillId="0" borderId="0" xfId="2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 wrapText="1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9" fontId="7" fillId="0" borderId="0" xfId="0" applyNumberFormat="1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0" fontId="2" fillId="0" borderId="0" xfId="2" applyNumberFormat="1" applyFont="1" applyFill="1" applyBorder="1" applyAlignment="1" applyProtection="1">
      <alignment horizontal="center"/>
      <protection hidden="1"/>
    </xf>
    <xf numFmtId="0" fontId="5" fillId="6" borderId="21" xfId="0" applyFont="1" applyFill="1" applyBorder="1" applyAlignment="1" applyProtection="1">
      <alignment horizontal="right" vertical="center"/>
      <protection hidden="1"/>
    </xf>
    <xf numFmtId="0" fontId="5" fillId="6" borderId="22" xfId="0" applyFont="1" applyFill="1" applyBorder="1" applyAlignment="1" applyProtection="1">
      <alignment horizontal="right" vertical="center"/>
      <protection hidden="1"/>
    </xf>
    <xf numFmtId="0" fontId="2" fillId="6" borderId="22" xfId="0" applyFont="1" applyFill="1" applyBorder="1" applyProtection="1">
      <protection hidden="1"/>
    </xf>
    <xf numFmtId="167" fontId="9" fillId="6" borderId="22" xfId="0" applyNumberFormat="1" applyFont="1" applyFill="1" applyBorder="1" applyAlignment="1" applyProtection="1">
      <alignment horizontal="center" vertical="center"/>
      <protection hidden="1"/>
    </xf>
    <xf numFmtId="9" fontId="6" fillId="6" borderId="22" xfId="0" applyNumberFormat="1" applyFont="1" applyFill="1" applyBorder="1" applyAlignment="1" applyProtection="1">
      <alignment horizontal="center" vertical="center"/>
      <protection hidden="1"/>
    </xf>
    <xf numFmtId="0" fontId="6" fillId="6" borderId="23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49" fontId="14" fillId="0" borderId="0" xfId="0" applyNumberFormat="1" applyFont="1" applyAlignment="1">
      <alignment horizontal="right" vertical="center" wrapText="1"/>
    </xf>
    <xf numFmtId="49" fontId="14" fillId="0" borderId="0" xfId="0" applyNumberFormat="1" applyFont="1" applyAlignment="1">
      <alignment wrapText="1"/>
    </xf>
    <xf numFmtId="0" fontId="15" fillId="0" borderId="0" xfId="0" applyFont="1" applyAlignment="1" applyProtection="1">
      <alignment horizontal="center" wrapText="1"/>
      <protection hidden="1"/>
    </xf>
    <xf numFmtId="166" fontId="15" fillId="0" borderId="0" xfId="1" applyNumberFormat="1" applyFont="1" applyAlignment="1" applyProtection="1">
      <alignment horizontal="right" wrapText="1"/>
      <protection hidden="1"/>
    </xf>
    <xf numFmtId="165" fontId="15" fillId="0" borderId="0" xfId="1" applyNumberFormat="1" applyFont="1" applyAlignment="1" applyProtection="1">
      <alignment horizontal="center" wrapText="1"/>
      <protection hidden="1"/>
    </xf>
    <xf numFmtId="10" fontId="15" fillId="0" borderId="0" xfId="2" applyNumberFormat="1" applyFont="1" applyAlignment="1" applyProtection="1">
      <alignment horizontal="center" wrapText="1"/>
      <protection hidden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34636</xdr:colOff>
      <xdr:row>1</xdr:row>
      <xdr:rowOff>121228</xdr:rowOff>
    </xdr:from>
    <xdr:to>
      <xdr:col>3</xdr:col>
      <xdr:colOff>710045</xdr:colOff>
      <xdr:row>2</xdr:row>
      <xdr:rowOff>289666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D70F99-C15F-8D40-BA6E-341200B84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436" y="692728"/>
          <a:ext cx="1589809" cy="562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2BD12-ED39-EB48-9675-851EEE746877}">
  <dimension ref="B1:L63"/>
  <sheetViews>
    <sheetView showGridLines="0" tabSelected="1" view="pageBreakPreview" zoomScale="70" zoomScaleNormal="130" zoomScaleSheetLayoutView="70" workbookViewId="0">
      <selection activeCell="B11" sqref="B11:B13"/>
    </sheetView>
  </sheetViews>
  <sheetFormatPr baseColWidth="10" defaultColWidth="10.6640625" defaultRowHeight="16" x14ac:dyDescent="0.2"/>
  <cols>
    <col min="1" max="1" width="8.6640625" style="1" customWidth="1"/>
    <col min="2" max="3" width="12" style="1" customWidth="1"/>
    <col min="4" max="4" width="48.6640625" style="2" customWidth="1"/>
    <col min="5" max="5" width="19.1640625" style="1" customWidth="1"/>
    <col min="6" max="6" width="19.33203125" style="1" customWidth="1"/>
    <col min="7" max="7" width="10.6640625" style="1"/>
    <col min="8" max="8" width="11.83203125" style="1" customWidth="1"/>
    <col min="9" max="9" width="20.33203125" style="3" customWidth="1"/>
    <col min="10" max="10" width="17.6640625" style="3" customWidth="1"/>
    <col min="11" max="11" width="11.1640625" style="4" customWidth="1"/>
    <col min="12" max="12" width="6.5" style="5" customWidth="1"/>
    <col min="13" max="16384" width="10.6640625" style="1"/>
  </cols>
  <sheetData>
    <row r="1" spans="2:12" ht="45" customHeight="1" thickBot="1" x14ac:dyDescent="0.25">
      <c r="B1"/>
    </row>
    <row r="2" spans="2:12" s="14" customFormat="1" ht="31.25" customHeight="1" thickBot="1" x14ac:dyDescent="0.2">
      <c r="B2" s="6"/>
      <c r="C2" s="7"/>
      <c r="D2" s="8"/>
      <c r="E2" s="9" t="s">
        <v>0</v>
      </c>
      <c r="F2" s="10"/>
      <c r="G2" s="10"/>
      <c r="H2" s="10"/>
      <c r="I2" s="10"/>
      <c r="J2" s="11" t="s">
        <v>1</v>
      </c>
      <c r="K2" s="12"/>
      <c r="L2" s="13"/>
    </row>
    <row r="3" spans="2:12" s="14" customFormat="1" ht="32" customHeight="1" thickBot="1" x14ac:dyDescent="0.2">
      <c r="B3" s="15"/>
      <c r="C3" s="16"/>
      <c r="D3" s="17"/>
      <c r="E3" s="18"/>
      <c r="F3" s="19"/>
      <c r="G3" s="19"/>
      <c r="H3" s="19"/>
      <c r="I3" s="19"/>
      <c r="J3" s="18" t="s">
        <v>2</v>
      </c>
      <c r="K3" s="20"/>
      <c r="L3" s="13"/>
    </row>
    <row r="4" spans="2:12" s="14" customFormat="1" ht="36" customHeight="1" thickBot="1" x14ac:dyDescent="0.2">
      <c r="B4" s="21" t="s">
        <v>3</v>
      </c>
      <c r="C4" s="22"/>
      <c r="D4" s="22"/>
      <c r="E4" s="22"/>
      <c r="F4" s="22"/>
      <c r="G4" s="22"/>
      <c r="H4" s="22"/>
      <c r="I4" s="22"/>
      <c r="J4" s="11" t="s">
        <v>4</v>
      </c>
      <c r="K4" s="12"/>
      <c r="L4" s="13"/>
    </row>
    <row r="5" spans="2:12" ht="17" thickBot="1" x14ac:dyDescent="0.25"/>
    <row r="6" spans="2:12" s="14" customFormat="1" ht="29" customHeight="1" thickBot="1" x14ac:dyDescent="0.2">
      <c r="B6" s="23" t="s">
        <v>5</v>
      </c>
      <c r="C6" s="24"/>
      <c r="D6" s="24"/>
      <c r="E6" s="24"/>
      <c r="F6" s="24"/>
      <c r="G6" s="24"/>
      <c r="H6" s="24"/>
      <c r="I6" s="25"/>
      <c r="J6" s="26" t="s">
        <v>6</v>
      </c>
      <c r="K6" s="27"/>
      <c r="L6" s="28"/>
    </row>
    <row r="7" spans="2:12" s="14" customFormat="1" ht="26" customHeight="1" thickBot="1" x14ac:dyDescent="0.2">
      <c r="B7" s="29"/>
      <c r="C7" s="30"/>
      <c r="D7" s="30"/>
      <c r="E7" s="30"/>
      <c r="F7" s="30"/>
      <c r="G7" s="30"/>
      <c r="H7" s="30"/>
      <c r="I7" s="31"/>
      <c r="J7" s="26" t="s">
        <v>7</v>
      </c>
      <c r="K7" s="32"/>
      <c r="L7" s="28"/>
    </row>
    <row r="8" spans="2:12" s="14" customFormat="1" ht="13" x14ac:dyDescent="0.15">
      <c r="D8" s="33"/>
      <c r="I8" s="34"/>
      <c r="J8" s="34"/>
      <c r="K8" s="35"/>
      <c r="L8" s="36"/>
    </row>
    <row r="9" spans="2:12" s="14" customFormat="1" ht="34.25" customHeight="1" x14ac:dyDescent="0.15">
      <c r="B9" s="37" t="s">
        <v>8</v>
      </c>
      <c r="C9" s="37" t="s">
        <v>9</v>
      </c>
      <c r="D9" s="38" t="s">
        <v>10</v>
      </c>
      <c r="E9" s="37" t="s">
        <v>11</v>
      </c>
      <c r="F9" s="37" t="s">
        <v>12</v>
      </c>
      <c r="G9" s="37" t="s">
        <v>13</v>
      </c>
      <c r="H9" s="37" t="s">
        <v>14</v>
      </c>
      <c r="I9" s="39" t="s">
        <v>15</v>
      </c>
      <c r="J9" s="39" t="s">
        <v>16</v>
      </c>
      <c r="K9" s="40" t="s">
        <v>17</v>
      </c>
      <c r="L9" s="41"/>
    </row>
    <row r="10" spans="2:12" s="49" customFormat="1" ht="20" customHeight="1" x14ac:dyDescent="0.15">
      <c r="B10" s="42">
        <v>1</v>
      </c>
      <c r="C10" s="43" t="s">
        <v>18</v>
      </c>
      <c r="D10" s="44"/>
      <c r="E10" s="44"/>
      <c r="F10" s="44"/>
      <c r="G10" s="44"/>
      <c r="H10" s="45"/>
      <c r="I10" s="46" t="s">
        <v>19</v>
      </c>
      <c r="J10" s="47" t="s">
        <v>20</v>
      </c>
      <c r="K10" s="47"/>
      <c r="L10" s="48"/>
    </row>
    <row r="11" spans="2:12" s="14" customFormat="1" ht="21" customHeight="1" x14ac:dyDescent="0.15">
      <c r="B11" s="50">
        <v>1.01</v>
      </c>
      <c r="C11" s="51"/>
      <c r="D11" s="52" t="s">
        <v>21</v>
      </c>
      <c r="E11" s="53"/>
      <c r="F11" s="53" t="s">
        <v>22</v>
      </c>
      <c r="G11" s="54">
        <v>233.8</v>
      </c>
      <c r="H11" s="55">
        <v>1</v>
      </c>
      <c r="I11" s="56"/>
      <c r="J11" s="57"/>
      <c r="K11" s="58" t="str">
        <f>IF($J$14&gt;0,$K$14*J11/$J$14," ")</f>
        <v xml:space="preserve"> </v>
      </c>
      <c r="L11" s="59"/>
    </row>
    <row r="12" spans="2:12" s="14" customFormat="1" ht="61" customHeight="1" x14ac:dyDescent="0.15">
      <c r="B12" s="50">
        <v>1.02</v>
      </c>
      <c r="C12" s="51"/>
      <c r="D12" s="52" t="s">
        <v>23</v>
      </c>
      <c r="E12" s="53"/>
      <c r="F12" s="53" t="s">
        <v>24</v>
      </c>
      <c r="G12" s="60">
        <v>60.98</v>
      </c>
      <c r="H12" s="55">
        <v>1</v>
      </c>
      <c r="I12" s="56"/>
      <c r="J12" s="57"/>
      <c r="K12" s="58" t="str">
        <f>IF($J$14&gt;0,$K$14*J12/$J$14," ")</f>
        <v xml:space="preserve"> </v>
      </c>
      <c r="L12" s="59"/>
    </row>
    <row r="13" spans="2:12" s="14" customFormat="1" ht="31.5" customHeight="1" x14ac:dyDescent="0.15">
      <c r="B13" s="50">
        <v>1.03</v>
      </c>
      <c r="C13" s="51"/>
      <c r="D13" s="52" t="s">
        <v>25</v>
      </c>
      <c r="E13" s="53"/>
      <c r="F13" s="53" t="s">
        <v>24</v>
      </c>
      <c r="G13" s="61">
        <v>38.26</v>
      </c>
      <c r="H13" s="55">
        <v>1</v>
      </c>
      <c r="I13" s="56"/>
      <c r="J13" s="57"/>
      <c r="K13" s="58" t="str">
        <f>IF($J$14&gt;0,$K$14*J13/$J$14," ")</f>
        <v xml:space="preserve"> </v>
      </c>
      <c r="L13" s="59"/>
    </row>
    <row r="14" spans="2:12" s="68" customFormat="1" ht="20" customHeight="1" x14ac:dyDescent="0.2">
      <c r="B14" s="62" t="s">
        <v>26</v>
      </c>
      <c r="C14" s="63"/>
      <c r="D14" s="63"/>
      <c r="E14" s="63"/>
      <c r="F14" s="63"/>
      <c r="G14" s="63"/>
      <c r="H14" s="63"/>
      <c r="I14" s="64"/>
      <c r="J14" s="65"/>
      <c r="K14" s="66" t="str">
        <f>IF($G$28&gt;0,$J$28*J14/$G$28," ")</f>
        <v xml:space="preserve"> </v>
      </c>
      <c r="L14" s="67"/>
    </row>
    <row r="15" spans="2:12" s="14" customFormat="1" ht="14" customHeight="1" x14ac:dyDescent="0.15">
      <c r="D15" s="33"/>
      <c r="I15" s="69"/>
      <c r="J15" s="70"/>
      <c r="K15" s="59"/>
      <c r="L15" s="59"/>
    </row>
    <row r="16" spans="2:12" s="14" customFormat="1" ht="34.25" customHeight="1" x14ac:dyDescent="0.15">
      <c r="B16" s="37" t="s">
        <v>8</v>
      </c>
      <c r="C16" s="37"/>
      <c r="D16" s="38" t="s">
        <v>10</v>
      </c>
      <c r="E16" s="37" t="s">
        <v>27</v>
      </c>
      <c r="F16" s="37" t="s">
        <v>12</v>
      </c>
      <c r="G16" s="37" t="s">
        <v>28</v>
      </c>
      <c r="H16" s="37" t="s">
        <v>14</v>
      </c>
      <c r="I16" s="39" t="s">
        <v>29</v>
      </c>
      <c r="J16" s="39" t="s">
        <v>30</v>
      </c>
      <c r="K16" s="40" t="s">
        <v>17</v>
      </c>
      <c r="L16" s="41"/>
    </row>
    <row r="17" spans="2:12" s="49" customFormat="1" ht="20" customHeight="1" x14ac:dyDescent="0.15">
      <c r="B17" s="42">
        <v>2</v>
      </c>
      <c r="C17" s="43" t="s">
        <v>31</v>
      </c>
      <c r="D17" s="44"/>
      <c r="E17" s="44"/>
      <c r="F17" s="44"/>
      <c r="G17" s="44"/>
      <c r="H17" s="45"/>
      <c r="I17" s="71" t="s">
        <v>19</v>
      </c>
      <c r="J17" s="47" t="s">
        <v>20</v>
      </c>
      <c r="K17" s="47"/>
      <c r="L17" s="48"/>
    </row>
    <row r="18" spans="2:12" s="14" customFormat="1" ht="34.5" customHeight="1" x14ac:dyDescent="0.15">
      <c r="B18" s="50">
        <v>2.0099999999999998</v>
      </c>
      <c r="C18" s="51"/>
      <c r="D18" s="52" t="s">
        <v>32</v>
      </c>
      <c r="E18" s="53"/>
      <c r="F18" s="53" t="s">
        <v>24</v>
      </c>
      <c r="G18" s="54">
        <v>43.8</v>
      </c>
      <c r="H18" s="55">
        <v>1</v>
      </c>
      <c r="I18" s="56"/>
      <c r="J18" s="57"/>
      <c r="K18" s="72" t="str">
        <f>IF($J$23&gt;0,$K$23*J18/$J$23," ")</f>
        <v xml:space="preserve"> </v>
      </c>
      <c r="L18" s="59"/>
    </row>
    <row r="19" spans="2:12" s="14" customFormat="1" ht="34.5" customHeight="1" x14ac:dyDescent="0.15">
      <c r="B19" s="50">
        <v>2.02</v>
      </c>
      <c r="C19" s="51"/>
      <c r="D19" s="52" t="s">
        <v>33</v>
      </c>
      <c r="E19" s="53"/>
      <c r="F19" s="53" t="s">
        <v>24</v>
      </c>
      <c r="G19" s="54">
        <v>65.8</v>
      </c>
      <c r="H19" s="55">
        <v>1</v>
      </c>
      <c r="I19" s="56"/>
      <c r="J19" s="57"/>
      <c r="K19" s="72" t="str">
        <f>IF($J$23&gt;0,$K$23*J19/$J$23," ")</f>
        <v xml:space="preserve"> </v>
      </c>
      <c r="L19" s="59"/>
    </row>
    <row r="20" spans="2:12" s="14" customFormat="1" ht="46" customHeight="1" x14ac:dyDescent="0.15">
      <c r="B20" s="50">
        <v>2.0299999999999998</v>
      </c>
      <c r="C20" s="51"/>
      <c r="D20" s="73" t="s">
        <v>34</v>
      </c>
      <c r="E20" s="53"/>
      <c r="F20" s="53" t="s">
        <v>24</v>
      </c>
      <c r="G20" s="54">
        <v>79.56</v>
      </c>
      <c r="H20" s="55">
        <v>1</v>
      </c>
      <c r="I20" s="56"/>
      <c r="J20" s="57"/>
      <c r="K20" s="72" t="str">
        <f>IF($J$23&gt;0,$K$23*J20/$J$23," ")</f>
        <v xml:space="preserve"> </v>
      </c>
      <c r="L20" s="59"/>
    </row>
    <row r="21" spans="2:12" s="14" customFormat="1" ht="33" customHeight="1" x14ac:dyDescent="0.15">
      <c r="B21" s="50">
        <v>2.04</v>
      </c>
      <c r="C21" s="51"/>
      <c r="D21" s="52" t="s">
        <v>35</v>
      </c>
      <c r="E21" s="53"/>
      <c r="F21" s="53" t="s">
        <v>36</v>
      </c>
      <c r="G21" s="54">
        <v>700</v>
      </c>
      <c r="H21" s="55">
        <v>1</v>
      </c>
      <c r="I21" s="56"/>
      <c r="J21" s="57"/>
      <c r="K21" s="72" t="str">
        <f>IF($J$23&gt;0,$K$23*J21/$J$23," ")</f>
        <v xml:space="preserve"> </v>
      </c>
      <c r="L21" s="59"/>
    </row>
    <row r="22" spans="2:12" s="14" customFormat="1" ht="37" customHeight="1" x14ac:dyDescent="0.15">
      <c r="B22" s="50">
        <v>2.0499999999999998</v>
      </c>
      <c r="C22" s="51"/>
      <c r="D22" s="52" t="s">
        <v>37</v>
      </c>
      <c r="E22" s="53"/>
      <c r="F22" s="53" t="s">
        <v>36</v>
      </c>
      <c r="G22" s="54">
        <v>112.8</v>
      </c>
      <c r="H22" s="55">
        <v>1</v>
      </c>
      <c r="I22" s="56"/>
      <c r="J22" s="57"/>
      <c r="K22" s="72" t="str">
        <f>IF($J$23&gt;0,$K$23*J22/$J$23," ")</f>
        <v xml:space="preserve"> </v>
      </c>
      <c r="L22" s="59"/>
    </row>
    <row r="23" spans="2:12" s="14" customFormat="1" ht="20" customHeight="1" x14ac:dyDescent="0.15">
      <c r="B23" s="74" t="s">
        <v>26</v>
      </c>
      <c r="C23" s="75"/>
      <c r="D23" s="75"/>
      <c r="E23" s="75"/>
      <c r="F23" s="75"/>
      <c r="G23" s="75"/>
      <c r="H23" s="75"/>
      <c r="I23" s="76"/>
      <c r="J23" s="77"/>
      <c r="K23" s="66" t="str">
        <f>IF($G$28&gt;0,$J$28*J23/$G$28," ")</f>
        <v xml:space="preserve"> </v>
      </c>
      <c r="L23" s="59"/>
    </row>
    <row r="24" spans="2:12" s="14" customFormat="1" ht="7.5" customHeight="1" x14ac:dyDescent="0.15">
      <c r="B24" s="78"/>
      <c r="C24" s="78"/>
      <c r="D24" s="79"/>
      <c r="E24" s="78"/>
      <c r="F24" s="78"/>
      <c r="G24" s="78"/>
      <c r="H24" s="78"/>
      <c r="I24" s="80"/>
      <c r="J24" s="81"/>
      <c r="K24" s="82"/>
      <c r="L24" s="59"/>
    </row>
    <row r="25" spans="2:12" s="14" customFormat="1" ht="2.25" customHeight="1" x14ac:dyDescent="0.15">
      <c r="D25" s="33"/>
      <c r="I25" s="69"/>
      <c r="J25" s="70"/>
      <c r="K25" s="59"/>
      <c r="L25" s="59"/>
    </row>
    <row r="26" spans="2:12" ht="37.5" customHeight="1" thickBot="1" x14ac:dyDescent="0.25">
      <c r="D26" s="83" t="s">
        <v>38</v>
      </c>
      <c r="E26" s="84"/>
      <c r="F26" s="84"/>
      <c r="G26" s="84"/>
      <c r="H26" s="84"/>
      <c r="I26" s="84"/>
      <c r="J26" s="84"/>
      <c r="K26" s="85"/>
      <c r="L26" s="86"/>
    </row>
    <row r="27" spans="2:12" ht="9" customHeight="1" thickTop="1" x14ac:dyDescent="0.2"/>
    <row r="28" spans="2:12" ht="22.25" customHeight="1" x14ac:dyDescent="0.2">
      <c r="D28" s="87" t="s">
        <v>39</v>
      </c>
      <c r="E28" s="88"/>
      <c r="F28" s="89"/>
      <c r="G28" s="90">
        <f>J14+J23</f>
        <v>0</v>
      </c>
      <c r="H28" s="90"/>
      <c r="I28" s="90"/>
      <c r="J28" s="91" t="str">
        <f>IF(G44&gt;0,J44*G28/G44," ")</f>
        <v xml:space="preserve"> </v>
      </c>
      <c r="K28" s="92"/>
      <c r="L28" s="93"/>
    </row>
    <row r="29" spans="2:12" ht="11.25" customHeight="1" thickBot="1" x14ac:dyDescent="0.25"/>
    <row r="30" spans="2:12" ht="19.25" customHeight="1" x14ac:dyDescent="0.2">
      <c r="D30" s="94" t="s">
        <v>40</v>
      </c>
      <c r="E30" s="95"/>
      <c r="F30" s="96"/>
    </row>
    <row r="31" spans="2:12" ht="19.25" customHeight="1" x14ac:dyDescent="0.2">
      <c r="D31" s="97" t="s">
        <v>41</v>
      </c>
      <c r="E31" s="98"/>
      <c r="F31" s="99"/>
    </row>
    <row r="32" spans="2:12" ht="19.25" customHeight="1" thickBot="1" x14ac:dyDescent="0.25">
      <c r="D32" s="100" t="s">
        <v>42</v>
      </c>
      <c r="E32" s="101"/>
      <c r="F32" s="102"/>
    </row>
    <row r="33" spans="4:12" ht="10.5" customHeight="1" x14ac:dyDescent="0.2"/>
    <row r="34" spans="4:12" ht="21" customHeight="1" x14ac:dyDescent="0.2">
      <c r="D34" s="87" t="s">
        <v>43</v>
      </c>
      <c r="E34" s="88"/>
      <c r="F34" s="89"/>
      <c r="G34" s="103">
        <f>I38+I40+I41+I42</f>
        <v>0</v>
      </c>
      <c r="H34" s="103"/>
      <c r="I34" s="103"/>
      <c r="J34" s="91" t="str">
        <f>IF(G44&gt;0,J44*G34/G44," ")</f>
        <v xml:space="preserve"> </v>
      </c>
      <c r="K34" s="92"/>
      <c r="L34" s="93"/>
    </row>
    <row r="35" spans="4:12" ht="12" customHeight="1" x14ac:dyDescent="0.2"/>
    <row r="36" spans="4:12" ht="9" customHeight="1" thickBot="1" x14ac:dyDescent="0.25">
      <c r="D36" s="104"/>
    </row>
    <row r="37" spans="4:12" ht="27" customHeight="1" thickBot="1" x14ac:dyDescent="0.25">
      <c r="D37" s="94" t="s">
        <v>44</v>
      </c>
      <c r="E37" s="105" t="s">
        <v>17</v>
      </c>
      <c r="F37" s="106"/>
      <c r="H37" s="107" t="s">
        <v>45</v>
      </c>
    </row>
    <row r="38" spans="4:12" ht="27" customHeight="1" thickBot="1" x14ac:dyDescent="0.25">
      <c r="D38" s="97" t="s">
        <v>46</v>
      </c>
      <c r="E38" s="108" t="s">
        <v>17</v>
      </c>
      <c r="F38" s="106"/>
      <c r="H38" s="107"/>
      <c r="I38" s="109">
        <f>SUM(F37:F39)</f>
        <v>0</v>
      </c>
    </row>
    <row r="39" spans="4:12" ht="27" customHeight="1" thickBot="1" x14ac:dyDescent="0.25">
      <c r="D39" s="100" t="s">
        <v>47</v>
      </c>
      <c r="E39" s="110" t="s">
        <v>17</v>
      </c>
      <c r="F39" s="106"/>
      <c r="H39" s="107"/>
      <c r="I39" s="111"/>
    </row>
    <row r="40" spans="4:12" ht="21" customHeight="1" x14ac:dyDescent="0.2">
      <c r="D40" s="104" t="s">
        <v>48</v>
      </c>
      <c r="F40" s="112" t="s">
        <v>49</v>
      </c>
      <c r="I40" s="113">
        <v>0</v>
      </c>
    </row>
    <row r="41" spans="4:12" ht="21" customHeight="1" x14ac:dyDescent="0.2">
      <c r="D41" s="104" t="s">
        <v>48</v>
      </c>
      <c r="F41" s="114" t="s">
        <v>49</v>
      </c>
      <c r="I41" s="113">
        <v>0</v>
      </c>
    </row>
    <row r="42" spans="4:12" ht="18.75" customHeight="1" thickBot="1" x14ac:dyDescent="0.25">
      <c r="D42" s="104" t="s">
        <v>48</v>
      </c>
      <c r="F42" s="115" t="s">
        <v>49</v>
      </c>
      <c r="I42" s="116">
        <v>0</v>
      </c>
    </row>
    <row r="43" spans="4:12" ht="8" customHeight="1" x14ac:dyDescent="0.2">
      <c r="D43" s="104"/>
      <c r="F43" s="117"/>
      <c r="I43" s="118"/>
    </row>
    <row r="44" spans="4:12" s="127" customFormat="1" ht="26" customHeight="1" x14ac:dyDescent="0.2">
      <c r="D44" s="119" t="s">
        <v>50</v>
      </c>
      <c r="E44" s="120"/>
      <c r="F44" s="121"/>
      <c r="G44" s="122">
        <f>G28+G34</f>
        <v>0</v>
      </c>
      <c r="H44" s="122"/>
      <c r="I44" s="123"/>
      <c r="J44" s="124" t="str">
        <f>IF(G47&gt;0,J47*G44/G47," ")</f>
        <v xml:space="preserve"> </v>
      </c>
      <c r="K44" s="125"/>
      <c r="L44" s="126"/>
    </row>
    <row r="45" spans="4:12" ht="9" customHeight="1" x14ac:dyDescent="0.2">
      <c r="D45" s="128"/>
      <c r="E45" s="129"/>
      <c r="G45" s="130"/>
      <c r="H45" s="131"/>
      <c r="I45" s="131"/>
      <c r="J45" s="132"/>
      <c r="K45" s="133"/>
      <c r="L45" s="133"/>
    </row>
    <row r="46" spans="4:12" ht="8.25" customHeight="1" x14ac:dyDescent="0.2"/>
    <row r="47" spans="4:12" ht="27" customHeight="1" x14ac:dyDescent="0.2">
      <c r="D47" s="134" t="s">
        <v>51</v>
      </c>
      <c r="E47" s="135"/>
      <c r="F47" s="136"/>
      <c r="G47" s="137">
        <f>G44</f>
        <v>0</v>
      </c>
      <c r="H47" s="137"/>
      <c r="I47" s="137"/>
      <c r="J47" s="138">
        <v>1</v>
      </c>
      <c r="K47" s="139"/>
      <c r="L47" s="132"/>
    </row>
    <row r="48" spans="4:12" ht="16" customHeight="1" x14ac:dyDescent="0.2"/>
    <row r="49" spans="2:11" ht="16" customHeight="1" x14ac:dyDescent="0.2"/>
    <row r="50" spans="2:11" ht="16" customHeight="1" x14ac:dyDescent="0.2"/>
    <row r="51" spans="2:11" ht="16" customHeight="1" x14ac:dyDescent="0.2"/>
    <row r="53" spans="2:11" x14ac:dyDescent="0.2">
      <c r="B53" s="140" t="s">
        <v>52</v>
      </c>
      <c r="C53" s="140"/>
      <c r="D53" s="140"/>
      <c r="E53" s="140"/>
      <c r="F53" s="140"/>
      <c r="G53" s="140"/>
      <c r="H53" s="140"/>
      <c r="I53" s="140"/>
      <c r="J53" s="140"/>
      <c r="K53" s="140"/>
    </row>
    <row r="54" spans="2:11" x14ac:dyDescent="0.2">
      <c r="B54" s="141" t="s">
        <v>53</v>
      </c>
      <c r="C54" s="141"/>
      <c r="D54" s="141"/>
      <c r="E54" s="141"/>
      <c r="F54" s="141"/>
      <c r="G54" s="141"/>
      <c r="H54" s="141"/>
      <c r="I54" s="141"/>
      <c r="J54" s="141"/>
      <c r="K54" s="141"/>
    </row>
    <row r="55" spans="2:11" ht="27" customHeight="1" x14ac:dyDescent="0.2">
      <c r="B55" s="142" t="s">
        <v>54</v>
      </c>
      <c r="C55" s="142"/>
      <c r="D55" s="143" t="s">
        <v>55</v>
      </c>
      <c r="E55" s="143"/>
      <c r="F55" s="143"/>
      <c r="G55" s="143"/>
      <c r="H55" s="144"/>
      <c r="I55" s="145"/>
      <c r="J55" s="146"/>
      <c r="K55" s="147"/>
    </row>
    <row r="56" spans="2:11" x14ac:dyDescent="0.2">
      <c r="B56" s="142" t="s">
        <v>56</v>
      </c>
      <c r="C56" s="142"/>
      <c r="D56" s="143" t="s">
        <v>55</v>
      </c>
      <c r="E56" s="143"/>
      <c r="F56" s="143"/>
      <c r="G56" s="143"/>
      <c r="H56" s="144"/>
      <c r="I56" s="145"/>
      <c r="J56" s="146"/>
      <c r="K56" s="147"/>
    </row>
    <row r="57" spans="2:11" x14ac:dyDescent="0.2">
      <c r="B57" s="142" t="s">
        <v>57</v>
      </c>
      <c r="C57" s="142"/>
      <c r="D57" s="143" t="s">
        <v>55</v>
      </c>
      <c r="E57" s="143"/>
      <c r="F57" s="143"/>
      <c r="G57" s="143"/>
      <c r="H57" s="144"/>
      <c r="I57" s="145"/>
      <c r="J57" s="146"/>
      <c r="K57" s="147"/>
    </row>
    <row r="58" spans="2:11" x14ac:dyDescent="0.2">
      <c r="B58" s="142" t="s">
        <v>58</v>
      </c>
      <c r="C58" s="142"/>
      <c r="D58" s="143" t="s">
        <v>55</v>
      </c>
      <c r="E58" s="143"/>
      <c r="F58" s="143"/>
      <c r="G58" s="143"/>
      <c r="H58" s="144"/>
      <c r="I58" s="145"/>
      <c r="J58" s="146"/>
      <c r="K58" s="147"/>
    </row>
    <row r="59" spans="2:11" x14ac:dyDescent="0.2">
      <c r="B59" s="142" t="s">
        <v>59</v>
      </c>
      <c r="C59" s="142"/>
      <c r="D59" s="143" t="s">
        <v>55</v>
      </c>
      <c r="E59" s="143"/>
      <c r="F59" s="143"/>
      <c r="G59" s="143"/>
      <c r="H59" s="144"/>
      <c r="I59" s="145"/>
      <c r="J59" s="146"/>
      <c r="K59" s="147"/>
    </row>
    <row r="60" spans="2:11" x14ac:dyDescent="0.2">
      <c r="B60" s="142" t="s">
        <v>60</v>
      </c>
      <c r="C60" s="142"/>
      <c r="D60" s="143" t="s">
        <v>55</v>
      </c>
      <c r="E60" s="143"/>
      <c r="F60" s="143"/>
      <c r="G60" s="143"/>
      <c r="H60" s="144"/>
      <c r="I60" s="145"/>
      <c r="J60" s="146"/>
      <c r="K60" s="147"/>
    </row>
    <row r="61" spans="2:11" x14ac:dyDescent="0.2">
      <c r="B61" s="142" t="s">
        <v>61</v>
      </c>
      <c r="C61" s="142"/>
      <c r="D61" s="143" t="s">
        <v>55</v>
      </c>
      <c r="E61" s="143"/>
      <c r="F61" s="143"/>
      <c r="G61" s="143"/>
      <c r="H61" s="144"/>
      <c r="I61" s="145"/>
      <c r="J61" s="146"/>
      <c r="K61" s="147"/>
    </row>
    <row r="62" spans="2:11" x14ac:dyDescent="0.2">
      <c r="B62" s="142" t="s">
        <v>62</v>
      </c>
      <c r="C62" s="142"/>
      <c r="D62" s="143" t="s">
        <v>55</v>
      </c>
      <c r="E62" s="143"/>
      <c r="F62" s="143"/>
      <c r="G62" s="143"/>
      <c r="H62" s="144"/>
      <c r="I62" s="145"/>
      <c r="J62" s="146"/>
      <c r="K62" s="147"/>
    </row>
    <row r="63" spans="2:11" x14ac:dyDescent="0.2">
      <c r="B63" s="142" t="s">
        <v>63</v>
      </c>
      <c r="C63" s="142"/>
      <c r="D63" s="143" t="s">
        <v>55</v>
      </c>
      <c r="E63" s="143"/>
      <c r="F63" s="143"/>
      <c r="G63" s="143"/>
      <c r="H63" s="144"/>
      <c r="I63" s="145"/>
      <c r="J63" s="146"/>
      <c r="K63" s="147"/>
    </row>
  </sheetData>
  <mergeCells count="51">
    <mergeCell ref="B63:C63"/>
    <mergeCell ref="D63:G63"/>
    <mergeCell ref="B60:C60"/>
    <mergeCell ref="D60:G60"/>
    <mergeCell ref="B61:C61"/>
    <mergeCell ref="D61:G61"/>
    <mergeCell ref="B62:C62"/>
    <mergeCell ref="D62:G62"/>
    <mergeCell ref="B57:C57"/>
    <mergeCell ref="D57:G57"/>
    <mergeCell ref="B58:C58"/>
    <mergeCell ref="D58:G58"/>
    <mergeCell ref="B59:C59"/>
    <mergeCell ref="D59:G59"/>
    <mergeCell ref="B53:K53"/>
    <mergeCell ref="B54:K54"/>
    <mergeCell ref="B55:C55"/>
    <mergeCell ref="D55:G55"/>
    <mergeCell ref="B56:C56"/>
    <mergeCell ref="D56:G56"/>
    <mergeCell ref="D44:E44"/>
    <mergeCell ref="G44:I44"/>
    <mergeCell ref="J44:K44"/>
    <mergeCell ref="D47:E47"/>
    <mergeCell ref="G47:I47"/>
    <mergeCell ref="J47:K47"/>
    <mergeCell ref="E31:F31"/>
    <mergeCell ref="E32:F32"/>
    <mergeCell ref="D34:E34"/>
    <mergeCell ref="G34:I34"/>
    <mergeCell ref="J34:K34"/>
    <mergeCell ref="H37:H39"/>
    <mergeCell ref="I38:I39"/>
    <mergeCell ref="B23:I23"/>
    <mergeCell ref="D26:K26"/>
    <mergeCell ref="D28:E28"/>
    <mergeCell ref="G28:I28"/>
    <mergeCell ref="J28:K28"/>
    <mergeCell ref="E30:F30"/>
    <mergeCell ref="B6:I7"/>
    <mergeCell ref="C10:H10"/>
    <mergeCell ref="J10:K10"/>
    <mergeCell ref="B14:I14"/>
    <mergeCell ref="C17:H17"/>
    <mergeCell ref="J17:K17"/>
    <mergeCell ref="B2:D3"/>
    <mergeCell ref="E2:I3"/>
    <mergeCell ref="J2:K2"/>
    <mergeCell ref="J3:K3"/>
    <mergeCell ref="B4:I4"/>
    <mergeCell ref="J4:K4"/>
  </mergeCells>
  <dataValidations count="1">
    <dataValidation type="list" allowBlank="1" showInputMessage="1" showErrorMessage="1" sqref="K6:L7 F40:F42 E11:F13 E18:F22 J10:L10 J17:L17" xr:uid="{C51169F7-E3CB-3F40-8431-F2C0F1FD35BC}">
      <formula1>#REF!</formula1>
    </dataValidation>
  </dataValidations>
  <pageMargins left="0.25" right="0.25" top="0.75" bottom="0.75" header="0.3" footer="0.3"/>
  <pageSetup paperSize="14" scale="36" fitToWidth="0" fitToHeight="0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PROPUESTA ECONOMICA </vt:lpstr>
      <vt:lpstr>'ANEXO PROPUESTA ECONOMICA '!Área_de_impresión</vt:lpstr>
      <vt:lpstr>'ANEXO PROPUESTA ECONOMICA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2026-10-14T12:50:08Z</dcterms:created>
  <dcterms:modified xsi:type="dcterms:W3CDTF">2026-10-14T12:50:54Z</dcterms:modified>
</cp:coreProperties>
</file>