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netorgft5269007-my.sharepoint.com/personal/felipe_aranzalez_aranzalez_co1/Documents/ASESORIA ENTIDADES/2026/PURIFICACION/1. VIAS URBANAS/OBRA/APERTURA/"/>
    </mc:Choice>
  </mc:AlternateContent>
  <xr:revisionPtr revIDLastSave="46" documentId="8_{FC39CD58-86F8-7449-887C-EDDC52990E02}" xr6:coauthVersionLast="47" xr6:coauthVersionMax="47" xr10:uidLastSave="{7280570B-CFAE-5946-9D63-1B53EBDC87D9}"/>
  <bookViews>
    <workbookView xWindow="19200" yWindow="600" windowWidth="25600" windowHeight="23000" tabRatio="906" xr2:uid="{00000000-000D-0000-FFFF-FFFF00000000}"/>
  </bookViews>
  <sheets>
    <sheet name="PRESUPUESTO OFICIAL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>[4]!_xlbgnm.ane7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>[8]!_xlbgnm.ane7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>[10]!_xlbgnm.ane7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>[8]!_xlbgnm.ane7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[13]!ERR</definedName>
    <definedName name="__FS01">[13]!ERR</definedName>
    <definedName name="__ICP1">[6]Tablas!#REF!</definedName>
    <definedName name="__key2" hidden="1">[14]INST!#REF!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[15]PESOS!#REF!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'[16]Paral. 1'!$E$1:$E$65536</definedName>
    <definedName name="__Pa2">'[16]Paral. 2'!$E$1:$E$65536</definedName>
    <definedName name="__Pa3">'[16]Paral. 3'!$E$1:$E$65536</definedName>
    <definedName name="__Pa4">[16]Paral.4!$E$1:$E$65536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>[8]!_xlbgnm.ane7</definedName>
    <definedName name="_ane8">[8]!_xlbgnm.ane8</definedName>
    <definedName name="_APU221">#REF!</definedName>
    <definedName name="_APU465">[17]!absc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[13]!ERR</definedName>
    <definedName name="_F10">#REF!</definedName>
    <definedName name="_FC">#REF!</definedName>
    <definedName name="_Fill" hidden="1">#REF!</definedName>
    <definedName name="_xlnm._FilterDatabase" localSheetId="0" hidden="1">'PRESUPUESTO OFICIAL'!$G$9:$G$81</definedName>
    <definedName name="_FS01">[13]!ERR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[18]INST!#REF!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[15]PESOS!#REF!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'[16]Paral. 1'!$E$1:$E$65536</definedName>
    <definedName name="_Pa2">'[16]Paral. 2'!$E$1:$E$65536</definedName>
    <definedName name="_Pa3">'[16]Paral. 3'!$E$1:$E$65536</definedName>
    <definedName name="_Pa4">[16]Paral.4!$E$1:$E$65536</definedName>
    <definedName name="_Parse_Out" hidden="1">'[19]7422CW00'!#REF!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'[19]7422CW00'!#REF!</definedName>
    <definedName name="_RET2">'[19]7422CW00'!#REF!</definedName>
    <definedName name="_RET3">'[19]7422CW00'!#REF!</definedName>
    <definedName name="_RET4">'[19]7422CW00'!#REF!</definedName>
    <definedName name="_RET5">'[19]7422CW00'!#REF!</definedName>
    <definedName name="_RET6">'[19]7422CW00'!#REF!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[20]LIQUIDACION!#REF!</definedName>
    <definedName name="\b">[21]STRSUMM0!#REF!</definedName>
    <definedName name="\bb">[21]STRSUMM0!#REF!</definedName>
    <definedName name="\E">#REF!</definedName>
    <definedName name="\EE">#REF!</definedName>
    <definedName name="\G">#REF!</definedName>
    <definedName name="\k">'[19]7422CW00'!#REF!</definedName>
    <definedName name="\l">[22]STRSUMM0!#REF!</definedName>
    <definedName name="\M">#REF!</definedName>
    <definedName name="\ñ">'[23]7422CW00'!#REF!</definedName>
    <definedName name="\P">#REF!</definedName>
    <definedName name="\R">#REF!</definedName>
    <definedName name="\s">#REF!</definedName>
    <definedName name="\V">#REF!</definedName>
    <definedName name="\X">[13]!ERR</definedName>
    <definedName name="\Z">[13]!ERR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[13]!ERR</definedName>
    <definedName name="AAA">[13]!ERR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>[27]!absc</definedName>
    <definedName name="ADOC125">[30]!absc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>[39]!absc</definedName>
    <definedName name="APU_directos">#REF!</definedName>
    <definedName name="APU221.1">#REF!</definedName>
    <definedName name="APU221.2">#REF!</definedName>
    <definedName name="aq">[13]!ERR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OFICIAL'!$A$1:$J$94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[13]!ERR</definedName>
    <definedName name="ARP">#REF!</definedName>
    <definedName name="ARS">#REF!</definedName>
    <definedName name="as">[13]!ERR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[13]!ERR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[41]CONTRATO!$E$18</definedName>
    <definedName name="AuxCom">'[5]DATOS CONTRATO'!$I$16</definedName>
    <definedName name="auxcomisariato">[41]CONTRATO!$I$16</definedName>
    <definedName name="AuxDot">'[5]DATOS CONTRATO'!$I$17</definedName>
    <definedName name="auxdotacion">[41]CONTRATO!$I$17</definedName>
    <definedName name="AuxHab">'[5]DATOS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[13]!ERR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'[19]7422CW00'!#REF!</definedName>
    <definedName name="BORSUM">'[19]7422CW00'!#REF!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'[19]7422CW00'!#REF!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'[16]Coloc.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'[5]DATOS CONTRATO'!$E$6</definedName>
    <definedName name="CONTRATO">[41]CONTRATO!$E$8</definedName>
    <definedName name="COPIA">[13]!ERR</definedName>
    <definedName name="COPIA1">#REF!</definedName>
    <definedName name="COPIA2">#REF!</definedName>
    <definedName name="copiao4">[13]!ERR</definedName>
    <definedName name="corri">[13]!ERR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'[19]7422CW00'!#REF!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'[19]7422CW00'!#REF!</definedName>
    <definedName name="CTRPAG">'[19]7422CW00'!#REF!</definedName>
    <definedName name="CUAL">[13]!ERR</definedName>
    <definedName name="CUBS">#REF!</definedName>
    <definedName name="CUNET" hidden="1">{"via1",#N/A,TRUE,"general";"via2",#N/A,TRUE,"general";"via3",#N/A,TRUE,"general"}</definedName>
    <definedName name="Customize">[51]!Customize</definedName>
    <definedName name="cv">#REF!</definedName>
    <definedName name="CVa">'[16]Cambio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'[19]7422CW00'!#REF!</definedName>
    <definedName name="DESTFG">'[19]7422CW00'!#REF!</definedName>
    <definedName name="DESTQTY">'[19]7422CW00'!#REF!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[13]!ERR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[13]!ERR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[13]!ERR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'[19]7422CW00'!#REF!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>[51]!FareWellStmnt</definedName>
    <definedName name="FaseProyecto">#REF!</definedName>
    <definedName name="FD">[13]!ERR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[13]!ERR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[13]!ERR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[13]!ERR</definedName>
    <definedName name="FinePrint">[51]!FinePrint</definedName>
    <definedName name="FM">1.18</definedName>
    <definedName name="fnic">[55]Hoja1!$C$13</definedName>
    <definedName name="FO">1.32</definedName>
    <definedName name="FORDESCR">'[19]7422CW00'!#REF!</definedName>
    <definedName name="FORM_C3">[76]Hoja1!$A$33:$N$51</definedName>
    <definedName name="FORMOLT">'[19]7422CW00'!#REF!</definedName>
    <definedName name="formularioCantidades">#REF!</definedName>
    <definedName name="FORSHE">'[19]7422CW00'!#REF!</definedName>
    <definedName name="FORUNMIS">'[19]7422CW00'!#REF!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[13]!ERR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[13]!ERR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[13]!ERR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'[16]Interc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[13]!ERR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'[16]Itemes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[13]!ERR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'[19]7422CW00'!#REF!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[16]Interc.tapones!$E$1:$E$65536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'[16]Interc.válv.'!$E$1:$E$65536</definedName>
    <definedName name="INV_11">'[82]PR 1'!$A$2:$N$655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[13]!ERR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[13]!ERR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[13]!ERR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[13]!ERR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[27]!absc</definedName>
    <definedName name="LOCA1">[39]!absc</definedName>
    <definedName name="LOCALIZACION_Y_REPLANTEO">#REF!</definedName>
    <definedName name="LOGO">[13]!ERR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'[19]7422CW00'!#REF!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'[19]7422CW00'!#REF!</definedName>
    <definedName name="MENU2">'[19]7422CW00'!#REF!</definedName>
    <definedName name="MENU3">'[19]7422CW00'!#REF!</definedName>
    <definedName name="MENU4">'[19]7422CW00'!#REF!</definedName>
    <definedName name="MENU5">'[19]7422CW00'!#REF!</definedName>
    <definedName name="MENU6">'[19]7422CW00'!#REF!</definedName>
    <definedName name="MES">[26]PRESUPUESTO!$C$13</definedName>
    <definedName name="MesCotiz">'[5]LIQ-NOM'!$H$3</definedName>
    <definedName name="MesCotizacion">'[41]LIQUIDA-NOMINA'!$H$3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[4]!Módulo3.anexo1</definedName>
    <definedName name="Módulo3.anexo10">[4]!Módulo3.anexo10</definedName>
    <definedName name="Módulo3.anexo11">[4]!Módulo3.anexo11</definedName>
    <definedName name="Módulo3.anexo12">[4]!Módulo3.anexo12</definedName>
    <definedName name="Módulo3.anexo3">[4]!Módulo3.anexo3</definedName>
    <definedName name="Módulo3.anexo4">[4]!Módulo3.anexo4</definedName>
    <definedName name="Módulo3.anexo5">[4]!Módulo3.anexo5</definedName>
    <definedName name="Módulo3.anexo6">[4]!Módulo3.anexo6</definedName>
    <definedName name="Módulo8.anexo16">[4]!Módulo8.anexo16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[21]STRSUMM0!#REF!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[13]!ERR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[21]STRSUMM0!#REF!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>DATE(YEAR([92]!Loan_Start),MONTH([92]!Loan_Start)+Payment_Number,DAY([92]!Loan_Start))</definedName>
    <definedName name="obras11" hidden="1">#REF!</definedName>
    <definedName name="obras111">DATE(YEAR([93]!Loan_Start),MONTH([93]!Loan_Start)+Payment_Number,DAY([93]!Loan_Start))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[13]!ERR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'[19]7422CW00'!#REF!</definedName>
    <definedName name="PRINT2">'[19]7422CW00'!#REF!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[13]!ERR</definedName>
    <definedName name="Proponente">#REF!</definedName>
    <definedName name="PRUEBA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[13]!ERR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[13]!ERR</definedName>
    <definedName name="Reimbursement">"Reembolso"</definedName>
    <definedName name="reinicio">[13]!ERR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'[19]7422CW00'!#REF!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[13]!ERR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[13]!ERR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[13]!ERR</definedName>
    <definedName name="SalConv">'[5]DATOS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[13]!ERR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'[19]7422CW00'!#REF!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[13]!ERR</definedName>
    <definedName name="SINGOLO">'[19]7422CW00'!#REF!</definedName>
    <definedName name="SISISIS">[13]!ERR</definedName>
    <definedName name="Smlv">'[5]DATOS CONTRATO'!$I$9</definedName>
    <definedName name="smlv01">[41]CONTRATO!$I$9</definedName>
    <definedName name="smlv2001">[41]CONTRATO!$H$9</definedName>
    <definedName name="SMML">'[65]ASPECTOS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'PRESUPUESTO OFICIAL'!#REF!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OFICIAL'!$I$90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OFICIAL'!$I$90</definedName>
    <definedName name="solver_pre" localSheetId="0" hidden="1">0.000001</definedName>
    <definedName name="solver_rel1" localSheetId="0" hidden="1">2</definedName>
    <definedName name="solver_rhs1" localSheetId="0" hidden="1">'PRESUPUESTO OFICIAL'!$I$91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>MODULO10.auto_abrir</definedName>
    <definedName name="SSSS">[13]!ERR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'[19]7422CW00'!#REF!</definedName>
    <definedName name="ST_CW">'[19]7422CW00'!#REF!</definedName>
    <definedName name="STALO1">'[19]7422CW00'!#REF!</definedName>
    <definedName name="STAMPA">#REF!</definedName>
    <definedName name="STANU">'[19]7422CW00'!#REF!</definedName>
    <definedName name="START">#REF!</definedName>
    <definedName name="START1">'[19]7422CW00'!#REF!</definedName>
    <definedName name="STENU">'[19]7422CW00'!#REF!</definedName>
    <definedName name="Stock">'[101]PxQ Cantidades'!#REF!</definedName>
    <definedName name="STONU">'[19]7422CW00'!#REF!</definedName>
    <definedName name="STRESS_RELIEVIN">#REF!</definedName>
    <definedName name="STSUMM">'[19]7422CW00'!#REF!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[57]Tablas!$H$1:$H$65536</definedName>
    <definedName name="SUPERFICIE">#REF!</definedName>
    <definedName name="sw">[13]!ERR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[17]!absc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'[19]7422CW00'!#REF!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[13]!ERR</definedName>
    <definedName name="TERM">[13]!ERR</definedName>
    <definedName name="TÉRMINOS">[13]!ERR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[18]INST!#REF!</definedName>
    <definedName name="TKSLCI07">[5]EMPRESA!$F$22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'[5]NOMINA-1'!$E$37</definedName>
    <definedName name="TotAuxAlimentacion">'[41]NOMINA 1'!$E$38</definedName>
    <definedName name="TotAuxCom">'[5]NOMINA-1'!$E$39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'[5]NOMINA-1'!$E$41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'[5]NOMINA-1'!$N$39</definedName>
    <definedName name="TotPrimConvencional">'[41]NOMINA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[14]INST!#REF!</definedName>
    <definedName name="uno">[13]!ERR</definedName>
    <definedName name="UOUIV" hidden="1">{"TAB1",#N/A,TRUE,"GENERAL";"TAB2",#N/A,TRUE,"GENERAL";"TAB3",#N/A,TRUE,"GENERAL";"TAB4",#N/A,TRUE,"GENERAL";"TAB5",#N/A,TRUE,"GENERAL"}</definedName>
    <definedName name="uriel">[13]!ERR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[16]Varios.!$E$1:$E$65536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[20]LIQUIDACION!#REF!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[13]!ERR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4" i="265" l="1"/>
  <c r="M45" i="265" s="1"/>
  <c r="I19" i="265"/>
  <c r="I92" i="265"/>
  <c r="I79" i="265" l="1"/>
  <c r="I78" i="265"/>
  <c r="I77" i="265"/>
  <c r="I76" i="265"/>
  <c r="I75" i="265"/>
  <c r="I74" i="265"/>
  <c r="I73" i="265"/>
  <c r="I72" i="265"/>
  <c r="I69" i="265"/>
  <c r="I68" i="265"/>
  <c r="I67" i="265"/>
  <c r="I66" i="265"/>
  <c r="I65" i="265"/>
  <c r="I64" i="265"/>
  <c r="I63" i="265"/>
  <c r="I60" i="265"/>
  <c r="I59" i="265"/>
  <c r="I58" i="265"/>
  <c r="I57" i="265"/>
  <c r="I56" i="265"/>
  <c r="I55" i="265"/>
  <c r="I54" i="265"/>
  <c r="I53" i="265"/>
  <c r="I52" i="265"/>
  <c r="I51" i="265"/>
  <c r="I50" i="265"/>
  <c r="I47" i="265"/>
  <c r="I46" i="265"/>
  <c r="I45" i="265"/>
  <c r="I44" i="265"/>
  <c r="I43" i="265"/>
  <c r="I42" i="265"/>
  <c r="I41" i="265"/>
  <c r="I40" i="265"/>
  <c r="I37" i="265"/>
  <c r="I36" i="265"/>
  <c r="I35" i="265"/>
  <c r="I32" i="265"/>
  <c r="I31" i="265"/>
  <c r="I30" i="265"/>
  <c r="I27" i="265"/>
  <c r="I26" i="265"/>
  <c r="I25" i="265"/>
  <c r="I24" i="265"/>
  <c r="I23" i="265"/>
  <c r="I20" i="265"/>
  <c r="I18" i="265"/>
  <c r="I15" i="265"/>
  <c r="I14" i="265"/>
  <c r="I13" i="265"/>
  <c r="I12" i="265"/>
  <c r="M48" i="265" l="1"/>
  <c r="M47" i="265"/>
  <c r="I28" i="265"/>
  <c r="I38" i="265"/>
  <c r="I33" i="265"/>
  <c r="I48" i="265"/>
  <c r="I61" i="265"/>
  <c r="I70" i="265"/>
  <c r="I80" i="265"/>
  <c r="N48" i="265" l="1"/>
  <c r="I21" i="265"/>
  <c r="I16" i="265" l="1"/>
  <c r="I81" i="265" l="1"/>
  <c r="I85" i="265" s="1"/>
</calcChain>
</file>

<file path=xl/sharedStrings.xml><?xml version="1.0" encoding="utf-8"?>
<sst xmlns="http://schemas.openxmlformats.org/spreadsheetml/2006/main" count="201" uniqueCount="148">
  <si>
    <t>Nº</t>
  </si>
  <si>
    <t>DESCRIPCIÓN</t>
  </si>
  <si>
    <t>UND.</t>
  </si>
  <si>
    <t>CANTIDAD</t>
  </si>
  <si>
    <t xml:space="preserve">VALOR TOTAL                                </t>
  </si>
  <si>
    <t>Subtotal</t>
  </si>
  <si>
    <t xml:space="preserve">SUBTOTAL OBRAS </t>
  </si>
  <si>
    <t>DESCRIPCION</t>
  </si>
  <si>
    <t>PORCENTAJE</t>
  </si>
  <si>
    <t>ADMINISTRACIÓN</t>
  </si>
  <si>
    <t>A=</t>
  </si>
  <si>
    <t>I=</t>
  </si>
  <si>
    <t>U=</t>
  </si>
  <si>
    <t>TOTAL A.I.U</t>
  </si>
  <si>
    <t>A.I.U.=</t>
  </si>
  <si>
    <t>UTILIDAD</t>
  </si>
  <si>
    <t>PRECIO UNITARIO</t>
  </si>
  <si>
    <t>IMPREVISTO</t>
  </si>
  <si>
    <t xml:space="preserve">VALOR TOTAL 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</si>
  <si>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</si>
  <si>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FORMULARIO 1 - PRESUPUESTO OFICIAL</t>
  </si>
  <si>
    <t>ÍTEM DE PAGO</t>
  </si>
  <si>
    <t>M3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</si>
  <si>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</si>
  <si>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PLAN DE MANEJO DE TRANSITO (PMT)</t>
  </si>
  <si>
    <r>
      <rPr>
        <b/>
        <sz val="11"/>
        <rFont val="Arial"/>
        <family val="2"/>
      </rPr>
      <t xml:space="preserve">NOTA 2: </t>
    </r>
    <r>
      <rPr>
        <sz val="11"/>
        <rFont val="Arial"/>
        <family val="2"/>
      </rPr>
      <t xml:space="preserve">Cuando la fracción decimal del peso sea igual o superior a 5 se aproximará por exceso al número entero siguiente del peso y cuando la fracción decimal del peso sea inferior a 5 se aproximará por defecto al número entero del peso. </t>
    </r>
  </si>
  <si>
    <t>330.1</t>
  </si>
  <si>
    <t>ML</t>
  </si>
  <si>
    <t>600.2.3P</t>
  </si>
  <si>
    <t>700.1</t>
  </si>
  <si>
    <t>LÍNEAS DE DEMARCACIÓN CON PINTURA EN FRIO</t>
  </si>
  <si>
    <t>UND</t>
  </si>
  <si>
    <t>700.3</t>
  </si>
  <si>
    <t>M2</t>
  </si>
  <si>
    <t>TACHA REFLECTIVA</t>
  </si>
  <si>
    <t>PRELIMINARES Y EXPLANACIONES</t>
  </si>
  <si>
    <t>BASES, SUBBASES Y AFIRMADOS</t>
  </si>
  <si>
    <t>&lt;</t>
  </si>
  <si>
    <t>6P</t>
  </si>
  <si>
    <t>CARGUE Y DISPOSICIÓN DE SOBRANTES A MÁQUINA. (NO INCLUYE TRANSPORTE)</t>
  </si>
  <si>
    <t>M3/COMP</t>
  </si>
  <si>
    <t>201.3P</t>
  </si>
  <si>
    <t>ROTURA DE PAVIMENTO FLEXIBLE e=10 CM</t>
  </si>
  <si>
    <t>201.9</t>
  </si>
  <si>
    <t xml:space="preserve">DEMOLICION DE PISOS, ANDENES Y BORDILLOS DE CONCRETO </t>
  </si>
  <si>
    <t>5P</t>
  </si>
  <si>
    <t>EXPLANACION Y CAJEO</t>
  </si>
  <si>
    <t>210.2.1P</t>
  </si>
  <si>
    <t>310.1P</t>
  </si>
  <si>
    <t>NIVELACION Y COMPACTACION DE SUBRASANTE</t>
  </si>
  <si>
    <t>320.1</t>
  </si>
  <si>
    <t>673.1.1</t>
  </si>
  <si>
    <t>GEOTEXTIL TIPO NT-2500 O SIMILAR NO TEJIDO</t>
  </si>
  <si>
    <t>311.1'!A1</t>
  </si>
  <si>
    <t>SUMINISTRO, EXTENDIDA Y COMPACTACIÓN DE MATERIAL AFIRMADO PARA RELLENO ESTRUCTURAL (NO INCLUYE TRANSPORTE)</t>
  </si>
  <si>
    <t>420.1</t>
  </si>
  <si>
    <t>RIEGO DE IMPRIMACION CON EMULSION ASFALTICA CRL-0</t>
  </si>
  <si>
    <t>450.2P</t>
  </si>
  <si>
    <t>10.1P</t>
  </si>
  <si>
    <t>CORTE PAVIMENTO FLEXIBLE CON CORTADORA</t>
  </si>
  <si>
    <t>12P</t>
  </si>
  <si>
    <t xml:space="preserve">SARDINEL PREFABRICADO (0,50*0,165*1) 3000 PSI INCLUYE EXCAVACION Y CONCRETO DE NIVELACION DE 5CM </t>
  </si>
  <si>
    <t>13P</t>
  </si>
  <si>
    <t xml:space="preserve">VIGA DE CONFINAMIENTO PARA TRANSICIÒN DE PAVIMENTO NUEVO CON ANTIGUO </t>
  </si>
  <si>
    <t>PAVIMENTOS ASFALTICOS</t>
  </si>
  <si>
    <t>14P</t>
  </si>
  <si>
    <t>41P</t>
  </si>
  <si>
    <t>17P</t>
  </si>
  <si>
    <t>SUMINISTRO E INSTALACIÓN DE TUBERÍA  NTC 3722-3 Y NTC 4764 DE DIAMETRO 10"</t>
  </si>
  <si>
    <t>18P</t>
  </si>
  <si>
    <t>SUMINISTRO E INSTALACIÓN DE TUBERÍA NTC 3722-3 Y NTC 4764 DE DIAMETRO 12"</t>
  </si>
  <si>
    <t>19P</t>
  </si>
  <si>
    <t>SUMINISTRO E INSTALACIÓN DE TUBERÍA NTC 3722-3 Y NTC 4764 DE DIAMETRO 14"</t>
  </si>
  <si>
    <t>25P</t>
  </si>
  <si>
    <t>SUMINISTRO E INSTALACION DE KIT SILLA  YEE 10X 6"  PVC INCLUYE AGARRADERAS CAUCHO Y ADERENCIA</t>
  </si>
  <si>
    <t>26P</t>
  </si>
  <si>
    <t>SUMINISTRO E INSTALACION DE KIT SILLA  YEE 12X 6"  PVC INCLUYE AGARRADERAS CAUCHO Y ADERENCIA</t>
  </si>
  <si>
    <t>27P</t>
  </si>
  <si>
    <t>SUMINISTRO E INSTALACION DE KIT SILLA  YEE 14X 6"  PVC INCLUYE AGARRADERAS CAUCHO Y ADERENCIA</t>
  </si>
  <si>
    <t>42P</t>
  </si>
  <si>
    <t>SUMINISTRO E INSTALACION DE LECHO EN ARENA PARA TUBERIA. (NO INCLUYE TRANSPORTE)</t>
  </si>
  <si>
    <t>32P</t>
  </si>
  <si>
    <t xml:space="preserve">SUMINISTRO E INSTALACIÓN DE REGISTRO DE CORTE O INCORPORACIÓN 1/2" </t>
  </si>
  <si>
    <t>33P</t>
  </si>
  <si>
    <t xml:space="preserve">SUMINISTRO E INSTALACIÓN DE PF MACHO  DE 1/2 </t>
  </si>
  <si>
    <t>34P</t>
  </si>
  <si>
    <t>SUMINISTRO E INSTALACIÓN  MANGUERA A PRESION POR ML 1/2"</t>
  </si>
  <si>
    <t>35P</t>
  </si>
  <si>
    <t>SUMINISTRO E INSTALACIÓN DE COLLARIN 3" A 1/2"</t>
  </si>
  <si>
    <t>36P</t>
  </si>
  <si>
    <t>SUMINISTRO E INSTALACIÓN DE LLAVE DE PASO DE PVC 1/2" DE BOLA</t>
  </si>
  <si>
    <t>37P</t>
  </si>
  <si>
    <t>SUMINISTRO E INSTALACIÓN DE TUBERIA PVC UNIÓN MECÁNICA PRESIÓN RDE 21  DIAMETRO 3"</t>
  </si>
  <si>
    <t>60P</t>
  </si>
  <si>
    <t>SUMINISTRO E INSTALACION UNIÓN UNIVERSAL TIPO DRESSER HD DE 3"</t>
  </si>
  <si>
    <t>61P</t>
  </si>
  <si>
    <t>SUMINISTRO E INSTALACION DE TEE HD EXTREMOS LISOS. 3"X3"X3"</t>
  </si>
  <si>
    <t>62P</t>
  </si>
  <si>
    <t>SUMINISTRO E INSTALACION DE SEMICODO 45° PVC PRESION 3". SOLDADO</t>
  </si>
  <si>
    <t>63P</t>
  </si>
  <si>
    <t>SUMINISTRO E INSTALACION DE CODO 90° PVC PRESION 3"</t>
  </si>
  <si>
    <t>38P</t>
  </si>
  <si>
    <t>BASE Y CAÑUELA EN CONCRETO DE 3.000 PSI E = 0,30 M.</t>
  </si>
  <si>
    <t>39P</t>
  </si>
  <si>
    <t>PAÑETE INTERIOR (PARA POZOS DE 1.2 M DE DIAMETRO)</t>
  </si>
  <si>
    <t>40P</t>
  </si>
  <si>
    <t>CILINDRO EN LADRILLO E=0.30M (PARA POZOS DE 1.2 M DE DIAMETRO)</t>
  </si>
  <si>
    <t>43P</t>
  </si>
  <si>
    <t xml:space="preserve">CONO DE REDUCCIÒN H=065M </t>
  </si>
  <si>
    <t>44P</t>
  </si>
  <si>
    <t>PASOS EN HIERRO DE 3/4" CON ANTICORROSIVO C/40 CM</t>
  </si>
  <si>
    <t>45P</t>
  </si>
  <si>
    <t>SUMINISTRO E INSTALACIÓN AROTAPAS EN FIBROCONCRETO COMPLETAS</t>
  </si>
  <si>
    <t>46P</t>
  </si>
  <si>
    <t>CAJA DE INSPECCIÓN 60 X 60 X 100 CM EN LADRILLO, CONCRETO DE 2500 PSI Y TAPA REFORZADA EN CONCRETO DE 3000 PSI</t>
  </si>
  <si>
    <t xml:space="preserve">MARCA VIAL CON PINTURA EN FRIO </t>
  </si>
  <si>
    <t>48P</t>
  </si>
  <si>
    <t>ENTIBADOS TIPO 1A  (DISCONTINUO EN MADERA)</t>
  </si>
  <si>
    <t>49P</t>
  </si>
  <si>
    <t>MANEJO DE AGUAS CON DIAMETRO DE 8" A 12"</t>
  </si>
  <si>
    <t>DIA</t>
  </si>
  <si>
    <t>50P</t>
  </si>
  <si>
    <t>MANEJO DE AGUAS CON DIAMETRO DE 12" A 24"</t>
  </si>
  <si>
    <t>701.1'!A1</t>
  </si>
  <si>
    <t>Señal Vertical de Transito tipo 1 con lamina retrorreflectiva tipo III (75 x 75 ) cm</t>
  </si>
  <si>
    <t>900.2P</t>
  </si>
  <si>
    <t>TRANSPORTE DE MATERIALES PROVENIENTES DE LA EXCAVACIONES, SUBBASES Y BASES, MATERIALES GRANULARES,  MEZCLAS ASFALTICAS PARA DISTANCIAS MAYORES DE MIL METROS (1.000 M).</t>
  </si>
  <si>
    <t>M3/KM</t>
  </si>
  <si>
    <t>EXCAVACIONES</t>
  </si>
  <si>
    <t>CONCRETOS</t>
  </si>
  <si>
    <t>ALCANTARILLADO</t>
  </si>
  <si>
    <t>ACUEDUCTO</t>
  </si>
  <si>
    <t xml:space="preserve">CONSTRUCCION DE POZOS DE INSPECCION </t>
  </si>
  <si>
    <t>OBRAS ADICIONALES A LA VIA</t>
  </si>
  <si>
    <t>PROVISION PARA OBRAS COMPLEMENTARIAS Y/O ADICIONALES (INCLUYE PAGA)</t>
  </si>
  <si>
    <t>REPOSICIÓN DE PAVIMENTO DE LAS VÍAS URBANAS CARRERA 4A ENTRE CALLE 8A Y CALLE 5A BARRIO EL PUERTO DEL MUNICIPIO DE PURIFICACIÓN, TOLIMA</t>
  </si>
  <si>
    <t>EXCAVACIONES EN MATERIAL COMUN Y CONGLOMERADO EN SECO A MAQUINA  (DE 0 A 2 MTS) INCLUYE CARGUE Y DISPOSICION FINAL - NO INCLUYE TRANSPORTE</t>
  </si>
  <si>
    <t>EXCAVACIONES VARIAS A MANO EN MATERIAL COMUN EN SECO A MANO  (DE 0 A 2 MTS)</t>
  </si>
  <si>
    <t>3P</t>
  </si>
  <si>
    <t>SUMINISTRO, EXTENDIDA Y COMPACTACIÓN MANUAL DE MATERIAL PARA RELLENO RECEBO (NO INCLUYE TRANSPORTE)</t>
  </si>
  <si>
    <t>SUMINISTRO, EXTENDIDA Y COMPACTACIÓN DE MATERIAL  SUBBASE GRANULAR (NO INCLUYE TRANSPORTE)</t>
  </si>
  <si>
    <t xml:space="preserve">SUMINISTRO, EXTENDIDA Y COMPACTACIÓN DE MATERIAL BASE GRANULAR (NO INCLUYE TRANSPORTE) </t>
  </si>
  <si>
    <t>MEZCLA DENSA EN CALIENTE TIPO MDC-19 (NO INCLUYE TRANSPORTE)</t>
  </si>
  <si>
    <t>FILTRO EN GEODREN 4" DE H=1.00 MTS TUBULAR (NO INCLUYE EXCAVACIONES Y RETIROS)</t>
  </si>
  <si>
    <t>SUMINISTRO E INSTALACION DE LECHO EN GRAVA PARA TUBERIA ALCANTARILLADO (NO INCLUYE TRANSPORTE)</t>
  </si>
  <si>
    <t>15P</t>
  </si>
  <si>
    <t>SUMINISTRO E INSTALACIÓN DE TUBERÍA  NTC 3722-3 Y NTC 4764 DE DIAMETRO 6"</t>
  </si>
  <si>
    <t>710.1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</si>
</sst>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  <numFmt numFmtId="200" formatCode="_-&quot;$&quot;\ * #,##0.00_-;\-&quot;$&quot;\ * #,##0.00_-;_-&quot;$&quot;\ * &quot;-&quot;_-;_-@_-"/>
    <numFmt numFmtId="201" formatCode="_-&quot;$&quot;* #,##0_-;\-&quot;$&quot;* #,##0_-;_-&quot;$&quot;* &quot;-&quot;_-;_-@_-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61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33">
      <alignment horizontal="right"/>
    </xf>
    <xf numFmtId="184" fontId="6" fillId="0" borderId="33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33">
      <alignment horizontal="right"/>
    </xf>
    <xf numFmtId="187" fontId="4" fillId="0" borderId="0">
      <protection locked="0"/>
    </xf>
    <xf numFmtId="3" fontId="33" fillId="0" borderId="0" applyFont="0" applyFill="0" applyBorder="0" applyAlignment="0" applyProtection="0"/>
    <xf numFmtId="188" fontId="4" fillId="0" borderId="0">
      <protection locked="0"/>
    </xf>
    <xf numFmtId="189" fontId="33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2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35">
      <protection locked="0"/>
    </xf>
    <xf numFmtId="42" fontId="45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169" fontId="4" fillId="0" borderId="0" applyFont="0" applyFill="0" applyBorder="0" applyAlignment="0" applyProtection="0"/>
  </cellStyleXfs>
  <cellXfs count="176">
    <xf numFmtId="0" fontId="0" fillId="0" borderId="0" xfId="0"/>
    <xf numFmtId="0" fontId="29" fillId="0" borderId="0" xfId="89" applyFont="1"/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28" xfId="89" applyFont="1" applyBorder="1"/>
    <xf numFmtId="0" fontId="32" fillId="0" borderId="29" xfId="89" applyFont="1" applyBorder="1"/>
    <xf numFmtId="0" fontId="32" fillId="0" borderId="26" xfId="89" applyFont="1" applyBorder="1"/>
    <xf numFmtId="0" fontId="32" fillId="0" borderId="27" xfId="89" applyFont="1" applyBorder="1"/>
    <xf numFmtId="0" fontId="32" fillId="0" borderId="0" xfId="90" applyFont="1"/>
    <xf numFmtId="0" fontId="32" fillId="0" borderId="26" xfId="90" applyFont="1" applyBorder="1"/>
    <xf numFmtId="0" fontId="32" fillId="0" borderId="27" xfId="90" applyFont="1" applyBorder="1"/>
    <xf numFmtId="179" fontId="32" fillId="0" borderId="27" xfId="90" applyNumberFormat="1" applyFont="1" applyBorder="1"/>
    <xf numFmtId="181" fontId="32" fillId="0" borderId="27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27" xfId="89" applyFont="1" applyFill="1" applyBorder="1"/>
    <xf numFmtId="49" fontId="42" fillId="0" borderId="0" xfId="131" applyNumberFormat="1" applyFont="1" applyAlignment="1">
      <alignment horizontal="right" vertical="center"/>
    </xf>
    <xf numFmtId="0" fontId="41" fillId="0" borderId="0" xfId="128" applyFont="1"/>
    <xf numFmtId="2" fontId="41" fillId="0" borderId="0" xfId="128" applyNumberFormat="1" applyFont="1"/>
    <xf numFmtId="178" fontId="41" fillId="0" borderId="0" xfId="129" applyNumberFormat="1" applyFont="1"/>
    <xf numFmtId="183" fontId="42" fillId="26" borderId="16" xfId="60" applyNumberFormat="1" applyFont="1" applyFill="1" applyBorder="1" applyAlignment="1">
      <alignment horizontal="center" vertical="center"/>
    </xf>
    <xf numFmtId="0" fontId="41" fillId="0" borderId="31" xfId="0" applyFont="1" applyBorder="1" applyAlignment="1">
      <alignment vertical="center" wrapText="1"/>
    </xf>
    <xf numFmtId="0" fontId="41" fillId="0" borderId="13" xfId="0" applyFont="1" applyBorder="1" applyAlignment="1">
      <alignment vertical="center" wrapText="1"/>
    </xf>
    <xf numFmtId="0" fontId="32" fillId="25" borderId="42" xfId="89" applyFont="1" applyFill="1" applyBorder="1"/>
    <xf numFmtId="0" fontId="32" fillId="0" borderId="42" xfId="89" applyFont="1" applyBorder="1"/>
    <xf numFmtId="0" fontId="32" fillId="0" borderId="38" xfId="89" applyFont="1" applyBorder="1"/>
    <xf numFmtId="0" fontId="32" fillId="0" borderId="39" xfId="90" applyFont="1" applyBorder="1"/>
    <xf numFmtId="0" fontId="32" fillId="0" borderId="40" xfId="89" applyFont="1" applyBorder="1"/>
    <xf numFmtId="0" fontId="32" fillId="0" borderId="41" xfId="89" applyFont="1" applyBorder="1"/>
    <xf numFmtId="0" fontId="32" fillId="0" borderId="0" xfId="128" applyFont="1"/>
    <xf numFmtId="0" fontId="32" fillId="0" borderId="26" xfId="128" applyFont="1" applyBorder="1"/>
    <xf numFmtId="0" fontId="32" fillId="0" borderId="27" xfId="128" applyFont="1" applyBorder="1"/>
    <xf numFmtId="0" fontId="31" fillId="0" borderId="0" xfId="128" applyFont="1"/>
    <xf numFmtId="171" fontId="41" fillId="0" borderId="32" xfId="62" applyNumberFormat="1" applyFont="1" applyBorder="1" applyAlignment="1">
      <alignment horizontal="right" vertical="center" wrapText="1"/>
    </xf>
    <xf numFmtId="171" fontId="32" fillId="0" borderId="27" xfId="89" applyNumberFormat="1" applyFont="1" applyBorder="1"/>
    <xf numFmtId="2" fontId="41" fillId="0" borderId="16" xfId="39" applyNumberFormat="1" applyFont="1" applyBorder="1" applyAlignment="1">
      <alignment vertical="center" wrapText="1"/>
    </xf>
    <xf numFmtId="0" fontId="32" fillId="0" borderId="0" xfId="89" applyFont="1" applyAlignment="1">
      <alignment wrapText="1"/>
    </xf>
    <xf numFmtId="0" fontId="32" fillId="0" borderId="38" xfId="89" applyFont="1" applyBorder="1" applyAlignment="1">
      <alignment wrapText="1"/>
    </xf>
    <xf numFmtId="49" fontId="42" fillId="0" borderId="0" xfId="131" applyNumberFormat="1" applyFont="1" applyAlignment="1">
      <alignment horizontal="right" vertical="center" wrapText="1"/>
    </xf>
    <xf numFmtId="0" fontId="41" fillId="0" borderId="0" xfId="128" applyFont="1" applyAlignment="1">
      <alignment wrapText="1"/>
    </xf>
    <xf numFmtId="182" fontId="32" fillId="0" borderId="40" xfId="34" applyNumberFormat="1" applyFont="1" applyBorder="1" applyAlignment="1">
      <alignment wrapText="1"/>
    </xf>
    <xf numFmtId="0" fontId="29" fillId="0" borderId="0" xfId="89" applyFont="1" applyAlignment="1">
      <alignment wrapText="1"/>
    </xf>
    <xf numFmtId="0" fontId="32" fillId="0" borderId="0" xfId="89" applyFont="1" applyAlignment="1">
      <alignment horizontal="center"/>
    </xf>
    <xf numFmtId="0" fontId="32" fillId="0" borderId="38" xfId="89" applyFont="1" applyBorder="1" applyAlignment="1">
      <alignment horizontal="center"/>
    </xf>
    <xf numFmtId="49" fontId="42" fillId="0" borderId="0" xfId="131" applyNumberFormat="1" applyFont="1" applyAlignment="1">
      <alignment horizontal="center" vertical="center"/>
    </xf>
    <xf numFmtId="0" fontId="41" fillId="0" borderId="0" xfId="128" applyFont="1" applyAlignment="1">
      <alignment horizontal="center"/>
    </xf>
    <xf numFmtId="0" fontId="32" fillId="0" borderId="40" xfId="89" applyFont="1" applyBorder="1" applyAlignment="1">
      <alignment horizontal="center"/>
    </xf>
    <xf numFmtId="0" fontId="29" fillId="0" borderId="0" xfId="89" applyFont="1" applyAlignment="1">
      <alignment horizontal="center"/>
    </xf>
    <xf numFmtId="1" fontId="42" fillId="24" borderId="23" xfId="73" applyNumberFormat="1" applyFont="1" applyFill="1" applyBorder="1" applyAlignment="1">
      <alignment horizontal="center" vertical="center"/>
    </xf>
    <xf numFmtId="1" fontId="42" fillId="24" borderId="34" xfId="73" applyNumberFormat="1" applyFont="1" applyFill="1" applyBorder="1" applyAlignment="1">
      <alignment horizontal="center" vertical="center"/>
    </xf>
    <xf numFmtId="0" fontId="41" fillId="0" borderId="47" xfId="73" applyFont="1" applyBorder="1" applyAlignment="1">
      <alignment horizontal="left" vertical="center" wrapText="1"/>
    </xf>
    <xf numFmtId="0" fontId="41" fillId="0" borderId="47" xfId="73" applyFont="1" applyBorder="1" applyAlignment="1">
      <alignment horizontal="center" vertical="center"/>
    </xf>
    <xf numFmtId="166" fontId="41" fillId="0" borderId="48" xfId="62" applyNumberFormat="1" applyFont="1" applyBorder="1" applyAlignment="1">
      <alignment horizontal="right" vertical="center" wrapText="1"/>
    </xf>
    <xf numFmtId="0" fontId="42" fillId="0" borderId="15" xfId="79" applyFont="1" applyBorder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41" fillId="0" borderId="47" xfId="73" applyFont="1" applyBorder="1" applyAlignment="1">
      <alignment horizontal="left" vertical="center"/>
    </xf>
    <xf numFmtId="1" fontId="42" fillId="24" borderId="46" xfId="73" applyNumberFormat="1" applyFont="1" applyFill="1" applyBorder="1" applyAlignment="1">
      <alignment horizontal="left" vertical="center"/>
    </xf>
    <xf numFmtId="0" fontId="42" fillId="24" borderId="47" xfId="73" applyFont="1" applyFill="1" applyBorder="1" applyAlignment="1">
      <alignment vertical="center" wrapText="1"/>
    </xf>
    <xf numFmtId="0" fontId="42" fillId="24" borderId="47" xfId="73" applyFont="1" applyFill="1" applyBorder="1" applyAlignment="1">
      <alignment vertical="center"/>
    </xf>
    <xf numFmtId="1" fontId="32" fillId="0" borderId="0" xfId="89" applyNumberFormat="1" applyFont="1" applyAlignment="1">
      <alignment horizontal="center"/>
    </xf>
    <xf numFmtId="1" fontId="32" fillId="0" borderId="38" xfId="89" applyNumberFormat="1" applyFont="1" applyBorder="1" applyAlignment="1">
      <alignment horizontal="center"/>
    </xf>
    <xf numFmtId="1" fontId="41" fillId="0" borderId="50" xfId="73" applyNumberFormat="1" applyFont="1" applyBorder="1" applyAlignment="1">
      <alignment horizontal="center" vertical="center"/>
    </xf>
    <xf numFmtId="1" fontId="42" fillId="0" borderId="0" xfId="131" applyNumberFormat="1" applyFont="1" applyAlignment="1">
      <alignment horizontal="center" vertical="center"/>
    </xf>
    <xf numFmtId="1" fontId="41" fillId="0" borderId="0" xfId="128" applyNumberFormat="1" applyFont="1" applyAlignment="1">
      <alignment horizontal="center"/>
    </xf>
    <xf numFmtId="1" fontId="42" fillId="0" borderId="24" xfId="79" applyNumberFormat="1" applyFont="1" applyBorder="1" applyAlignment="1">
      <alignment horizontal="center" vertical="center"/>
    </xf>
    <xf numFmtId="1" fontId="41" fillId="0" borderId="11" xfId="0" applyNumberFormat="1" applyFont="1" applyBorder="1" applyAlignment="1">
      <alignment horizontal="center" vertical="center" wrapText="1"/>
    </xf>
    <xf numFmtId="1" fontId="41" fillId="0" borderId="12" xfId="0" applyNumberFormat="1" applyFont="1" applyBorder="1" applyAlignment="1">
      <alignment horizontal="center" vertical="center" wrapText="1"/>
    </xf>
    <xf numFmtId="1" fontId="32" fillId="0" borderId="40" xfId="89" applyNumberFormat="1" applyFont="1" applyBorder="1" applyAlignment="1">
      <alignment horizontal="center"/>
    </xf>
    <xf numFmtId="1" fontId="29" fillId="0" borderId="0" xfId="89" applyNumberFormat="1" applyFont="1" applyAlignment="1">
      <alignment horizontal="center"/>
    </xf>
    <xf numFmtId="171" fontId="32" fillId="0" borderId="0" xfId="89" applyNumberFormat="1" applyFont="1"/>
    <xf numFmtId="171" fontId="32" fillId="0" borderId="38" xfId="89" applyNumberFormat="1" applyFont="1" applyBorder="1"/>
    <xf numFmtId="171" fontId="42" fillId="0" borderId="45" xfId="39" applyNumberFormat="1" applyFont="1" applyBorder="1" applyAlignment="1">
      <alignment horizontal="right" vertical="center"/>
    </xf>
    <xf numFmtId="171" fontId="42" fillId="24" borderId="45" xfId="73" applyNumberFormat="1" applyFont="1" applyFill="1" applyBorder="1" applyAlignment="1">
      <alignment vertical="center"/>
    </xf>
    <xf numFmtId="171" fontId="42" fillId="0" borderId="21" xfId="39" applyNumberFormat="1" applyFont="1" applyBorder="1" applyAlignment="1">
      <alignment horizontal="right" vertical="center"/>
    </xf>
    <xf numFmtId="171" fontId="42" fillId="24" borderId="30" xfId="73" applyNumberFormat="1" applyFont="1" applyFill="1" applyBorder="1" applyAlignment="1">
      <alignment vertical="center"/>
    </xf>
    <xf numFmtId="171" fontId="42" fillId="0" borderId="0" xfId="131" applyNumberFormat="1" applyFont="1" applyAlignment="1">
      <alignment vertical="center"/>
    </xf>
    <xf numFmtId="171" fontId="42" fillId="0" borderId="0" xfId="129" applyNumberFormat="1" applyFont="1" applyAlignment="1">
      <alignment vertical="center"/>
    </xf>
    <xf numFmtId="171" fontId="42" fillId="26" borderId="32" xfId="60" applyNumberFormat="1" applyFont="1" applyFill="1" applyBorder="1" applyAlignment="1">
      <alignment horizontal="center" vertical="center"/>
    </xf>
    <xf numFmtId="171" fontId="32" fillId="0" borderId="40" xfId="89" applyNumberFormat="1" applyFont="1" applyBorder="1"/>
    <xf numFmtId="171" fontId="29" fillId="0" borderId="0" xfId="89" applyNumberFormat="1" applyFont="1"/>
    <xf numFmtId="10" fontId="41" fillId="27" borderId="21" xfId="95" applyNumberFormat="1" applyFont="1" applyFill="1" applyBorder="1" applyAlignment="1">
      <alignment horizontal="center" vertical="center"/>
    </xf>
    <xf numFmtId="171" fontId="42" fillId="0" borderId="25" xfId="129" applyNumberFormat="1" applyFont="1" applyBorder="1" applyAlignment="1">
      <alignment vertical="center"/>
    </xf>
    <xf numFmtId="171" fontId="42" fillId="0" borderId="21" xfId="129" applyNumberFormat="1" applyFont="1" applyBorder="1" applyAlignment="1">
      <alignment vertical="center"/>
    </xf>
    <xf numFmtId="174" fontId="4" fillId="25" borderId="16" xfId="0" applyNumberFormat="1" applyFont="1" applyFill="1" applyBorder="1" applyAlignment="1">
      <alignment horizontal="center" vertical="center"/>
    </xf>
    <xf numFmtId="0" fontId="4" fillId="25" borderId="16" xfId="0" applyFont="1" applyFill="1" applyBorder="1" applyAlignment="1">
      <alignment horizontal="justify" vertical="center" wrapText="1"/>
    </xf>
    <xf numFmtId="0" fontId="4" fillId="28" borderId="16" xfId="0" applyFont="1" applyFill="1" applyBorder="1" applyAlignment="1">
      <alignment horizontal="center" vertical="center"/>
    </xf>
    <xf numFmtId="0" fontId="4" fillId="28" borderId="18" xfId="0" applyFont="1" applyFill="1" applyBorder="1" applyAlignment="1">
      <alignment horizontal="center" vertical="center"/>
    </xf>
    <xf numFmtId="174" fontId="4" fillId="0" borderId="1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justify" vertical="center" wrapText="1"/>
    </xf>
    <xf numFmtId="0" fontId="4" fillId="0" borderId="16" xfId="0" applyFont="1" applyBorder="1" applyAlignment="1">
      <alignment horizontal="center" vertical="center"/>
    </xf>
    <xf numFmtId="174" fontId="4" fillId="28" borderId="48" xfId="0" applyNumberFormat="1" applyFont="1" applyFill="1" applyBorder="1" applyAlignment="1">
      <alignment horizontal="center" vertical="center"/>
    </xf>
    <xf numFmtId="174" fontId="4" fillId="28" borderId="49" xfId="0" applyNumberFormat="1" applyFont="1" applyFill="1" applyBorder="1" applyAlignment="1">
      <alignment horizontal="center" vertical="center"/>
    </xf>
    <xf numFmtId="0" fontId="4" fillId="25" borderId="16" xfId="0" applyFont="1" applyFill="1" applyBorder="1" applyAlignment="1">
      <alignment horizontal="center" vertical="center"/>
    </xf>
    <xf numFmtId="1" fontId="41" fillId="0" borderId="51" xfId="73" applyNumberFormat="1" applyFont="1" applyBorder="1" applyAlignment="1">
      <alignment horizontal="center" vertical="center"/>
    </xf>
    <xf numFmtId="0" fontId="41" fillId="0" borderId="36" xfId="73" applyFont="1" applyBorder="1" applyAlignment="1">
      <alignment horizontal="left" vertical="center"/>
    </xf>
    <xf numFmtId="0" fontId="41" fillId="0" borderId="36" xfId="73" applyFont="1" applyBorder="1" applyAlignment="1">
      <alignment horizontal="left" vertical="center" wrapText="1"/>
    </xf>
    <xf numFmtId="0" fontId="41" fillId="0" borderId="36" xfId="73" applyFont="1" applyBorder="1" applyAlignment="1">
      <alignment horizontal="center" vertical="center"/>
    </xf>
    <xf numFmtId="171" fontId="42" fillId="0" borderId="44" xfId="39" applyNumberFormat="1" applyFont="1" applyBorder="1" applyAlignment="1">
      <alignment horizontal="right" vertical="center"/>
    </xf>
    <xf numFmtId="1" fontId="42" fillId="24" borderId="55" xfId="73" applyNumberFormat="1" applyFont="1" applyFill="1" applyBorder="1" applyAlignment="1">
      <alignment horizontal="left" vertical="center"/>
    </xf>
    <xf numFmtId="0" fontId="42" fillId="24" borderId="56" xfId="73" applyFont="1" applyFill="1" applyBorder="1" applyAlignment="1">
      <alignment vertical="center" wrapText="1"/>
    </xf>
    <xf numFmtId="0" fontId="42" fillId="24" borderId="56" xfId="73" applyFont="1" applyFill="1" applyBorder="1" applyAlignment="1">
      <alignment vertical="center"/>
    </xf>
    <xf numFmtId="4" fontId="42" fillId="24" borderId="56" xfId="73" applyNumberFormat="1" applyFont="1" applyFill="1" applyBorder="1" applyAlignment="1">
      <alignment vertical="center"/>
    </xf>
    <xf numFmtId="171" fontId="42" fillId="24" borderId="57" xfId="73" applyNumberFormat="1" applyFont="1" applyFill="1" applyBorder="1" applyAlignment="1">
      <alignment vertical="center"/>
    </xf>
    <xf numFmtId="3" fontId="4" fillId="25" borderId="23" xfId="0" applyNumberFormat="1" applyFont="1" applyFill="1" applyBorder="1" applyAlignment="1">
      <alignment horizontal="center" vertical="center"/>
    </xf>
    <xf numFmtId="3" fontId="4" fillId="0" borderId="23" xfId="0" applyNumberFormat="1" applyFont="1" applyBorder="1" applyAlignment="1">
      <alignment horizontal="center" vertical="center"/>
    </xf>
    <xf numFmtId="3" fontId="4" fillId="28" borderId="23" xfId="0" applyNumberFormat="1" applyFont="1" applyFill="1" applyBorder="1" applyAlignment="1">
      <alignment horizontal="center" vertical="center"/>
    </xf>
    <xf numFmtId="3" fontId="4" fillId="28" borderId="34" xfId="0" applyNumberFormat="1" applyFont="1" applyFill="1" applyBorder="1" applyAlignment="1">
      <alignment horizontal="center" vertical="center"/>
    </xf>
    <xf numFmtId="1" fontId="42" fillId="24" borderId="58" xfId="73" applyNumberFormat="1" applyFont="1" applyFill="1" applyBorder="1" applyAlignment="1">
      <alignment horizontal="center" vertical="center"/>
    </xf>
    <xf numFmtId="171" fontId="42" fillId="24" borderId="60" xfId="135" applyNumberFormat="1" applyFont="1" applyFill="1" applyBorder="1" applyAlignment="1">
      <alignment vertical="center"/>
    </xf>
    <xf numFmtId="2" fontId="41" fillId="0" borderId="18" xfId="39" applyNumberFormat="1" applyFont="1" applyBorder="1" applyAlignment="1">
      <alignment vertical="center" wrapText="1"/>
    </xf>
    <xf numFmtId="2" fontId="41" fillId="0" borderId="37" xfId="39" applyNumberFormat="1" applyFont="1" applyBorder="1" applyAlignment="1">
      <alignment vertical="center" wrapText="1"/>
    </xf>
    <xf numFmtId="2" fontId="41" fillId="0" borderId="47" xfId="39" applyNumberFormat="1" applyFont="1" applyBorder="1" applyAlignment="1">
      <alignment vertical="center" wrapText="1"/>
    </xf>
    <xf numFmtId="2" fontId="42" fillId="24" borderId="47" xfId="73" applyNumberFormat="1" applyFont="1" applyFill="1" applyBorder="1" applyAlignment="1">
      <alignment vertical="center"/>
    </xf>
    <xf numFmtId="2" fontId="41" fillId="0" borderId="36" xfId="39" applyNumberFormat="1" applyFont="1" applyBorder="1" applyAlignment="1">
      <alignment vertical="center" wrapText="1"/>
    </xf>
    <xf numFmtId="2" fontId="42" fillId="24" borderId="56" xfId="73" applyNumberFormat="1" applyFont="1" applyFill="1" applyBorder="1" applyAlignment="1">
      <alignment vertical="center"/>
    </xf>
    <xf numFmtId="200" fontId="41" fillId="0" borderId="18" xfId="255" applyNumberFormat="1" applyFont="1" applyBorder="1" applyAlignment="1">
      <alignment horizontal="right" vertical="center" wrapText="1"/>
    </xf>
    <xf numFmtId="200" fontId="41" fillId="0" borderId="16" xfId="255" applyNumberFormat="1" applyFont="1" applyBorder="1" applyAlignment="1">
      <alignment horizontal="right" vertical="center" wrapText="1"/>
    </xf>
    <xf numFmtId="200" fontId="41" fillId="0" borderId="37" xfId="255" applyNumberFormat="1" applyFont="1" applyBorder="1" applyAlignment="1">
      <alignment horizontal="right" vertical="center" wrapText="1"/>
    </xf>
    <xf numFmtId="200" fontId="42" fillId="24" borderId="47" xfId="255" applyNumberFormat="1" applyFont="1" applyFill="1" applyBorder="1" applyAlignment="1">
      <alignment vertical="center"/>
    </xf>
    <xf numFmtId="200" fontId="42" fillId="24" borderId="56" xfId="255" applyNumberFormat="1" applyFont="1" applyFill="1" applyBorder="1" applyAlignment="1">
      <alignment vertical="center"/>
    </xf>
    <xf numFmtId="9" fontId="32" fillId="0" borderId="0" xfId="89" applyNumberFormat="1" applyFont="1"/>
    <xf numFmtId="200" fontId="30" fillId="0" borderId="0" xfId="255" applyNumberFormat="1" applyFont="1"/>
    <xf numFmtId="44" fontId="32" fillId="0" borderId="0" xfId="89" applyNumberFormat="1" applyFont="1"/>
    <xf numFmtId="2" fontId="32" fillId="0" borderId="0" xfId="89" applyNumberFormat="1" applyFont="1"/>
    <xf numFmtId="10" fontId="32" fillId="0" borderId="0" xfId="95" applyNumberFormat="1" applyFont="1"/>
    <xf numFmtId="44" fontId="29" fillId="0" borderId="0" xfId="89" applyNumberFormat="1" applyFont="1"/>
    <xf numFmtId="0" fontId="41" fillId="26" borderId="23" xfId="130" applyFont="1" applyFill="1" applyBorder="1" applyAlignment="1">
      <alignment vertical="center" wrapText="1"/>
    </xf>
    <xf numFmtId="0" fontId="41" fillId="26" borderId="48" xfId="130" applyFont="1" applyFill="1" applyBorder="1" applyAlignment="1">
      <alignment vertical="center" wrapText="1"/>
    </xf>
    <xf numFmtId="0" fontId="41" fillId="26" borderId="16" xfId="130" applyFont="1" applyFill="1" applyBorder="1" applyAlignment="1">
      <alignment vertical="center" wrapText="1"/>
    </xf>
    <xf numFmtId="3" fontId="42" fillId="26" borderId="18" xfId="130" applyNumberFormat="1" applyFont="1" applyFill="1" applyBorder="1" applyAlignment="1">
      <alignment horizontal="center" vertical="center" wrapText="1"/>
    </xf>
    <xf numFmtId="3" fontId="42" fillId="26" borderId="16" xfId="130" applyNumberFormat="1" applyFont="1" applyFill="1" applyBorder="1" applyAlignment="1">
      <alignment horizontal="center" vertical="center"/>
    </xf>
    <xf numFmtId="0" fontId="41" fillId="0" borderId="15" xfId="79" applyFont="1" applyBorder="1" applyAlignment="1">
      <alignment horizontal="center" vertical="center"/>
    </xf>
    <xf numFmtId="0" fontId="41" fillId="0" borderId="19" xfId="79" applyFont="1" applyBorder="1" applyAlignment="1">
      <alignment horizontal="center" vertical="center"/>
    </xf>
    <xf numFmtId="0" fontId="42" fillId="25" borderId="20" xfId="73" applyFont="1" applyFill="1" applyBorder="1" applyAlignment="1">
      <alignment horizontal="center" vertical="center" wrapText="1"/>
    </xf>
    <xf numFmtId="0" fontId="42" fillId="25" borderId="37" xfId="73" applyFont="1" applyFill="1" applyBorder="1" applyAlignment="1">
      <alignment horizontal="center" vertical="center" wrapText="1"/>
    </xf>
    <xf numFmtId="0" fontId="42" fillId="25" borderId="20" xfId="135" applyFont="1" applyFill="1" applyBorder="1" applyAlignment="1">
      <alignment horizontal="center" vertical="center" wrapText="1"/>
    </xf>
    <xf numFmtId="0" fontId="42" fillId="25" borderId="37" xfId="135" applyFont="1" applyFill="1" applyBorder="1" applyAlignment="1">
      <alignment horizontal="center" vertical="center" wrapText="1"/>
    </xf>
    <xf numFmtId="0" fontId="42" fillId="0" borderId="22" xfId="128" applyFont="1" applyBorder="1" applyAlignment="1">
      <alignment horizontal="right" vertical="center"/>
    </xf>
    <xf numFmtId="0" fontId="42" fillId="0" borderId="20" xfId="128" applyFont="1" applyBorder="1" applyAlignment="1">
      <alignment horizontal="right" vertical="center"/>
    </xf>
    <xf numFmtId="0" fontId="42" fillId="0" borderId="59" xfId="128" applyFont="1" applyBorder="1" applyAlignment="1">
      <alignment horizontal="right" vertical="center"/>
    </xf>
    <xf numFmtId="0" fontId="42" fillId="0" borderId="17" xfId="128" applyFont="1" applyBorder="1" applyAlignment="1">
      <alignment horizontal="right" vertical="center"/>
    </xf>
    <xf numFmtId="0" fontId="42" fillId="0" borderId="61" xfId="128" applyFont="1" applyBorder="1" applyAlignment="1">
      <alignment horizontal="right" vertical="center"/>
    </xf>
    <xf numFmtId="0" fontId="42" fillId="24" borderId="52" xfId="73" applyFont="1" applyFill="1" applyBorder="1" applyAlignment="1">
      <alignment horizontal="right" vertical="center"/>
    </xf>
    <xf numFmtId="0" fontId="42" fillId="24" borderId="53" xfId="73" applyFont="1" applyFill="1" applyBorder="1" applyAlignment="1">
      <alignment horizontal="right" vertical="center"/>
    </xf>
    <xf numFmtId="0" fontId="42" fillId="24" borderId="54" xfId="73" applyFont="1" applyFill="1" applyBorder="1" applyAlignment="1">
      <alignment horizontal="right" vertical="center"/>
    </xf>
    <xf numFmtId="0" fontId="42" fillId="0" borderId="23" xfId="128" applyFont="1" applyBorder="1" applyAlignment="1">
      <alignment horizontal="right" vertical="center"/>
    </xf>
    <xf numFmtId="0" fontId="42" fillId="0" borderId="16" xfId="128" applyFont="1" applyBorder="1" applyAlignment="1">
      <alignment horizontal="right" vertical="center"/>
    </xf>
    <xf numFmtId="0" fontId="41" fillId="25" borderId="13" xfId="130" applyFont="1" applyFill="1" applyBorder="1" applyAlignment="1">
      <alignment horizontal="center" vertical="center" wrapText="1"/>
    </xf>
    <xf numFmtId="0" fontId="41" fillId="25" borderId="14" xfId="130" applyFont="1" applyFill="1" applyBorder="1" applyAlignment="1">
      <alignment horizontal="center" vertical="center" wrapText="1"/>
    </xf>
    <xf numFmtId="0" fontId="42" fillId="26" borderId="16" xfId="130" applyFont="1" applyFill="1" applyBorder="1" applyAlignment="1">
      <alignment horizontal="center" vertical="center" wrapText="1"/>
    </xf>
    <xf numFmtId="0" fontId="42" fillId="26" borderId="16" xfId="130" applyFont="1" applyFill="1" applyBorder="1" applyAlignment="1">
      <alignment horizontal="center" vertical="center"/>
    </xf>
    <xf numFmtId="3" fontId="42" fillId="26" borderId="16" xfId="130" applyNumberFormat="1" applyFont="1" applyFill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4" fillId="0" borderId="0" xfId="130" applyFont="1" applyAlignment="1">
      <alignment horizontal="center"/>
    </xf>
    <xf numFmtId="0" fontId="42" fillId="0" borderId="0" xfId="130" applyFont="1" applyAlignment="1">
      <alignment horizontal="center" vertical="top"/>
    </xf>
    <xf numFmtId="4" fontId="42" fillId="25" borderId="20" xfId="73" applyNumberFormat="1" applyFont="1" applyFill="1" applyBorder="1" applyAlignment="1">
      <alignment horizontal="center" vertical="center" wrapText="1"/>
    </xf>
    <xf numFmtId="4" fontId="42" fillId="25" borderId="37" xfId="73" applyNumberFormat="1" applyFont="1" applyFill="1" applyBorder="1" applyAlignment="1">
      <alignment horizontal="center" vertical="center" wrapText="1"/>
    </xf>
    <xf numFmtId="171" fontId="42" fillId="25" borderId="25" xfId="73" applyNumberFormat="1" applyFont="1" applyFill="1" applyBorder="1" applyAlignment="1">
      <alignment horizontal="center" vertical="center" wrapText="1"/>
    </xf>
    <xf numFmtId="171" fontId="42" fillId="25" borderId="44" xfId="73" applyNumberFormat="1" applyFont="1" applyFill="1" applyBorder="1" applyAlignment="1">
      <alignment horizontal="center" vertical="center" wrapText="1"/>
    </xf>
    <xf numFmtId="1" fontId="42" fillId="25" borderId="22" xfId="73" applyNumberFormat="1" applyFont="1" applyFill="1" applyBorder="1" applyAlignment="1">
      <alignment horizontal="center" vertical="center" wrapText="1"/>
    </xf>
    <xf numFmtId="1" fontId="42" fillId="25" borderId="43" xfId="73" applyNumberFormat="1" applyFont="1" applyFill="1" applyBorder="1" applyAlignment="1">
      <alignment horizontal="center" vertical="center" wrapText="1"/>
    </xf>
    <xf numFmtId="0" fontId="42" fillId="25" borderId="22" xfId="73" applyFont="1" applyFill="1" applyBorder="1" applyAlignment="1">
      <alignment horizontal="center" vertical="center" wrapText="1"/>
    </xf>
    <xf numFmtId="0" fontId="42" fillId="25" borderId="43" xfId="73" applyFont="1" applyFill="1" applyBorder="1" applyAlignment="1">
      <alignment horizontal="center" vertical="center" wrapText="1"/>
    </xf>
    <xf numFmtId="0" fontId="43" fillId="27" borderId="34" xfId="89" applyFont="1" applyFill="1" applyBorder="1" applyAlignment="1">
      <alignment horizontal="center" vertical="center" wrapText="1"/>
    </xf>
    <xf numFmtId="0" fontId="43" fillId="27" borderId="49" xfId="89" applyFont="1" applyFill="1" applyBorder="1" applyAlignment="1">
      <alignment horizontal="center" vertical="center" wrapText="1"/>
    </xf>
    <xf numFmtId="0" fontId="43" fillId="27" borderId="18" xfId="89" applyFont="1" applyFill="1" applyBorder="1" applyAlignment="1">
      <alignment horizontal="center" vertical="center" wrapText="1"/>
    </xf>
    <xf numFmtId="0" fontId="43" fillId="27" borderId="32" xfId="89" applyFont="1" applyFill="1" applyBorder="1" applyAlignment="1">
      <alignment horizontal="center" vertical="center" wrapText="1"/>
    </xf>
    <xf numFmtId="0" fontId="43" fillId="27" borderId="23" xfId="89" applyFont="1" applyFill="1" applyBorder="1" applyAlignment="1">
      <alignment horizontal="center" vertical="center" wrapText="1"/>
    </xf>
    <xf numFmtId="0" fontId="43" fillId="27" borderId="48" xfId="89" applyFont="1" applyFill="1" applyBorder="1" applyAlignment="1">
      <alignment horizontal="center" vertical="center" wrapText="1"/>
    </xf>
    <xf numFmtId="0" fontId="43" fillId="27" borderId="16" xfId="89" applyFont="1" applyFill="1" applyBorder="1" applyAlignment="1">
      <alignment horizontal="center" vertical="center" wrapText="1"/>
    </xf>
    <xf numFmtId="0" fontId="43" fillId="27" borderId="21" xfId="89" applyFont="1" applyFill="1" applyBorder="1" applyAlignment="1">
      <alignment horizontal="center" vertical="center" wrapText="1"/>
    </xf>
    <xf numFmtId="0" fontId="42" fillId="0" borderId="13" xfId="130" applyFont="1" applyBorder="1" applyAlignment="1">
      <alignment horizontal="center"/>
    </xf>
  </cellXfs>
  <cellStyles count="261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8" xr:uid="{9F9C61D4-6FC2-A748-AF70-CC874013012E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" xfId="255" builtinId="7"/>
    <cellStyle name="Moneda [0] 2" xfId="256" xr:uid="{F9A65441-4DB5-754D-BC68-3C38D71A518A}"/>
    <cellStyle name="Moneda [0] 3" xfId="259" xr:uid="{D2490DA1-6665-FC47-8C9F-665FCF38AE3D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60" xr:uid="{256FD878-5A6F-B344-8ECA-FBBEB14D7BBC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7" xr:uid="{6F89782C-0446-3347-B0E2-15EA5392DA47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889000</xdr:colOff>
      <xdr:row>1</xdr:row>
      <xdr:rowOff>141111</xdr:rowOff>
    </xdr:from>
    <xdr:to>
      <xdr:col>8</xdr:col>
      <xdr:colOff>1608667</xdr:colOff>
      <xdr:row>5</xdr:row>
      <xdr:rowOff>98778</xdr:rowOff>
    </xdr:to>
    <xdr:pic>
      <xdr:nvPicPr>
        <xdr:cNvPr id="3" name="image1.jpg">
          <a:extLst>
            <a:ext uri="{FF2B5EF4-FFF2-40B4-BE49-F238E27FC236}">
              <a16:creationId xmlns:a16="http://schemas.microsoft.com/office/drawing/2014/main" id="{2DF6B7C9-44BE-4AE2-DA2B-9EBF8CD81A6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5000111" y="352778"/>
          <a:ext cx="719667" cy="790222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7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6EF3BCA7/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Paso 1 Calculo del Presupuesto"/>
      <sheetName val="DATOS"/>
      <sheetName val="Equipo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  <sheetName val="[EST0798.XLS]__cceficiente_sh_2"/>
      <sheetName val="[EST0798.XLS]__cceficiente_sh_3"/>
      <sheetName val="[EST0798.XLS]__cceficiente_sh_4"/>
      <sheetName val="\William\Excel\WINDOWS\TEMP\EST"/>
      <sheetName val="DATOS"/>
      <sheetName val="Análisis_determinístico1"/>
      <sheetName val="Modelo_financiero1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6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8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"/>
      <sheetName val="Libro7"/>
    </sheetNames>
    <definedNames>
      <definedName name="ERR" refersTo="#REF!"/>
    </definedNames>
    <sheetDataSet>
      <sheetData sheetId="0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TABL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Estado Resumen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LISTAS"/>
      <sheetName val="aCCIDENTES DE 1995 - 1996.xls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V%C3%ADnculoExternoRecuperado1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ES DE 19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interventoria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PU (2)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GOSTO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JoseGabriel\Downloads\Ví"/>
      <sheetName val="\Users\JoseGabriel\Documents\Mi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RESUPUESTO LICITACIÓN SRN 001"/>
      <sheetName val="SRN_005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OFERTA ECON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UADRILLA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Módulo2"/>
      <sheetName val="Módulo3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INITIAL INPUTS"/>
      <sheetName val="MEDICION"/>
      <sheetName val="TIPO"/>
      <sheetName val="SHEET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FORMATO PROPUESTA ECONOMICA (2)"/>
      <sheetName val="PARCIAL ITEM"/>
      <sheetName val="3,0 INST SANIT"/>
      <sheetName val="5,0 ESTRUC CONCRETO"/>
      <sheetName val="7,0 INST HIDRAU"/>
      <sheetName val="8,0 RED CONTRAINCEN"/>
      <sheetName val="9,0 INST ELECTRICAS"/>
      <sheetName val="10,0 PAÑETES"/>
      <sheetName val="11,0 CUBIERTA"/>
      <sheetName val="12,0 PISOS-ACAB"/>
      <sheetName val="13,0 ACCESORIOS"/>
      <sheetName val="14,0 APARATOS SANIT"/>
      <sheetName val="15,0 CARP MADERA"/>
      <sheetName val="16,0 DIV VIDRIO"/>
      <sheetName val="17,0 CERRADURAS"/>
      <sheetName val="18,0 PINTURA"/>
      <sheetName val="19,0 TRANSP VERT"/>
      <sheetName val="20,0 OBRAS EXT"/>
      <sheetName val="21,0 ASEO GRAL"/>
      <sheetName val="22,0 SEGURIDAD"/>
      <sheetName val="F CAJA Real"/>
      <sheetName val="Real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.11"/>
      <sheetName val="5.22"/>
      <sheetName val="5.33"/>
      <sheetName val="5,5"/>
      <sheetName val="5,8"/>
      <sheetName val="5,9"/>
      <sheetName val="5,10"/>
      <sheetName val="5,11"/>
      <sheetName val="PRES PARQUE"/>
      <sheetName val="PRES PARQUE (2)"/>
      <sheetName val="18.2"/>
      <sheetName val="4,5"/>
      <sheetName val="4,6"/>
      <sheetName val="4,7"/>
      <sheetName val="4.8"/>
      <sheetName val="4,9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CALC. CANT."/>
      <sheetName val="APU Obra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P-GENERAL (2)"/>
      <sheetName val="P-GENERAL"/>
      <sheetName val="7AGOSTO"/>
      <sheetName val="GENEY-OASIS"/>
      <sheetName val="9DEMARZO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INTERV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MINFRA-MN-IN-4-FR-1"/>
      <sheetName val="OBRAS EXTRAS"/>
      <sheetName val="2,1 (2)"/>
      <sheetName val="PD"/>
      <sheetName val="2500psi"/>
      <sheetName val="3000psi"/>
      <sheetName val="fi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1.Coordenadas"/>
      <sheetName val="0.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CORTE No.2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5.8"/>
      <sheetName val="5.9"/>
      <sheetName val="5.10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ADICIONAL X  604"/>
      <sheetName val="ADIC.X 604 DEF."/>
      <sheetName val="4,8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PRESP.JJR2006"/>
      <sheetName val="MODIFICATORIO"/>
      <sheetName val="ACTA MODIFICATORIA"/>
      <sheetName val="ACTA PARCIAL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COMPONENTE II"/>
      <sheetName val="CONSOLIDADO."/>
      <sheetName val="PtoOficial"/>
      <sheetName val="APU II"/>
      <sheetName val="Hora efectiva (base calendario)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P Sanitario"/>
      <sheetName val="Granito pulido "/>
      <sheetName val="Marcos puerta"/>
      <sheetName val="Marcos venta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6 Demolicion placa"/>
      <sheetName val="1,3,7  Dm Aparatos"/>
      <sheetName val="1,4,3 Arb 5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2 Exc en recebo comp."/>
      <sheetName val="3,5,3  Relleno M seleccionado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3 Ventana"/>
      <sheetName val="12,2,2,2 Pasamanos"/>
      <sheetName val="12,2,3,2 Rejas ventana"/>
      <sheetName val="12,2,3,3 Rejas Puerta baño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7,2,1 Puerta Vidrio"/>
      <sheetName val="17,2,2 Puerta PVC Baterias"/>
      <sheetName val="18,1,2 pintura plastica"/>
      <sheetName val="18,1,4 Vinilo sin estuco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MALECON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PACC Contratacion"/>
      <sheetName val="Contratacion PME v02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Vía 9004"/>
      <sheetName val="450.9 "/>
      <sheetName val="450.9P  "/>
      <sheetName val="330.1P"/>
      <sheetName val="900.4P"/>
      <sheetName val="FIBRA ÓPTICA"/>
      <sheetName val="REPORTE MEDELLIN"/>
      <sheetName val="meses"/>
      <sheetName val="REPORTE 10"/>
      <sheetName val="GUIAS 1"/>
      <sheetName val="GUIAS 2"/>
      <sheetName val="OFICIO DE ENTREGA"/>
      <sheetName val="CORRECCION DE FOLIOS"/>
      <sheetName val="Lista_Equipos"/>
      <sheetName val="Planilleros"/>
      <sheetName val="Sensibilidad"/>
      <sheetName val="Viajes_Hora"/>
      <sheetName val="ó&gt;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NOVEDADES CTA MAESTRA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REFEREN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TD"/>
      <sheetName val="PRIMARIOS"/>
      <sheetName val="subproductos"/>
      <sheetName val="licitacion"/>
      <sheetName val="BD COD LICITA"/>
      <sheetName val="a%20%20aaInformación"/>
      <sheetName val="a%20%20aaInformaci%C3%B3n"/>
      <sheetName val="A%20MInformes%20M"/>
      <sheetName val="HITO I (Fase I)"/>
      <sheetName val="Hito II (Actualización)"/>
      <sheetName val="PRESUPUESTO ORDEN DE SERVICIO"/>
      <sheetName val="Covid19 Consultoria"/>
      <sheetName val="INDICMICROEMP"/>
      <sheetName val="[aCCIDENTES DE 1995 - 1996.xls]"/>
      <sheetName val="Datos Básicos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ETAPA 50 SMMLV"/>
      <sheetName val="Capacidad M3"/>
      <sheetName val="SOL"/>
      <sheetName val="Soporte Cantidades"/>
      <sheetName val="MA"/>
      <sheetName val="admon99"/>
      <sheetName val="nelson"/>
      <sheetName val="SALIDA"/>
      <sheetName val="cyrb"/>
      <sheetName val="gapr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  <sheetName val="CUAD-DIURNA"/>
      <sheetName val="ManualUsuario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Analisis transporte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5 CAJA MEDIDOR"/>
      <sheetName val="8,4,9 Interrup 1 15 60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REFERENCIAS"/>
      <sheetName val="AAA"/>
      <sheetName val="aputipo"/>
      <sheetName val="Agregados"/>
      <sheetName val="base Apus"/>
      <sheetName val="INICIO IMPRESIÓN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EVALUACION COSTOS DE HEXAPODOS"/>
      <sheetName val="PRES. VIAS"/>
      <sheetName val="Factor Multiplicador"/>
      <sheetName val="Presp Interventoria"/>
      <sheetName val="311P"/>
      <sheetName val="320P"/>
      <sheetName val="PRES. RESERVORIOS"/>
      <sheetName val="SUM"/>
      <sheetName val="INST"/>
    </sheetNames>
    <sheetDataSet>
      <sheetData sheetId="0">
        <row r="1">
          <cell r="A1" t="str">
            <v>INSTITUTO NACIONAL DE VIAS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3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4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5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6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7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8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9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2" refreshError="1"/>
      <sheetData sheetId="23">
        <row r="1">
          <cell r="A1" t="str">
            <v>INSTITUTO NACIONAL DE VIAS</v>
          </cell>
        </row>
      </sheetData>
      <sheetData sheetId="24">
        <row r="1">
          <cell r="A1" t="str">
            <v>ADMINISTRACION</v>
          </cell>
        </row>
      </sheetData>
      <sheetData sheetId="25">
        <row r="2">
          <cell r="A2" t="str">
            <v>ACTA No</v>
          </cell>
        </row>
      </sheetData>
      <sheetData sheetId="26">
        <row r="1">
          <cell r="B1" t="str">
            <v>CTO-102-2002</v>
          </cell>
        </row>
      </sheetData>
      <sheetData sheetId="27">
        <row r="1">
          <cell r="A1" t="str">
            <v>INSTITUTO NACIONAL DE VIAS</v>
          </cell>
        </row>
      </sheetData>
      <sheetData sheetId="28"/>
      <sheetData sheetId="29" refreshError="1"/>
      <sheetData sheetId="30"/>
      <sheetData sheetId="31">
        <row r="1">
          <cell r="A1" t="str">
            <v>ITEM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>
        <row r="52">
          <cell r="H52">
            <v>117768</v>
          </cell>
        </row>
      </sheetData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>
        <row r="1">
          <cell r="A1" t="str">
            <v>ADMINISTRACION</v>
          </cell>
        </row>
      </sheetData>
      <sheetData sheetId="115"/>
      <sheetData sheetId="116">
        <row r="1">
          <cell r="A1" t="str">
            <v>1P</v>
          </cell>
        </row>
      </sheetData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>
        <row r="33">
          <cell r="C33">
            <v>0.77967625899280601</v>
          </cell>
        </row>
      </sheetData>
      <sheetData sheetId="224">
        <row r="1">
          <cell r="A1" t="str">
            <v>ITEM</v>
          </cell>
        </row>
      </sheetData>
      <sheetData sheetId="225">
        <row r="1">
          <cell r="A1" t="str">
            <v>EQUIPO</v>
          </cell>
        </row>
      </sheetData>
      <sheetData sheetId="226">
        <row r="1">
          <cell r="A1" t="str">
            <v>ADMINISTRACION</v>
          </cell>
        </row>
      </sheetData>
      <sheetData sheetId="227">
        <row r="1">
          <cell r="A1" t="str">
            <v>EQUIPO</v>
          </cell>
        </row>
      </sheetData>
      <sheetData sheetId="228">
        <row r="1">
          <cell r="A1" t="str">
            <v>ADMINISTRACION</v>
          </cell>
        </row>
      </sheetData>
      <sheetData sheetId="229"/>
      <sheetData sheetId="230"/>
      <sheetData sheetId="231" refreshError="1"/>
      <sheetData sheetId="232" refreshError="1"/>
      <sheetData sheetId="233" refreshError="1"/>
      <sheetData sheetId="234">
        <row r="33">
          <cell r="C33">
            <v>0.77967625899280601</v>
          </cell>
        </row>
      </sheetData>
      <sheetData sheetId="235">
        <row r="1">
          <cell r="A1" t="str">
            <v>ITEM</v>
          </cell>
        </row>
      </sheetData>
      <sheetData sheetId="236">
        <row r="1">
          <cell r="A1" t="str">
            <v>EQUIPO</v>
          </cell>
        </row>
      </sheetData>
      <sheetData sheetId="237">
        <row r="1">
          <cell r="A1" t="str">
            <v>ITEM</v>
          </cell>
        </row>
      </sheetData>
      <sheetData sheetId="238">
        <row r="1">
          <cell r="A1" t="str">
            <v>EQUIPO</v>
          </cell>
        </row>
      </sheetData>
      <sheetData sheetId="239">
        <row r="1">
          <cell r="A1" t="str">
            <v>ADMINISTRACION</v>
          </cell>
        </row>
      </sheetData>
      <sheetData sheetId="240">
        <row r="1">
          <cell r="A1" t="str">
            <v>ADMINISTRACION</v>
          </cell>
        </row>
      </sheetData>
      <sheetData sheetId="241">
        <row r="1">
          <cell r="A1" t="str">
            <v>EQUIPO</v>
          </cell>
        </row>
      </sheetData>
      <sheetData sheetId="242">
        <row r="1">
          <cell r="A1" t="str">
            <v>ADMINISTRACION</v>
          </cell>
        </row>
      </sheetData>
      <sheetData sheetId="243"/>
      <sheetData sheetId="244">
        <row r="33">
          <cell r="C33">
            <v>0.77967625899280601</v>
          </cell>
        </row>
      </sheetData>
      <sheetData sheetId="245"/>
      <sheetData sheetId="246">
        <row r="2">
          <cell r="A2">
            <v>2</v>
          </cell>
        </row>
      </sheetData>
      <sheetData sheetId="247">
        <row r="1">
          <cell r="A1" t="str">
            <v>ITEM</v>
          </cell>
        </row>
      </sheetData>
      <sheetData sheetId="248">
        <row r="1">
          <cell r="A1" t="str">
            <v>ITEM</v>
          </cell>
        </row>
      </sheetData>
      <sheetData sheetId="249">
        <row r="1">
          <cell r="A1" t="str">
            <v>EQUIPO</v>
          </cell>
        </row>
      </sheetData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>
        <row r="2">
          <cell r="A2">
            <v>2</v>
          </cell>
        </row>
      </sheetData>
      <sheetData sheetId="254"/>
      <sheetData sheetId="255">
        <row r="3">
          <cell r="A3">
            <v>5.0999999999999996</v>
          </cell>
        </row>
      </sheetData>
      <sheetData sheetId="256">
        <row r="1">
          <cell r="A1" t="str">
            <v>ADMINISTRACION</v>
          </cell>
        </row>
      </sheetData>
      <sheetData sheetId="257"/>
      <sheetData sheetId="258">
        <row r="1">
          <cell r="A1" t="str">
            <v>ITEM</v>
          </cell>
        </row>
      </sheetData>
      <sheetData sheetId="259">
        <row r="1">
          <cell r="A1" t="str">
            <v>ITEM</v>
          </cell>
        </row>
      </sheetData>
      <sheetData sheetId="260">
        <row r="1">
          <cell r="A1" t="str">
            <v>ADMINISTRACION</v>
          </cell>
        </row>
      </sheetData>
      <sheetData sheetId="261">
        <row r="1">
          <cell r="A1" t="str">
            <v>ADMINISTRACION</v>
          </cell>
        </row>
      </sheetData>
      <sheetData sheetId="262">
        <row r="1">
          <cell r="A1" t="str">
            <v>ADMINISTRACION</v>
          </cell>
        </row>
      </sheetData>
      <sheetData sheetId="263">
        <row r="1">
          <cell r="A1" t="str">
            <v>EQUIPO</v>
          </cell>
        </row>
      </sheetData>
      <sheetData sheetId="264">
        <row r="1">
          <cell r="A1" t="str">
            <v>ADMINISTRACION</v>
          </cell>
        </row>
      </sheetData>
      <sheetData sheetId="265">
        <row r="5">
          <cell r="E5" t="str">
            <v>CANTIDAD</v>
          </cell>
        </row>
      </sheetData>
      <sheetData sheetId="266">
        <row r="5">
          <cell r="E5" t="str">
            <v>CANTIDAD</v>
          </cell>
        </row>
      </sheetData>
      <sheetData sheetId="267">
        <row r="5">
          <cell r="E5" t="str">
            <v>CANTIDAD</v>
          </cell>
        </row>
      </sheetData>
      <sheetData sheetId="268">
        <row r="5">
          <cell r="E5" t="str">
            <v>CANTIDAD</v>
          </cell>
        </row>
      </sheetData>
      <sheetData sheetId="269">
        <row r="1">
          <cell r="A1" t="str">
            <v>ITEM</v>
          </cell>
        </row>
      </sheetData>
      <sheetData sheetId="270">
        <row r="1">
          <cell r="A1" t="str">
            <v>EQUIPO</v>
          </cell>
        </row>
      </sheetData>
      <sheetData sheetId="271">
        <row r="1">
          <cell r="A1" t="str">
            <v>ADMINISTRACION</v>
          </cell>
        </row>
      </sheetData>
      <sheetData sheetId="272">
        <row r="1">
          <cell r="A1" t="str">
            <v>ITEM</v>
          </cell>
        </row>
      </sheetData>
      <sheetData sheetId="273">
        <row r="1">
          <cell r="A1" t="str">
            <v>EQUIPO</v>
          </cell>
        </row>
      </sheetData>
      <sheetData sheetId="274">
        <row r="1">
          <cell r="A1" t="str">
            <v>ADMINISTRACION</v>
          </cell>
        </row>
      </sheetData>
      <sheetData sheetId="275">
        <row r="1">
          <cell r="A1" t="str">
            <v>EQUIPO</v>
          </cell>
        </row>
      </sheetData>
      <sheetData sheetId="276">
        <row r="1">
          <cell r="A1" t="str">
            <v>ADMINISTRACION</v>
          </cell>
        </row>
      </sheetData>
      <sheetData sheetId="277"/>
      <sheetData sheetId="278"/>
      <sheetData sheetId="279"/>
      <sheetData sheetId="280">
        <row r="1">
          <cell r="A1" t="str">
            <v>ITEM</v>
          </cell>
        </row>
      </sheetData>
      <sheetData sheetId="281"/>
      <sheetData sheetId="282">
        <row r="1">
          <cell r="A1" t="str">
            <v>ITEM</v>
          </cell>
        </row>
      </sheetData>
      <sheetData sheetId="283">
        <row r="1">
          <cell r="A1" t="str">
            <v>EQUIPO</v>
          </cell>
        </row>
      </sheetData>
      <sheetData sheetId="284">
        <row r="1">
          <cell r="A1" t="str">
            <v>ITEM</v>
          </cell>
        </row>
      </sheetData>
      <sheetData sheetId="285">
        <row r="1">
          <cell r="A1" t="str">
            <v>EQUIPO</v>
          </cell>
        </row>
      </sheetData>
      <sheetData sheetId="286">
        <row r="1">
          <cell r="A1" t="str">
            <v>ADMINISTRACION</v>
          </cell>
        </row>
      </sheetData>
      <sheetData sheetId="287">
        <row r="1">
          <cell r="A1" t="str">
            <v>ITEM</v>
          </cell>
        </row>
      </sheetData>
      <sheetData sheetId="288">
        <row r="1">
          <cell r="A1" t="str">
            <v>EQUIPO</v>
          </cell>
        </row>
      </sheetData>
      <sheetData sheetId="289">
        <row r="1">
          <cell r="A1" t="str">
            <v>ADMINISTRACION</v>
          </cell>
        </row>
      </sheetData>
      <sheetData sheetId="290">
        <row r="1">
          <cell r="A1" t="str">
            <v>ITEM</v>
          </cell>
        </row>
      </sheetData>
      <sheetData sheetId="291"/>
      <sheetData sheetId="292">
        <row r="1">
          <cell r="A1" t="str">
            <v>EQUIPO</v>
          </cell>
        </row>
      </sheetData>
      <sheetData sheetId="293">
        <row r="1">
          <cell r="A1" t="str">
            <v>ADMINISTRACION</v>
          </cell>
        </row>
      </sheetData>
      <sheetData sheetId="294">
        <row r="1">
          <cell r="A1" t="str">
            <v>ITEM</v>
          </cell>
        </row>
      </sheetData>
      <sheetData sheetId="295">
        <row r="1">
          <cell r="A1" t="str">
            <v>EQUIPO</v>
          </cell>
        </row>
      </sheetData>
      <sheetData sheetId="296">
        <row r="1">
          <cell r="A1" t="str">
            <v>EQUIPO</v>
          </cell>
        </row>
      </sheetData>
      <sheetData sheetId="297">
        <row r="1">
          <cell r="A1" t="str">
            <v>ITEM</v>
          </cell>
        </row>
      </sheetData>
      <sheetData sheetId="298">
        <row r="1">
          <cell r="A1" t="str">
            <v>EQUIPO</v>
          </cell>
        </row>
      </sheetData>
      <sheetData sheetId="299">
        <row r="1">
          <cell r="A1" t="str">
            <v>ADMINISTRACION</v>
          </cell>
        </row>
      </sheetData>
      <sheetData sheetId="300">
        <row r="1">
          <cell r="A1" t="str">
            <v>ITEM</v>
          </cell>
        </row>
      </sheetData>
      <sheetData sheetId="301"/>
      <sheetData sheetId="302">
        <row r="1">
          <cell r="A1" t="str">
            <v>EQUIPO</v>
          </cell>
        </row>
      </sheetData>
      <sheetData sheetId="303">
        <row r="1">
          <cell r="A1" t="str">
            <v>ADMINISTRACION</v>
          </cell>
        </row>
      </sheetData>
      <sheetData sheetId="304"/>
      <sheetData sheetId="305"/>
      <sheetData sheetId="306">
        <row r="1">
          <cell r="A1" t="str">
            <v>EQUIPO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>
        <row r="1">
          <cell r="A1" t="str">
            <v>EQUIPO</v>
          </cell>
        </row>
      </sheetData>
      <sheetData sheetId="311">
        <row r="1">
          <cell r="A1" t="str">
            <v>ADMINISTRACION</v>
          </cell>
        </row>
      </sheetData>
      <sheetData sheetId="312">
        <row r="1">
          <cell r="A1" t="str">
            <v>ADMINISTRACION</v>
          </cell>
        </row>
      </sheetData>
      <sheetData sheetId="313">
        <row r="2">
          <cell r="A2" t="str">
            <v>(ºF)</v>
          </cell>
        </row>
      </sheetData>
      <sheetData sheetId="314">
        <row r="5">
          <cell r="E5" t="str">
            <v>CANTIDAD</v>
          </cell>
        </row>
      </sheetData>
      <sheetData sheetId="315">
        <row r="3">
          <cell r="A3">
            <v>5.0999999999999996</v>
          </cell>
        </row>
      </sheetData>
      <sheetData sheetId="316">
        <row r="2">
          <cell r="AM2">
            <v>25</v>
          </cell>
        </row>
      </sheetData>
      <sheetData sheetId="317">
        <row r="1">
          <cell r="A1" t="str">
            <v>ITEM</v>
          </cell>
        </row>
      </sheetData>
      <sheetData sheetId="318">
        <row r="1">
          <cell r="A1" t="str">
            <v>EQUIPO</v>
          </cell>
        </row>
      </sheetData>
      <sheetData sheetId="319">
        <row r="1">
          <cell r="A1" t="str">
            <v>ITEM</v>
          </cell>
        </row>
      </sheetData>
      <sheetData sheetId="320">
        <row r="1">
          <cell r="A1" t="str">
            <v>ITEM</v>
          </cell>
        </row>
      </sheetData>
      <sheetData sheetId="321">
        <row r="1">
          <cell r="A1" t="str">
            <v>EQUIPO</v>
          </cell>
        </row>
      </sheetData>
      <sheetData sheetId="322">
        <row r="1">
          <cell r="A1" t="str">
            <v>ADMINISTRACION</v>
          </cell>
        </row>
      </sheetData>
      <sheetData sheetId="323"/>
      <sheetData sheetId="324"/>
      <sheetData sheetId="325"/>
      <sheetData sheetId="326"/>
      <sheetData sheetId="327">
        <row r="1">
          <cell r="A1" t="str">
            <v>ITEM</v>
          </cell>
        </row>
      </sheetData>
      <sheetData sheetId="328">
        <row r="1">
          <cell r="A1" t="str">
            <v>EQUIPO</v>
          </cell>
        </row>
      </sheetData>
      <sheetData sheetId="329">
        <row r="1">
          <cell r="A1" t="str">
            <v>ADMINISTRACION</v>
          </cell>
        </row>
      </sheetData>
      <sheetData sheetId="330">
        <row r="1">
          <cell r="A1" t="str">
            <v>ITEM</v>
          </cell>
        </row>
      </sheetData>
      <sheetData sheetId="331">
        <row r="1">
          <cell r="A1" t="str">
            <v>EQUIPO</v>
          </cell>
        </row>
      </sheetData>
      <sheetData sheetId="332">
        <row r="1">
          <cell r="A1" t="str">
            <v>ADMINISTRACION</v>
          </cell>
        </row>
      </sheetData>
      <sheetData sheetId="333">
        <row r="1">
          <cell r="A1" t="str">
            <v>ADMINISTRACION</v>
          </cell>
        </row>
      </sheetData>
      <sheetData sheetId="334"/>
      <sheetData sheetId="335"/>
      <sheetData sheetId="336"/>
      <sheetData sheetId="337">
        <row r="1">
          <cell r="A1" t="str">
            <v>ITEM</v>
          </cell>
        </row>
      </sheetData>
      <sheetData sheetId="338">
        <row r="1">
          <cell r="A1" t="str">
            <v>ADMINISTRACION</v>
          </cell>
        </row>
      </sheetData>
      <sheetData sheetId="339">
        <row r="1">
          <cell r="A1" t="str">
            <v>EQUIPO</v>
          </cell>
        </row>
      </sheetData>
      <sheetData sheetId="340">
        <row r="1">
          <cell r="A1" t="str">
            <v>ADMINISTRACION</v>
          </cell>
        </row>
      </sheetData>
      <sheetData sheetId="341">
        <row r="1">
          <cell r="A1" t="str">
            <v>ITEM</v>
          </cell>
        </row>
      </sheetData>
      <sheetData sheetId="342">
        <row r="1">
          <cell r="A1" t="str">
            <v>EQUIPO</v>
          </cell>
        </row>
      </sheetData>
      <sheetData sheetId="343">
        <row r="1">
          <cell r="A1" t="str">
            <v>ADMINISTRACION</v>
          </cell>
        </row>
      </sheetData>
      <sheetData sheetId="344"/>
      <sheetData sheetId="345"/>
      <sheetData sheetId="346"/>
      <sheetData sheetId="347"/>
      <sheetData sheetId="348"/>
      <sheetData sheetId="349"/>
      <sheetData sheetId="350"/>
      <sheetData sheetId="351">
        <row r="1">
          <cell r="A1" t="str">
            <v>ITEM</v>
          </cell>
        </row>
      </sheetData>
      <sheetData sheetId="352">
        <row r="1">
          <cell r="A1" t="str">
            <v>EQUIPO</v>
          </cell>
        </row>
      </sheetData>
      <sheetData sheetId="353">
        <row r="1">
          <cell r="A1" t="str">
            <v>ADMINISTRACION</v>
          </cell>
        </row>
      </sheetData>
      <sheetData sheetId="354">
        <row r="2">
          <cell r="A2" t="str">
            <v>HOSPITAL HERNANDO MONCALEANO PERDOMO ETAPA 1</v>
          </cell>
        </row>
      </sheetData>
      <sheetData sheetId="355">
        <row r="3">
          <cell r="B3">
            <v>200</v>
          </cell>
        </row>
      </sheetData>
      <sheetData sheetId="356">
        <row r="1">
          <cell r="A1" t="str">
            <v>ITEM</v>
          </cell>
        </row>
      </sheetData>
      <sheetData sheetId="357">
        <row r="1">
          <cell r="A1" t="str">
            <v>EQUIPO</v>
          </cell>
        </row>
      </sheetData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71"/>
      <sheetData sheetId="372"/>
      <sheetData sheetId="373"/>
      <sheetData sheetId="374">
        <row r="1">
          <cell r="A1" t="str">
            <v>ITEM</v>
          </cell>
        </row>
      </sheetData>
      <sheetData sheetId="375">
        <row r="1">
          <cell r="A1" t="str">
            <v>EQUIPO</v>
          </cell>
        </row>
      </sheetData>
      <sheetData sheetId="376">
        <row r="1">
          <cell r="A1" t="str">
            <v>ADMINISTRACION</v>
          </cell>
        </row>
      </sheetData>
      <sheetData sheetId="377"/>
      <sheetData sheetId="378">
        <row r="34">
          <cell r="E34">
            <v>38196</v>
          </cell>
        </row>
      </sheetData>
      <sheetData sheetId="379"/>
      <sheetData sheetId="380"/>
      <sheetData sheetId="381">
        <row r="1">
          <cell r="A1" t="str">
            <v>ITEM</v>
          </cell>
        </row>
      </sheetData>
      <sheetData sheetId="382"/>
      <sheetData sheetId="383">
        <row r="1">
          <cell r="A1" t="str">
            <v>EQUIPO</v>
          </cell>
        </row>
      </sheetData>
      <sheetData sheetId="384">
        <row r="1">
          <cell r="A1" t="str">
            <v>ADMINISTRACION</v>
          </cell>
        </row>
      </sheetData>
      <sheetData sheetId="385">
        <row r="1">
          <cell r="A1" t="str">
            <v>ADMINISTRACION</v>
          </cell>
        </row>
      </sheetData>
      <sheetData sheetId="386">
        <row r="1">
          <cell r="A1" t="str">
            <v>ADMINISTRACION</v>
          </cell>
        </row>
      </sheetData>
      <sheetData sheetId="387">
        <row r="1">
          <cell r="A1" t="str">
            <v>ADMINISTRACION</v>
          </cell>
        </row>
      </sheetData>
      <sheetData sheetId="388">
        <row r="4">
          <cell r="E4" t="str">
            <v>GUPCO</v>
          </cell>
        </row>
      </sheetData>
      <sheetData sheetId="389"/>
      <sheetData sheetId="390">
        <row r="33">
          <cell r="C33">
            <v>0.77967625899280601</v>
          </cell>
        </row>
      </sheetData>
      <sheetData sheetId="391"/>
      <sheetData sheetId="392"/>
      <sheetData sheetId="393"/>
      <sheetData sheetId="394">
        <row r="1">
          <cell r="A1" t="str">
            <v>ITEM</v>
          </cell>
        </row>
      </sheetData>
      <sheetData sheetId="395">
        <row r="1">
          <cell r="A1" t="str">
            <v>ITEM</v>
          </cell>
        </row>
      </sheetData>
      <sheetData sheetId="396">
        <row r="1">
          <cell r="A1" t="str">
            <v>EQUIPO</v>
          </cell>
        </row>
      </sheetData>
      <sheetData sheetId="397">
        <row r="1">
          <cell r="A1" t="str">
            <v>ADMINISTRACION</v>
          </cell>
        </row>
      </sheetData>
      <sheetData sheetId="398">
        <row r="1">
          <cell r="A1" t="str">
            <v>ADMINISTRACION</v>
          </cell>
        </row>
      </sheetData>
      <sheetData sheetId="399"/>
      <sheetData sheetId="400">
        <row r="33">
          <cell r="C33">
            <v>0.77967625899280601</v>
          </cell>
        </row>
      </sheetData>
      <sheetData sheetId="401"/>
      <sheetData sheetId="402"/>
      <sheetData sheetId="403">
        <row r="1">
          <cell r="A1" t="str">
            <v>ITEM</v>
          </cell>
        </row>
      </sheetData>
      <sheetData sheetId="404">
        <row r="1">
          <cell r="A1" t="str">
            <v>EQUIPO</v>
          </cell>
        </row>
      </sheetData>
      <sheetData sheetId="405">
        <row r="1">
          <cell r="A1" t="str">
            <v>ITEM</v>
          </cell>
        </row>
      </sheetData>
      <sheetData sheetId="406">
        <row r="1">
          <cell r="A1" t="str">
            <v>ITEM</v>
          </cell>
        </row>
      </sheetData>
      <sheetData sheetId="407">
        <row r="1">
          <cell r="A1" t="str">
            <v>EQUIPO</v>
          </cell>
        </row>
      </sheetData>
      <sheetData sheetId="408">
        <row r="1">
          <cell r="A1" t="str">
            <v>ADMINISTRACION</v>
          </cell>
        </row>
      </sheetData>
      <sheetData sheetId="409"/>
      <sheetData sheetId="410">
        <row r="33">
          <cell r="C33">
            <v>0.77967625899280601</v>
          </cell>
        </row>
      </sheetData>
      <sheetData sheetId="411"/>
      <sheetData sheetId="412"/>
      <sheetData sheetId="413"/>
      <sheetData sheetId="414"/>
      <sheetData sheetId="415"/>
      <sheetData sheetId="416">
        <row r="1">
          <cell r="A1" t="str">
            <v>ITEM</v>
          </cell>
        </row>
      </sheetData>
      <sheetData sheetId="417">
        <row r="1">
          <cell r="A1" t="str">
            <v>EQUIPO</v>
          </cell>
        </row>
      </sheetData>
      <sheetData sheetId="418">
        <row r="1">
          <cell r="A1" t="str">
            <v>ADMINISTRACION</v>
          </cell>
        </row>
      </sheetData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>
        <row r="1">
          <cell r="A1" t="str">
            <v>MATERIALES</v>
          </cell>
        </row>
      </sheetData>
      <sheetData sheetId="436"/>
      <sheetData sheetId="437"/>
      <sheetData sheetId="438"/>
      <sheetData sheetId="439">
        <row r="1">
          <cell r="A1" t="str">
            <v>INSTITUTO NACIONAL DE VIAS</v>
          </cell>
        </row>
      </sheetData>
      <sheetData sheetId="440"/>
      <sheetData sheetId="441"/>
      <sheetData sheetId="442"/>
      <sheetData sheetId="443"/>
      <sheetData sheetId="444"/>
      <sheetData sheetId="445"/>
      <sheetData sheetId="446">
        <row r="1">
          <cell r="A1" t="str">
            <v>ITEM</v>
          </cell>
        </row>
      </sheetData>
      <sheetData sheetId="447">
        <row r="1">
          <cell r="A1" t="str">
            <v>INSTITUTO NACIONAL DE VIAS</v>
          </cell>
        </row>
      </sheetData>
      <sheetData sheetId="448"/>
      <sheetData sheetId="449"/>
      <sheetData sheetId="450"/>
      <sheetData sheetId="451"/>
      <sheetData sheetId="452">
        <row r="1">
          <cell r="A1" t="str">
            <v>EQUIPO</v>
          </cell>
        </row>
      </sheetData>
      <sheetData sheetId="453">
        <row r="1">
          <cell r="A1" t="str">
            <v>INSTITUTO NACIONAL DE VIAS</v>
          </cell>
        </row>
      </sheetData>
      <sheetData sheetId="454"/>
      <sheetData sheetId="455"/>
      <sheetData sheetId="456">
        <row r="1">
          <cell r="A1" t="str">
            <v>ITEM</v>
          </cell>
        </row>
      </sheetData>
      <sheetData sheetId="457"/>
      <sheetData sheetId="458"/>
      <sheetData sheetId="459">
        <row r="1">
          <cell r="A1" t="str">
            <v>INSTITUTO NACIONAL DE VIAS</v>
          </cell>
        </row>
      </sheetData>
      <sheetData sheetId="460"/>
      <sheetData sheetId="461"/>
      <sheetData sheetId="462">
        <row r="1">
          <cell r="A1" t="str">
            <v>EQUIPO</v>
          </cell>
        </row>
      </sheetData>
      <sheetData sheetId="463"/>
      <sheetData sheetId="464"/>
      <sheetData sheetId="465"/>
      <sheetData sheetId="466">
        <row r="1">
          <cell r="A1" t="str">
            <v>ITEM</v>
          </cell>
        </row>
      </sheetData>
      <sheetData sheetId="467"/>
      <sheetData sheetId="468">
        <row r="1">
          <cell r="A1" t="str">
            <v>ITEM</v>
          </cell>
        </row>
      </sheetData>
      <sheetData sheetId="469">
        <row r="1">
          <cell r="A1" t="str">
            <v>EQUIPO</v>
          </cell>
        </row>
      </sheetData>
      <sheetData sheetId="470">
        <row r="1">
          <cell r="A1" t="str">
            <v>INSTITUTO NACIONAL DE VIAS</v>
          </cell>
        </row>
      </sheetData>
      <sheetData sheetId="471"/>
      <sheetData sheetId="472">
        <row r="1">
          <cell r="A1" t="str">
            <v>EQUIPO</v>
          </cell>
        </row>
      </sheetData>
      <sheetData sheetId="473"/>
      <sheetData sheetId="474"/>
      <sheetData sheetId="475">
        <row r="33">
          <cell r="C33">
            <v>0.77967625899280601</v>
          </cell>
        </row>
      </sheetData>
      <sheetData sheetId="476"/>
      <sheetData sheetId="477"/>
      <sheetData sheetId="478">
        <row r="1">
          <cell r="A1" t="str">
            <v>ABRAZADERA DE SALIDA TIPO 1</v>
          </cell>
        </row>
      </sheetData>
      <sheetData sheetId="479">
        <row r="1">
          <cell r="A1" t="str">
            <v>ITEM</v>
          </cell>
        </row>
      </sheetData>
      <sheetData sheetId="480">
        <row r="1">
          <cell r="A1" t="str">
            <v>EQUIPO</v>
          </cell>
        </row>
      </sheetData>
      <sheetData sheetId="481">
        <row r="1">
          <cell r="A1" t="str">
            <v>ADMINISTRACION</v>
          </cell>
        </row>
      </sheetData>
      <sheetData sheetId="482">
        <row r="33">
          <cell r="C33">
            <v>0.77967625899280601</v>
          </cell>
        </row>
      </sheetData>
      <sheetData sheetId="483"/>
      <sheetData sheetId="484"/>
      <sheetData sheetId="485">
        <row r="33">
          <cell r="C33">
            <v>0.77967625899280601</v>
          </cell>
        </row>
      </sheetData>
      <sheetData sheetId="486"/>
      <sheetData sheetId="487"/>
      <sheetData sheetId="488">
        <row r="1">
          <cell r="A1" t="str">
            <v>ITEM</v>
          </cell>
        </row>
      </sheetData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>
        <row r="33">
          <cell r="C33">
            <v>0.77967625899280601</v>
          </cell>
        </row>
      </sheetData>
      <sheetData sheetId="496"/>
      <sheetData sheetId="497"/>
      <sheetData sheetId="498"/>
      <sheetData sheetId="499"/>
      <sheetData sheetId="500"/>
      <sheetData sheetId="501">
        <row r="5">
          <cell r="E5" t="str">
            <v>CANTIDAD</v>
          </cell>
        </row>
      </sheetData>
      <sheetData sheetId="502">
        <row r="5">
          <cell r="E5" t="str">
            <v>CANTIDAD</v>
          </cell>
        </row>
      </sheetData>
      <sheetData sheetId="503">
        <row r="1">
          <cell r="A1" t="str">
            <v>ADMINISTRACION</v>
          </cell>
        </row>
      </sheetData>
      <sheetData sheetId="504">
        <row r="5">
          <cell r="E5" t="str">
            <v>CANTIDAD</v>
          </cell>
        </row>
      </sheetData>
      <sheetData sheetId="505">
        <row r="5">
          <cell r="E5" t="str">
            <v>CANTIDAD</v>
          </cell>
        </row>
      </sheetData>
      <sheetData sheetId="506">
        <row r="5">
          <cell r="E5" t="str">
            <v>CANTIDAD</v>
          </cell>
        </row>
      </sheetData>
      <sheetData sheetId="507">
        <row r="5">
          <cell r="E5" t="str">
            <v>CANTIDAD</v>
          </cell>
        </row>
      </sheetData>
      <sheetData sheetId="508"/>
      <sheetData sheetId="509">
        <row r="5">
          <cell r="E5" t="str">
            <v>CANTIDAD</v>
          </cell>
        </row>
      </sheetData>
      <sheetData sheetId="510">
        <row r="5">
          <cell r="E5" t="str">
            <v>CANTIDAD</v>
          </cell>
        </row>
      </sheetData>
      <sheetData sheetId="511"/>
      <sheetData sheetId="512"/>
      <sheetData sheetId="513">
        <row r="1">
          <cell r="A1" t="str">
            <v>ITEM</v>
          </cell>
        </row>
      </sheetData>
      <sheetData sheetId="514">
        <row r="1">
          <cell r="A1" t="str">
            <v>ITEM</v>
          </cell>
        </row>
      </sheetData>
      <sheetData sheetId="515">
        <row r="1">
          <cell r="A1" t="str">
            <v>EQUIPO</v>
          </cell>
        </row>
      </sheetData>
      <sheetData sheetId="516"/>
      <sheetData sheetId="517"/>
      <sheetData sheetId="518"/>
      <sheetData sheetId="519"/>
      <sheetData sheetId="520"/>
      <sheetData sheetId="521"/>
      <sheetData sheetId="522"/>
      <sheetData sheetId="523">
        <row r="1">
          <cell r="A1" t="str">
            <v>ITEM</v>
          </cell>
        </row>
      </sheetData>
      <sheetData sheetId="524">
        <row r="1">
          <cell r="A1" t="str">
            <v>EQUIPO</v>
          </cell>
        </row>
      </sheetData>
      <sheetData sheetId="525">
        <row r="1">
          <cell r="A1" t="str">
            <v>ADMINISTRACION</v>
          </cell>
        </row>
      </sheetData>
      <sheetData sheetId="526">
        <row r="1">
          <cell r="A1" t="str">
            <v>ITEM</v>
          </cell>
        </row>
      </sheetData>
      <sheetData sheetId="527">
        <row r="1">
          <cell r="A1" t="str">
            <v>EQUIPO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>
        <row r="33">
          <cell r="C33">
            <v>0.77967625899280601</v>
          </cell>
        </row>
      </sheetData>
      <sheetData sheetId="531">
        <row r="1">
          <cell r="A1" t="str">
            <v>ABRAZADERA DE SALIDA TIPO 1</v>
          </cell>
        </row>
      </sheetData>
      <sheetData sheetId="532"/>
      <sheetData sheetId="533">
        <row r="1">
          <cell r="A1" t="str">
            <v>ITEM</v>
          </cell>
        </row>
      </sheetData>
      <sheetData sheetId="534">
        <row r="1">
          <cell r="A1" t="str">
            <v>EQUIPO</v>
          </cell>
        </row>
      </sheetData>
      <sheetData sheetId="535">
        <row r="1">
          <cell r="A1" t="str">
            <v>ADMINISTRACION</v>
          </cell>
        </row>
      </sheetData>
      <sheetData sheetId="536">
        <row r="1">
          <cell r="A1" t="str">
            <v>ITEM</v>
          </cell>
        </row>
      </sheetData>
      <sheetData sheetId="537">
        <row r="1">
          <cell r="A1" t="str">
            <v>EQUIPO</v>
          </cell>
        </row>
      </sheetData>
      <sheetData sheetId="538">
        <row r="1">
          <cell r="A1" t="str">
            <v>ADMINISTRACION</v>
          </cell>
        </row>
      </sheetData>
      <sheetData sheetId="539"/>
      <sheetData sheetId="540"/>
      <sheetData sheetId="541"/>
      <sheetData sheetId="542"/>
      <sheetData sheetId="543">
        <row r="5">
          <cell r="E5" t="str">
            <v>CANTIDAD</v>
          </cell>
        </row>
      </sheetData>
      <sheetData sheetId="544">
        <row r="5">
          <cell r="E5" t="str">
            <v>CANTIDAD</v>
          </cell>
        </row>
      </sheetData>
      <sheetData sheetId="545"/>
      <sheetData sheetId="546">
        <row r="1">
          <cell r="A1" t="str">
            <v>ITEM</v>
          </cell>
        </row>
      </sheetData>
      <sheetData sheetId="547">
        <row r="1">
          <cell r="A1" t="str">
            <v>EQUIPO</v>
          </cell>
        </row>
      </sheetData>
      <sheetData sheetId="548">
        <row r="1">
          <cell r="A1" t="str">
            <v>ADMINISTRACION</v>
          </cell>
        </row>
      </sheetData>
      <sheetData sheetId="549">
        <row r="1">
          <cell r="A1" t="str">
            <v>EQUIPO</v>
          </cell>
        </row>
      </sheetData>
      <sheetData sheetId="550">
        <row r="1">
          <cell r="A1" t="str">
            <v>ADMINISTRACION</v>
          </cell>
        </row>
      </sheetData>
      <sheetData sheetId="551">
        <row r="1">
          <cell r="A1" t="str">
            <v>ITEM</v>
          </cell>
        </row>
      </sheetData>
      <sheetData sheetId="552">
        <row r="1">
          <cell r="A1" t="str">
            <v>EQUIPO</v>
          </cell>
        </row>
      </sheetData>
      <sheetData sheetId="553">
        <row r="1">
          <cell r="A1" t="str">
            <v>ADMINISTRACION</v>
          </cell>
        </row>
      </sheetData>
      <sheetData sheetId="554"/>
      <sheetData sheetId="555"/>
      <sheetData sheetId="556"/>
      <sheetData sheetId="557"/>
      <sheetData sheetId="558">
        <row r="1">
          <cell r="A1" t="str">
            <v>INSTITUTO NACIONAL DE VIAS</v>
          </cell>
        </row>
      </sheetData>
      <sheetData sheetId="559">
        <row r="1">
          <cell r="A1" t="str">
            <v>EQUIPO</v>
          </cell>
        </row>
      </sheetData>
      <sheetData sheetId="560">
        <row r="1">
          <cell r="A1" t="str">
            <v>ADMINISTRACION</v>
          </cell>
        </row>
      </sheetData>
      <sheetData sheetId="561">
        <row r="2">
          <cell r="A2" t="str">
            <v>ACTA No</v>
          </cell>
        </row>
      </sheetData>
      <sheetData sheetId="562">
        <row r="1">
          <cell r="A1" t="str">
            <v>ADMINISTRACION</v>
          </cell>
        </row>
      </sheetData>
      <sheetData sheetId="563"/>
      <sheetData sheetId="564"/>
      <sheetData sheetId="565">
        <row r="6">
          <cell r="A6" t="str">
            <v>TOPÓGRAFO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>
        <row r="1">
          <cell r="A1" t="str">
            <v>EQUIPO</v>
          </cell>
        </row>
      </sheetData>
      <sheetData sheetId="690"/>
      <sheetData sheetId="691" refreshError="1"/>
      <sheetData sheetId="692" refreshError="1"/>
      <sheetData sheetId="693">
        <row r="4">
          <cell r="E4" t="str">
            <v>GUPCO</v>
          </cell>
        </row>
      </sheetData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 refreshError="1"/>
      <sheetData sheetId="720" refreshError="1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/>
      <sheetData sheetId="796" refreshError="1"/>
      <sheetData sheetId="797"/>
      <sheetData sheetId="798" refreshError="1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/>
      <sheetData sheetId="1015"/>
      <sheetData sheetId="1016"/>
      <sheetData sheetId="1017">
        <row r="5">
          <cell r="E5" t="str">
            <v>CANTIDAD</v>
          </cell>
        </row>
      </sheetData>
      <sheetData sheetId="1018">
        <row r="5">
          <cell r="E5" t="str">
            <v>CANTIDAD</v>
          </cell>
        </row>
      </sheetData>
      <sheetData sheetId="1019"/>
      <sheetData sheetId="1020"/>
      <sheetData sheetId="1021"/>
      <sheetData sheetId="1022"/>
      <sheetData sheetId="1023" refreshError="1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>
        <row r="33">
          <cell r="C33">
            <v>0.77967625899280601</v>
          </cell>
        </row>
      </sheetData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>
        <row r="5">
          <cell r="E5" t="str">
            <v>CANTIDAD</v>
          </cell>
        </row>
      </sheetData>
      <sheetData sheetId="1058">
        <row r="1">
          <cell r="A1" t="str">
            <v>INSTITUTO NACIONAL DE VIAS</v>
          </cell>
        </row>
      </sheetData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/>
      <sheetData sheetId="1079" refreshError="1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/>
      <sheetData sheetId="1088"/>
      <sheetData sheetId="1089"/>
      <sheetData sheetId="1090"/>
      <sheetData sheetId="1091"/>
      <sheetData sheetId="1092"/>
      <sheetData sheetId="1093">
        <row r="1">
          <cell r="A1" t="str">
            <v>ABRAZADERA DE SALIDA TIPO 1</v>
          </cell>
        </row>
      </sheetData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>
        <row r="1">
          <cell r="B1" t="str">
            <v>CTO-102-2002</v>
          </cell>
        </row>
      </sheetData>
      <sheetData sheetId="1160" refreshError="1"/>
      <sheetData sheetId="1161" refreshError="1"/>
      <sheetData sheetId="1162" refreshError="1"/>
      <sheetData sheetId="1163" refreshError="1"/>
      <sheetData sheetId="1164">
        <row r="51">
          <cell r="D51">
            <v>698</v>
          </cell>
        </row>
      </sheetData>
      <sheetData sheetId="1165" refreshError="1"/>
      <sheetData sheetId="1166" refreshError="1"/>
      <sheetData sheetId="1167">
        <row r="33">
          <cell r="C33">
            <v>0.77967625899280601</v>
          </cell>
        </row>
      </sheetData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>
        <row r="51">
          <cell r="D51">
            <v>698</v>
          </cell>
        </row>
      </sheetData>
      <sheetData sheetId="1180" refreshError="1"/>
      <sheetData sheetId="1181" refreshError="1"/>
      <sheetData sheetId="1182" refreshError="1"/>
      <sheetData sheetId="1183"/>
      <sheetData sheetId="1184"/>
      <sheetData sheetId="1185"/>
      <sheetData sheetId="1186">
        <row r="5">
          <cell r="E5" t="str">
            <v>CANTIDAD</v>
          </cell>
        </row>
      </sheetData>
      <sheetData sheetId="1187">
        <row r="5">
          <cell r="E5" t="str">
            <v>CANTIDAD</v>
          </cell>
        </row>
      </sheetData>
      <sheetData sheetId="1188"/>
      <sheetData sheetId="1189"/>
      <sheetData sheetId="1190"/>
      <sheetData sheetId="1191"/>
      <sheetData sheetId="1192"/>
      <sheetData sheetId="1193">
        <row r="33">
          <cell r="C33">
            <v>0.77967625899280601</v>
          </cell>
        </row>
      </sheetData>
      <sheetData sheetId="1194">
        <row r="1">
          <cell r="A1" t="str">
            <v>ABRAZADERA DE SALIDA TIPO 1</v>
          </cell>
        </row>
      </sheetData>
      <sheetData sheetId="1195">
        <row r="4">
          <cell r="B4" t="str">
            <v xml:space="preserve"> Bisagra Pivotante </v>
          </cell>
        </row>
      </sheetData>
      <sheetData sheetId="1196"/>
      <sheetData sheetId="1197"/>
      <sheetData sheetId="1198"/>
      <sheetData sheetId="1199">
        <row r="1">
          <cell r="B1" t="str">
            <v>CTO-102-2002</v>
          </cell>
        </row>
      </sheetData>
      <sheetData sheetId="1200"/>
      <sheetData sheetId="1201">
        <row r="1">
          <cell r="B1" t="str">
            <v>CTO-102-2002</v>
          </cell>
        </row>
      </sheetData>
      <sheetData sheetId="1202"/>
      <sheetData sheetId="1203">
        <row r="33">
          <cell r="C33">
            <v>0.77967625899280601</v>
          </cell>
        </row>
      </sheetData>
      <sheetData sheetId="1204">
        <row r="33">
          <cell r="C33">
            <v>0.77967625899280601</v>
          </cell>
        </row>
      </sheetData>
      <sheetData sheetId="1205">
        <row r="1">
          <cell r="A1" t="str">
            <v>1P</v>
          </cell>
        </row>
      </sheetData>
      <sheetData sheetId="1206">
        <row r="50">
          <cell r="H50">
            <v>1192</v>
          </cell>
        </row>
      </sheetData>
      <sheetData sheetId="1207">
        <row r="1">
          <cell r="A1" t="str">
            <v>1P</v>
          </cell>
        </row>
      </sheetData>
      <sheetData sheetId="1208">
        <row r="168">
          <cell r="D168">
            <v>10046</v>
          </cell>
        </row>
      </sheetData>
      <sheetData sheetId="1209">
        <row r="51">
          <cell r="D51">
            <v>698</v>
          </cell>
        </row>
      </sheetData>
      <sheetData sheetId="1210"/>
      <sheetData sheetId="1211">
        <row r="51">
          <cell r="D51">
            <v>698</v>
          </cell>
        </row>
      </sheetData>
      <sheetData sheetId="1212"/>
      <sheetData sheetId="1213"/>
      <sheetData sheetId="1214"/>
      <sheetData sheetId="1215"/>
      <sheetData sheetId="1216"/>
      <sheetData sheetId="1217"/>
      <sheetData sheetId="1218"/>
      <sheetData sheetId="1219">
        <row r="4">
          <cell r="B4" t="str">
            <v xml:space="preserve"> Bisagra Pivotante </v>
          </cell>
        </row>
      </sheetData>
      <sheetData sheetId="1220"/>
      <sheetData sheetId="1221"/>
      <sheetData sheetId="1222">
        <row r="168">
          <cell r="D168">
            <v>0.16</v>
          </cell>
        </row>
      </sheetData>
      <sheetData sheetId="1223"/>
      <sheetData sheetId="1224">
        <row r="7">
          <cell r="B7">
            <v>1</v>
          </cell>
        </row>
      </sheetData>
      <sheetData sheetId="1225">
        <row r="1">
          <cell r="A1" t="str">
            <v>INSTITUTO NACIONAL DE VIAS</v>
          </cell>
        </row>
      </sheetData>
      <sheetData sheetId="1226"/>
      <sheetData sheetId="1227"/>
      <sheetData sheetId="1228"/>
      <sheetData sheetId="1229">
        <row r="33">
          <cell r="C33">
            <v>0.77967625899280601</v>
          </cell>
        </row>
      </sheetData>
      <sheetData sheetId="1230"/>
      <sheetData sheetId="1231">
        <row r="33">
          <cell r="C33">
            <v>0.77967625899280601</v>
          </cell>
        </row>
      </sheetData>
      <sheetData sheetId="1232">
        <row r="52">
          <cell r="H52">
            <v>117768</v>
          </cell>
        </row>
      </sheetData>
      <sheetData sheetId="1233">
        <row r="52">
          <cell r="H52">
            <v>117768</v>
          </cell>
        </row>
      </sheetData>
      <sheetData sheetId="1234"/>
      <sheetData sheetId="1235">
        <row r="1">
          <cell r="A1" t="str">
            <v>INSTITUTO NACIONAL DE VIAS</v>
          </cell>
        </row>
      </sheetData>
      <sheetData sheetId="1236">
        <row r="33">
          <cell r="C33">
            <v>0.77967625899280601</v>
          </cell>
        </row>
      </sheetData>
      <sheetData sheetId="1237"/>
      <sheetData sheetId="1238">
        <row r="33">
          <cell r="C33">
            <v>0.77967625899280601</v>
          </cell>
        </row>
      </sheetData>
      <sheetData sheetId="1239"/>
      <sheetData sheetId="1240" refreshError="1"/>
      <sheetData sheetId="1241"/>
      <sheetData sheetId="1242"/>
      <sheetData sheetId="1243"/>
      <sheetData sheetId="1244"/>
      <sheetData sheetId="1245"/>
      <sheetData sheetId="1246"/>
      <sheetData sheetId="1247"/>
      <sheetData sheetId="1248">
        <row r="18">
          <cell r="C18">
            <v>9000</v>
          </cell>
        </row>
      </sheetData>
      <sheetData sheetId="1249">
        <row r="154">
          <cell r="G154">
            <v>12880</v>
          </cell>
        </row>
      </sheetData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>
        <row r="4">
          <cell r="E4" t="str">
            <v>GUPCO</v>
          </cell>
        </row>
      </sheetData>
      <sheetData sheetId="126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 refreshError="1"/>
      <sheetData sheetId="1313" refreshError="1"/>
      <sheetData sheetId="1314" refreshError="1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>
        <row r="8">
          <cell r="A8">
            <v>2.1</v>
          </cell>
        </row>
      </sheetData>
      <sheetData sheetId="1996">
        <row r="8">
          <cell r="A8">
            <v>3.1</v>
          </cell>
        </row>
      </sheetData>
      <sheetData sheetId="1997"/>
      <sheetData sheetId="1998"/>
      <sheetData sheetId="1999" refreshError="1"/>
      <sheetData sheetId="2000"/>
      <sheetData sheetId="2001"/>
      <sheetData sheetId="2002">
        <row r="3">
          <cell r="A3">
            <v>1</v>
          </cell>
        </row>
      </sheetData>
      <sheetData sheetId="2003"/>
      <sheetData sheetId="2004"/>
      <sheetData sheetId="2005"/>
      <sheetData sheetId="2006"/>
      <sheetData sheetId="2007"/>
      <sheetData sheetId="2008" refreshError="1"/>
      <sheetData sheetId="2009">
        <row r="1">
          <cell r="A1" t="str">
            <v>LISTADO DE INSUMOS GENERAL</v>
          </cell>
        </row>
      </sheetData>
      <sheetData sheetId="2010" refreshError="1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>
        <row r="8">
          <cell r="A8">
            <v>3.1</v>
          </cell>
        </row>
      </sheetData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/>
      <sheetData sheetId="2200">
        <row r="18">
          <cell r="C18">
            <v>7000</v>
          </cell>
        </row>
      </sheetData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 refreshError="1"/>
      <sheetData sheetId="2221"/>
      <sheetData sheetId="2222"/>
      <sheetData sheetId="2223" refreshError="1"/>
      <sheetData sheetId="2224" refreshError="1"/>
      <sheetData sheetId="2225" refreshError="1"/>
      <sheetData sheetId="2226" refreshError="1"/>
      <sheetData sheetId="2227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/>
      <sheetData sheetId="2274"/>
      <sheetData sheetId="2275"/>
      <sheetData sheetId="2276"/>
      <sheetData sheetId="2277"/>
      <sheetData sheetId="2278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>
        <row r="1">
          <cell r="A1" t="str">
            <v>ADMINISTRACION</v>
          </cell>
        </row>
      </sheetData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 refreshError="1"/>
      <sheetData sheetId="2307" refreshError="1"/>
      <sheetData sheetId="2308"/>
      <sheetData sheetId="2309" refreshError="1"/>
      <sheetData sheetId="2310" refreshError="1"/>
      <sheetData sheetId="2311" refreshError="1"/>
      <sheetData sheetId="2312"/>
      <sheetData sheetId="2313" refreshError="1"/>
      <sheetData sheetId="2314"/>
      <sheetData sheetId="2315"/>
      <sheetData sheetId="2316"/>
      <sheetData sheetId="2317">
        <row r="18">
          <cell r="C18">
            <v>7000</v>
          </cell>
        </row>
      </sheetData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>
        <row r="5">
          <cell r="E5" t="str">
            <v>CANTIDAD</v>
          </cell>
        </row>
      </sheetData>
      <sheetData sheetId="2327">
        <row r="5">
          <cell r="E5" t="str">
            <v>CANTIDAD</v>
          </cell>
        </row>
      </sheetData>
      <sheetData sheetId="2328">
        <row r="5">
          <cell r="E5" t="str">
            <v>CANTIDAD</v>
          </cell>
        </row>
      </sheetData>
      <sheetData sheetId="2329">
        <row r="1">
          <cell r="B1" t="str">
            <v>CTO-102-2002</v>
          </cell>
        </row>
      </sheetData>
      <sheetData sheetId="2330">
        <row r="5">
          <cell r="E5" t="str">
            <v>CANTIDAD</v>
          </cell>
        </row>
      </sheetData>
      <sheetData sheetId="2331">
        <row r="5">
          <cell r="E5" t="str">
            <v>CANTIDAD</v>
          </cell>
        </row>
      </sheetData>
      <sheetData sheetId="2332">
        <row r="5">
          <cell r="E5" t="str">
            <v>CANTIDAD</v>
          </cell>
        </row>
      </sheetData>
      <sheetData sheetId="2333">
        <row r="5">
          <cell r="E5" t="str">
            <v>CANTIDAD</v>
          </cell>
        </row>
      </sheetData>
      <sheetData sheetId="2334">
        <row r="5">
          <cell r="E5" t="str">
            <v>CANTIDAD</v>
          </cell>
        </row>
      </sheetData>
      <sheetData sheetId="2335">
        <row r="5">
          <cell r="E5" t="str">
            <v>CANTIDAD</v>
          </cell>
        </row>
      </sheetData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/>
      <sheetData sheetId="2409"/>
      <sheetData sheetId="2410"/>
      <sheetData sheetId="241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/>
      <sheetData sheetId="2426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/>
      <sheetData sheetId="2495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/>
      <sheetData sheetId="2640">
        <row r="168">
          <cell r="D168">
            <v>0.16</v>
          </cell>
        </row>
      </sheetData>
      <sheetData sheetId="2641"/>
      <sheetData sheetId="2642">
        <row r="7">
          <cell r="B7">
            <v>1</v>
          </cell>
        </row>
      </sheetData>
      <sheetData sheetId="2643">
        <row r="33">
          <cell r="G33">
            <v>0.59504299999999999</v>
          </cell>
        </row>
      </sheetData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 refreshError="1"/>
      <sheetData sheetId="2669" refreshError="1"/>
      <sheetData sheetId="2670" refreshError="1"/>
      <sheetData sheetId="2671" refreshError="1"/>
      <sheetData sheetId="2672"/>
      <sheetData sheetId="2673"/>
      <sheetData sheetId="2674" refreshError="1"/>
      <sheetData sheetId="2675"/>
      <sheetData sheetId="2676" refreshError="1"/>
      <sheetData sheetId="2677" refreshError="1"/>
      <sheetData sheetId="2678"/>
      <sheetData sheetId="2679"/>
      <sheetData sheetId="2680"/>
      <sheetData sheetId="2681"/>
      <sheetData sheetId="2682"/>
      <sheetData sheetId="2683"/>
      <sheetData sheetId="2684" refreshError="1"/>
      <sheetData sheetId="2685"/>
      <sheetData sheetId="2686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/>
      <sheetData sheetId="2728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>
        <row r="18">
          <cell r="C18">
            <v>9000</v>
          </cell>
        </row>
      </sheetData>
      <sheetData sheetId="2738">
        <row r="154">
          <cell r="G154">
            <v>12880</v>
          </cell>
        </row>
      </sheetData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>
        <row r="2">
          <cell r="A2" t="str">
            <v>ACTA No</v>
          </cell>
        </row>
      </sheetData>
      <sheetData sheetId="2827">
        <row r="2">
          <cell r="A2" t="str">
            <v>ACTA No</v>
          </cell>
        </row>
      </sheetData>
      <sheetData sheetId="2828"/>
      <sheetData sheetId="2829"/>
      <sheetData sheetId="2830"/>
      <sheetData sheetId="2831"/>
      <sheetData sheetId="2832"/>
      <sheetData sheetId="2833"/>
      <sheetData sheetId="2834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>
        <row r="1">
          <cell r="A1" t="str">
            <v>INSTITUTO NACIONAL DE VIAS</v>
          </cell>
        </row>
      </sheetData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>
        <row r="4">
          <cell r="B4">
            <v>39886</v>
          </cell>
        </row>
      </sheetData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>
        <row r="1">
          <cell r="A1" t="str">
            <v>EQUIPO</v>
          </cell>
        </row>
      </sheetData>
      <sheetData sheetId="3031">
        <row r="1">
          <cell r="A1" t="str">
            <v>ITEM</v>
          </cell>
        </row>
      </sheetData>
      <sheetData sheetId="3032">
        <row r="1">
          <cell r="A1" t="str">
            <v>EQUIPO</v>
          </cell>
        </row>
      </sheetData>
      <sheetData sheetId="3033">
        <row r="1">
          <cell r="A1" t="str">
            <v>ADMINISTRACION</v>
          </cell>
        </row>
      </sheetData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>
        <row r="52">
          <cell r="B52" t="str">
            <v>ANTICIPO</v>
          </cell>
        </row>
      </sheetData>
      <sheetData sheetId="3061"/>
      <sheetData sheetId="3062"/>
      <sheetData sheetId="3063"/>
      <sheetData sheetId="3064"/>
      <sheetData sheetId="3065"/>
      <sheetData sheetId="3066"/>
      <sheetData sheetId="3067">
        <row r="4">
          <cell r="E4" t="str">
            <v>GUPCO</v>
          </cell>
        </row>
      </sheetData>
      <sheetData sheetId="3068"/>
      <sheetData sheetId="3069"/>
      <sheetData sheetId="3070">
        <row r="4">
          <cell r="E4" t="str">
            <v>GUPCO</v>
          </cell>
        </row>
      </sheetData>
      <sheetData sheetId="3071">
        <row r="5">
          <cell r="E5" t="str">
            <v>CANTIDAD</v>
          </cell>
        </row>
      </sheetData>
      <sheetData sheetId="3072">
        <row r="1">
          <cell r="A1" t="str">
            <v>ITEM</v>
          </cell>
        </row>
      </sheetData>
      <sheetData sheetId="3073">
        <row r="1">
          <cell r="A1" t="str">
            <v>EQUIPO</v>
          </cell>
        </row>
      </sheetData>
      <sheetData sheetId="3074">
        <row r="1">
          <cell r="A1" t="str">
            <v>ADMINISTRACION</v>
          </cell>
        </row>
      </sheetData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>
        <row r="1">
          <cell r="A1" t="str">
            <v>ITEM</v>
          </cell>
        </row>
      </sheetData>
      <sheetData sheetId="3091">
        <row r="1">
          <cell r="A1" t="str">
            <v>EQUIPO</v>
          </cell>
        </row>
      </sheetData>
      <sheetData sheetId="3092">
        <row r="1">
          <cell r="A1" t="str">
            <v>ADMINISTRACION</v>
          </cell>
        </row>
      </sheetData>
      <sheetData sheetId="3093">
        <row r="1">
          <cell r="A1" t="str">
            <v>ITEM</v>
          </cell>
        </row>
      </sheetData>
      <sheetData sheetId="3094">
        <row r="1">
          <cell r="A1" t="str">
            <v>EQUIPO</v>
          </cell>
        </row>
      </sheetData>
      <sheetData sheetId="3095">
        <row r="1">
          <cell r="A1" t="str">
            <v>ADMINISTRACION</v>
          </cell>
        </row>
      </sheetData>
      <sheetData sheetId="3096">
        <row r="2">
          <cell r="A2" t="str">
            <v>(ºF)</v>
          </cell>
        </row>
      </sheetData>
      <sheetData sheetId="3097"/>
      <sheetData sheetId="3098"/>
      <sheetData sheetId="3099"/>
      <sheetData sheetId="3100"/>
      <sheetData sheetId="3101">
        <row r="1">
          <cell r="A1" t="str">
            <v>ITEM</v>
          </cell>
        </row>
      </sheetData>
      <sheetData sheetId="3102">
        <row r="1">
          <cell r="A1" t="str">
            <v>EQUIPO</v>
          </cell>
        </row>
      </sheetData>
      <sheetData sheetId="3103">
        <row r="1">
          <cell r="A1" t="str">
            <v>ADMINISTRACION</v>
          </cell>
        </row>
      </sheetData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>
        <row r="1">
          <cell r="A1" t="str">
            <v>ITEM</v>
          </cell>
        </row>
      </sheetData>
      <sheetData sheetId="3113">
        <row r="1">
          <cell r="A1" t="str">
            <v>EQUIPO</v>
          </cell>
        </row>
      </sheetData>
      <sheetData sheetId="3114">
        <row r="1">
          <cell r="A1" t="str">
            <v>ADMINISTRACION</v>
          </cell>
        </row>
      </sheetData>
      <sheetData sheetId="3115"/>
      <sheetData sheetId="3116"/>
      <sheetData sheetId="3117"/>
      <sheetData sheetId="3118"/>
      <sheetData sheetId="3119"/>
      <sheetData sheetId="3120"/>
      <sheetData sheetId="3121">
        <row r="1">
          <cell r="A1" t="str">
            <v>ITEM</v>
          </cell>
        </row>
      </sheetData>
      <sheetData sheetId="3122">
        <row r="1">
          <cell r="A1" t="str">
            <v>EQUIPO</v>
          </cell>
        </row>
      </sheetData>
      <sheetData sheetId="3123">
        <row r="1">
          <cell r="A1" t="str">
            <v>ADMINISTRACION</v>
          </cell>
        </row>
      </sheetData>
      <sheetData sheetId="3124"/>
      <sheetData sheetId="3125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/>
      <sheetData sheetId="3183" refreshError="1"/>
      <sheetData sheetId="3184" refreshError="1"/>
      <sheetData sheetId="3185" refreshError="1"/>
      <sheetData sheetId="3186" refreshError="1"/>
      <sheetData sheetId="3187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/>
      <sheetData sheetId="3195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/>
      <sheetData sheetId="3205"/>
      <sheetData sheetId="3206">
        <row r="1">
          <cell r="A1" t="str">
            <v>EQUIPO</v>
          </cell>
        </row>
      </sheetData>
      <sheetData sheetId="3207"/>
      <sheetData sheetId="3208">
        <row r="1">
          <cell r="A1" t="str">
            <v>EQUIPO</v>
          </cell>
        </row>
      </sheetData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/>
      <sheetData sheetId="3374" refreshError="1"/>
      <sheetData sheetId="3375"/>
      <sheetData sheetId="3376">
        <row r="4">
          <cell r="B4">
            <v>12880</v>
          </cell>
        </row>
      </sheetData>
      <sheetData sheetId="3377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/>
      <sheetData sheetId="3426"/>
      <sheetData sheetId="3427">
        <row r="41">
          <cell r="H41">
            <v>1719.2219460730605</v>
          </cell>
        </row>
      </sheetData>
      <sheetData sheetId="3428">
        <row r="6">
          <cell r="AB6">
            <v>40179</v>
          </cell>
        </row>
      </sheetData>
      <sheetData sheetId="3429">
        <row r="5">
          <cell r="E5" t="str">
            <v>CANTIDAD</v>
          </cell>
        </row>
      </sheetData>
      <sheetData sheetId="3430">
        <row r="1">
          <cell r="A1" t="str">
            <v>ITEM</v>
          </cell>
        </row>
      </sheetData>
      <sheetData sheetId="3431">
        <row r="1">
          <cell r="A1" t="str">
            <v>EQUIPO</v>
          </cell>
        </row>
      </sheetData>
      <sheetData sheetId="3432">
        <row r="1">
          <cell r="A1" t="str">
            <v>ADMINISTRACION</v>
          </cell>
        </row>
      </sheetData>
      <sheetData sheetId="3433"/>
      <sheetData sheetId="3434"/>
      <sheetData sheetId="3435"/>
      <sheetData sheetId="3436"/>
      <sheetData sheetId="3437">
        <row r="21">
          <cell r="G21" t="b">
            <v>0</v>
          </cell>
        </row>
      </sheetData>
      <sheetData sheetId="3438"/>
      <sheetData sheetId="3439"/>
      <sheetData sheetId="3440"/>
      <sheetData sheetId="3441"/>
      <sheetData sheetId="3442">
        <row r="5">
          <cell r="A5" t="str">
            <v>Desperdicio</v>
          </cell>
        </row>
      </sheetData>
      <sheetData sheetId="3443">
        <row r="7">
          <cell r="A7" t="str">
            <v>Herramientas Menores</v>
          </cell>
        </row>
      </sheetData>
      <sheetData sheetId="3444">
        <row r="7">
          <cell r="A7" t="str">
            <v>Herramientas Menores</v>
          </cell>
        </row>
      </sheetData>
      <sheetData sheetId="3445">
        <row r="18">
          <cell r="C18">
            <v>7000</v>
          </cell>
        </row>
      </sheetData>
      <sheetData sheetId="3446"/>
      <sheetData sheetId="3447">
        <row r="18">
          <cell r="C18">
            <v>7000</v>
          </cell>
        </row>
      </sheetData>
      <sheetData sheetId="3448"/>
      <sheetData sheetId="3449">
        <row r="1">
          <cell r="B1" t="str">
            <v>CTO-102-2002</v>
          </cell>
        </row>
      </sheetData>
      <sheetData sheetId="3450"/>
      <sheetData sheetId="3451">
        <row r="1">
          <cell r="A1" t="str">
            <v>ITEM</v>
          </cell>
        </row>
      </sheetData>
      <sheetData sheetId="3452">
        <row r="1">
          <cell r="A1" t="str">
            <v>EQUIPO</v>
          </cell>
        </row>
      </sheetData>
      <sheetData sheetId="3453">
        <row r="1">
          <cell r="A1" t="str">
            <v>ADMINISTRACION</v>
          </cell>
        </row>
      </sheetData>
      <sheetData sheetId="3454"/>
      <sheetData sheetId="3455"/>
      <sheetData sheetId="3456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/>
      <sheetData sheetId="3477"/>
      <sheetData sheetId="3478"/>
      <sheetData sheetId="3479"/>
      <sheetData sheetId="3480"/>
      <sheetData sheetId="3481"/>
      <sheetData sheetId="3482">
        <row r="5">
          <cell r="E5" t="str">
            <v>CANTIDAD</v>
          </cell>
        </row>
      </sheetData>
      <sheetData sheetId="3483">
        <row r="5">
          <cell r="E5" t="str">
            <v>CANTIDAD</v>
          </cell>
        </row>
      </sheetData>
      <sheetData sheetId="3484"/>
      <sheetData sheetId="3485"/>
      <sheetData sheetId="3486"/>
      <sheetData sheetId="3487">
        <row r="18">
          <cell r="C18">
            <v>7000</v>
          </cell>
        </row>
      </sheetData>
      <sheetData sheetId="3488"/>
      <sheetData sheetId="3489">
        <row r="18">
          <cell r="C18">
            <v>7000</v>
          </cell>
        </row>
      </sheetData>
      <sheetData sheetId="3490"/>
      <sheetData sheetId="3491">
        <row r="18">
          <cell r="C18">
            <v>7000</v>
          </cell>
        </row>
      </sheetData>
      <sheetData sheetId="3492"/>
      <sheetData sheetId="3493" refreshError="1"/>
      <sheetData sheetId="3494" refreshError="1"/>
      <sheetData sheetId="3495">
        <row r="3">
          <cell r="A3">
            <v>1</v>
          </cell>
        </row>
      </sheetData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>
        <row r="4">
          <cell r="B4">
            <v>39886</v>
          </cell>
        </row>
      </sheetData>
      <sheetData sheetId="3511">
        <row r="16">
          <cell r="A16" t="str">
            <v>ABONO 10-30-10</v>
          </cell>
        </row>
      </sheetData>
      <sheetData sheetId="3512"/>
      <sheetData sheetId="3513"/>
      <sheetData sheetId="3514"/>
      <sheetData sheetId="3515"/>
      <sheetData sheetId="3516"/>
      <sheetData sheetId="3517">
        <row r="4">
          <cell r="B4">
            <v>39886</v>
          </cell>
        </row>
      </sheetData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>
        <row r="1">
          <cell r="A1" t="str">
            <v>EQUIPO</v>
          </cell>
        </row>
      </sheetData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/>
      <sheetData sheetId="3559"/>
      <sheetData sheetId="3560">
        <row r="36">
          <cell r="G36">
            <v>310000.00000097335</v>
          </cell>
        </row>
      </sheetData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>
        <row r="6">
          <cell r="A6" t="str">
            <v>TOPÓGRAFO</v>
          </cell>
        </row>
      </sheetData>
      <sheetData sheetId="3590"/>
      <sheetData sheetId="3591"/>
      <sheetData sheetId="3592"/>
      <sheetData sheetId="3593"/>
      <sheetData sheetId="3594"/>
      <sheetData sheetId="3595"/>
      <sheetData sheetId="3596"/>
      <sheetData sheetId="3597">
        <row r="5">
          <cell r="E5" t="str">
            <v>CANTIDAD</v>
          </cell>
        </row>
      </sheetData>
      <sheetData sheetId="3598">
        <row r="5">
          <cell r="E5" t="str">
            <v>CANTIDAD</v>
          </cell>
        </row>
      </sheetData>
      <sheetData sheetId="3599">
        <row r="5">
          <cell r="E5" t="str">
            <v>CANTIDAD</v>
          </cell>
        </row>
      </sheetData>
      <sheetData sheetId="3600">
        <row r="5">
          <cell r="E5" t="str">
            <v>CANTIDAD</v>
          </cell>
        </row>
      </sheetData>
      <sheetData sheetId="3601">
        <row r="5">
          <cell r="E5" t="str">
            <v>CANTIDAD</v>
          </cell>
        </row>
      </sheetData>
      <sheetData sheetId="3602">
        <row r="5">
          <cell r="E5" t="str">
            <v>CANTIDAD</v>
          </cell>
        </row>
      </sheetData>
      <sheetData sheetId="3603">
        <row r="5">
          <cell r="E5" t="str">
            <v>CANTIDAD</v>
          </cell>
        </row>
      </sheetData>
      <sheetData sheetId="3604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>
        <row r="2">
          <cell r="A2" t="str">
            <v>(ºF)</v>
          </cell>
        </row>
      </sheetData>
      <sheetData sheetId="4120"/>
      <sheetData sheetId="4121"/>
      <sheetData sheetId="4122"/>
      <sheetData sheetId="4123"/>
      <sheetData sheetId="4124"/>
      <sheetData sheetId="4125">
        <row r="5">
          <cell r="E5" t="str">
            <v>CANTIDAD</v>
          </cell>
        </row>
      </sheetData>
      <sheetData sheetId="4126">
        <row r="5">
          <cell r="E5" t="str">
            <v>CANTIDAD</v>
          </cell>
        </row>
      </sheetData>
      <sheetData sheetId="4127">
        <row r="5">
          <cell r="E5" t="str">
            <v>CANTIDAD</v>
          </cell>
        </row>
      </sheetData>
      <sheetData sheetId="4128">
        <row r="5">
          <cell r="E5" t="str">
            <v>CANTIDAD</v>
          </cell>
        </row>
      </sheetData>
      <sheetData sheetId="4129">
        <row r="5">
          <cell r="E5" t="str">
            <v>CANTIDAD</v>
          </cell>
        </row>
      </sheetData>
      <sheetData sheetId="4130">
        <row r="5">
          <cell r="E5" t="str">
            <v>CANTIDAD</v>
          </cell>
        </row>
      </sheetData>
      <sheetData sheetId="4131">
        <row r="5">
          <cell r="E5" t="str">
            <v>CANTIDAD</v>
          </cell>
        </row>
      </sheetData>
      <sheetData sheetId="4132">
        <row r="5">
          <cell r="E5" t="str">
            <v>CANTIDAD</v>
          </cell>
        </row>
      </sheetData>
      <sheetData sheetId="4133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/>
      <sheetData sheetId="4149" refreshError="1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 refreshError="1"/>
      <sheetData sheetId="4186" refreshError="1"/>
      <sheetData sheetId="4187" refreshError="1"/>
      <sheetData sheetId="4188"/>
      <sheetData sheetId="4189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/>
      <sheetData sheetId="4201" refreshError="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/>
      <sheetData sheetId="4220"/>
      <sheetData sheetId="422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/>
      <sheetData sheetId="4246" refreshError="1"/>
      <sheetData sheetId="4247">
        <row r="4">
          <cell r="B4">
            <v>39886</v>
          </cell>
        </row>
      </sheetData>
      <sheetData sheetId="4248" refreshError="1"/>
      <sheetData sheetId="4249" refreshError="1"/>
      <sheetData sheetId="4250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/>
      <sheetData sheetId="4261">
        <row r="52">
          <cell r="B52" t="str">
            <v>ANTICIPO</v>
          </cell>
        </row>
      </sheetData>
      <sheetData sheetId="4262"/>
      <sheetData sheetId="4263"/>
      <sheetData sheetId="4264">
        <row r="1">
          <cell r="A1" t="str">
            <v>ADMINISTRACION</v>
          </cell>
        </row>
      </sheetData>
      <sheetData sheetId="4265">
        <row r="4">
          <cell r="B4">
            <v>39886</v>
          </cell>
        </row>
      </sheetData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/>
      <sheetData sheetId="4338">
        <row r="1">
          <cell r="A1" t="str">
            <v>EQUIPO</v>
          </cell>
        </row>
      </sheetData>
      <sheetData sheetId="4339" refreshError="1"/>
      <sheetData sheetId="4340"/>
      <sheetData sheetId="4341" refreshError="1"/>
      <sheetData sheetId="4342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/>
      <sheetData sheetId="4382"/>
      <sheetData sheetId="4383">
        <row r="4">
          <cell r="B4">
            <v>39886</v>
          </cell>
        </row>
      </sheetData>
      <sheetData sheetId="4384"/>
      <sheetData sheetId="4385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>
        <row r="1">
          <cell r="A1" t="str">
            <v>ADMINISTRACION</v>
          </cell>
        </row>
      </sheetData>
      <sheetData sheetId="4401"/>
      <sheetData sheetId="4402"/>
      <sheetData sheetId="4403"/>
      <sheetData sheetId="4404">
        <row r="1">
          <cell r="A1" t="str">
            <v>ITEM</v>
          </cell>
        </row>
      </sheetData>
      <sheetData sheetId="4405"/>
      <sheetData sheetId="4406"/>
      <sheetData sheetId="4407"/>
      <sheetData sheetId="4408"/>
      <sheetData sheetId="4409"/>
      <sheetData sheetId="4410"/>
      <sheetData sheetId="441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>
        <row r="1">
          <cell r="A1" t="str">
            <v>EQUIPO</v>
          </cell>
        </row>
      </sheetData>
      <sheetData sheetId="4451">
        <row r="1">
          <cell r="A1" t="str">
            <v>ITEM</v>
          </cell>
        </row>
      </sheetData>
      <sheetData sheetId="4452">
        <row r="1">
          <cell r="A1" t="str">
            <v>EQUIPO</v>
          </cell>
        </row>
      </sheetData>
      <sheetData sheetId="4453">
        <row r="1">
          <cell r="A1" t="str">
            <v>ADMINISTRACION</v>
          </cell>
        </row>
      </sheetData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/>
      <sheetData sheetId="4479"/>
      <sheetData sheetId="4480">
        <row r="1">
          <cell r="B1" t="str">
            <v>CTO-102-2002</v>
          </cell>
        </row>
      </sheetData>
      <sheetData sheetId="4481"/>
      <sheetData sheetId="4482"/>
      <sheetData sheetId="4483"/>
      <sheetData sheetId="4484"/>
      <sheetData sheetId="4485"/>
      <sheetData sheetId="4486">
        <row r="1">
          <cell r="A1" t="str">
            <v>ITEM</v>
          </cell>
        </row>
      </sheetData>
      <sheetData sheetId="4487">
        <row r="1">
          <cell r="A1" t="str">
            <v>EQUIPO</v>
          </cell>
        </row>
      </sheetData>
      <sheetData sheetId="4488">
        <row r="1">
          <cell r="A1" t="str">
            <v>ADMINISTRACION</v>
          </cell>
        </row>
      </sheetData>
      <sheetData sheetId="4489"/>
      <sheetData sheetId="4490">
        <row r="1">
          <cell r="A1" t="str">
            <v>ITEM</v>
          </cell>
        </row>
      </sheetData>
      <sheetData sheetId="4491">
        <row r="1">
          <cell r="A1" t="str">
            <v>EQUIPO</v>
          </cell>
        </row>
      </sheetData>
      <sheetData sheetId="4492">
        <row r="1">
          <cell r="A1" t="str">
            <v>ADMINISTRACION</v>
          </cell>
        </row>
      </sheetData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>
        <row r="1">
          <cell r="A1" t="str">
            <v>ITEM</v>
          </cell>
        </row>
      </sheetData>
      <sheetData sheetId="4511">
        <row r="1">
          <cell r="A1" t="str">
            <v>EQUIPO</v>
          </cell>
        </row>
      </sheetData>
      <sheetData sheetId="4512">
        <row r="1">
          <cell r="A1" t="str">
            <v>ADMINISTRACION</v>
          </cell>
        </row>
      </sheetData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1">
          <cell r="A1" t="str">
            <v>ITEM</v>
          </cell>
        </row>
      </sheetData>
      <sheetData sheetId="4526">
        <row r="1">
          <cell r="A1" t="str">
            <v>EQUIPO</v>
          </cell>
        </row>
      </sheetData>
      <sheetData sheetId="4527">
        <row r="1">
          <cell r="A1" t="str">
            <v>ADMINISTRACION</v>
          </cell>
        </row>
      </sheetData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/>
      <sheetData sheetId="4565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/>
      <sheetData sheetId="4635"/>
      <sheetData sheetId="4636" refreshError="1"/>
      <sheetData sheetId="4637" refreshError="1"/>
      <sheetData sheetId="4638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/>
      <sheetData sheetId="4649"/>
      <sheetData sheetId="4650"/>
      <sheetData sheetId="4651"/>
      <sheetData sheetId="4652"/>
      <sheetData sheetId="4653">
        <row r="1">
          <cell r="B1" t="str">
            <v>CTO-102-2002</v>
          </cell>
        </row>
      </sheetData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>
        <row r="1">
          <cell r="B1" t="str">
            <v>CTO-102-2002</v>
          </cell>
        </row>
      </sheetData>
      <sheetData sheetId="4664"/>
      <sheetData sheetId="4665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/>
      <sheetData sheetId="4678"/>
      <sheetData sheetId="4679"/>
      <sheetData sheetId="4680"/>
      <sheetData sheetId="4681">
        <row r="1">
          <cell r="A1" t="str">
            <v>ITEM</v>
          </cell>
        </row>
      </sheetData>
      <sheetData sheetId="4682">
        <row r="1">
          <cell r="A1" t="str">
            <v>EQUIPO</v>
          </cell>
        </row>
      </sheetData>
      <sheetData sheetId="4683">
        <row r="1">
          <cell r="A1" t="str">
            <v>ADMINISTRACION</v>
          </cell>
        </row>
      </sheetData>
      <sheetData sheetId="4684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>
        <row r="1">
          <cell r="A1" t="str">
            <v>INSTITUTO NACIONAL DE VIAS</v>
          </cell>
        </row>
      </sheetData>
      <sheetData sheetId="4712">
        <row r="7">
          <cell r="A7" t="str">
            <v>NE-CSJM01</v>
          </cell>
        </row>
      </sheetData>
      <sheetData sheetId="4713">
        <row r="1">
          <cell r="B1" t="str">
            <v>CTO-102-2002</v>
          </cell>
        </row>
      </sheetData>
      <sheetData sheetId="4714"/>
      <sheetData sheetId="4715"/>
      <sheetData sheetId="4716"/>
      <sheetData sheetId="4717"/>
      <sheetData sheetId="4718"/>
      <sheetData sheetId="4719"/>
      <sheetData sheetId="4720" refreshError="1"/>
      <sheetData sheetId="4721" refreshError="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>
        <row r="1">
          <cell r="A1" t="str">
            <v>INSTITUTO NACIONAL DE VIAS</v>
          </cell>
        </row>
      </sheetData>
      <sheetData sheetId="4748"/>
      <sheetData sheetId="4749">
        <row r="1">
          <cell r="A1" t="str">
            <v>INSTITUTO NACIONAL DE VIAS</v>
          </cell>
        </row>
      </sheetData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>
        <row r="1">
          <cell r="A1" t="str">
            <v>INSTITUTO NACIONAL DE VIAS</v>
          </cell>
        </row>
      </sheetData>
      <sheetData sheetId="4780"/>
      <sheetData sheetId="4781"/>
      <sheetData sheetId="4782"/>
      <sheetData sheetId="4783"/>
      <sheetData sheetId="4784"/>
      <sheetData sheetId="4785"/>
      <sheetData sheetId="4786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>
        <row r="1">
          <cell r="A1" t="str">
            <v>INSTITUTO NACIONAL DE VIAS</v>
          </cell>
        </row>
      </sheetData>
      <sheetData sheetId="4809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>
        <row r="4">
          <cell r="E4" t="str">
            <v>GUPCO</v>
          </cell>
        </row>
      </sheetData>
      <sheetData sheetId="5045"/>
      <sheetData sheetId="5046"/>
      <sheetData sheetId="5047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/>
      <sheetData sheetId="5055"/>
      <sheetData sheetId="5056" refreshError="1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 refreshError="1"/>
      <sheetData sheetId="5067" refreshError="1"/>
      <sheetData sheetId="5068" refreshError="1"/>
      <sheetData sheetId="5069">
        <row r="2">
          <cell r="A2" t="str">
            <v>(ºF)</v>
          </cell>
        </row>
      </sheetData>
      <sheetData sheetId="5070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/>
      <sheetData sheetId="5082"/>
      <sheetData sheetId="5083" refreshError="1"/>
      <sheetData sheetId="5084" refreshError="1"/>
      <sheetData sheetId="5085"/>
      <sheetData sheetId="5086" refreshError="1"/>
      <sheetData sheetId="5087" refreshError="1"/>
      <sheetData sheetId="5088"/>
      <sheetData sheetId="5089" refreshError="1"/>
      <sheetData sheetId="5090"/>
      <sheetData sheetId="5091"/>
      <sheetData sheetId="5092"/>
      <sheetData sheetId="5093"/>
      <sheetData sheetId="5094"/>
      <sheetData sheetId="5095"/>
      <sheetData sheetId="5096" refreshError="1"/>
      <sheetData sheetId="5097"/>
      <sheetData sheetId="5098" refreshError="1"/>
      <sheetData sheetId="5099"/>
      <sheetData sheetId="5100" refreshError="1"/>
      <sheetData sheetId="5101" refreshError="1"/>
      <sheetData sheetId="5102" refreshError="1"/>
      <sheetData sheetId="5103"/>
      <sheetData sheetId="5104"/>
      <sheetData sheetId="5105"/>
      <sheetData sheetId="5106"/>
      <sheetData sheetId="5107"/>
      <sheetData sheetId="5108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/>
      <sheetData sheetId="5194"/>
      <sheetData sheetId="5195" refreshError="1"/>
      <sheetData sheetId="5196"/>
      <sheetData sheetId="5197">
        <row r="4">
          <cell r="B4">
            <v>39886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>
        <row r="4">
          <cell r="B4">
            <v>39886</v>
          </cell>
        </row>
      </sheetData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 refreshError="1"/>
      <sheetData sheetId="5232" refreshError="1"/>
      <sheetData sheetId="5233"/>
      <sheetData sheetId="5234">
        <row r="5">
          <cell r="B5" t="str">
            <v>MANO DE OBRA MENOR A 10SMLV (sin AIU)</v>
          </cell>
        </row>
      </sheetData>
      <sheetData sheetId="5235"/>
      <sheetData sheetId="5236"/>
      <sheetData sheetId="5237"/>
      <sheetData sheetId="5238"/>
      <sheetData sheetId="5239"/>
      <sheetData sheetId="5240">
        <row r="1">
          <cell r="A1" t="str">
            <v>INSTITUTO NACIONAL DE VIAS</v>
          </cell>
        </row>
      </sheetData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>
        <row r="4">
          <cell r="E4" t="str">
            <v>GUPCO</v>
          </cell>
        </row>
      </sheetData>
      <sheetData sheetId="5250"/>
      <sheetData sheetId="5251"/>
      <sheetData sheetId="5252"/>
      <sheetData sheetId="5253"/>
      <sheetData sheetId="5254" refreshError="1"/>
      <sheetData sheetId="5255"/>
      <sheetData sheetId="5256"/>
      <sheetData sheetId="5257"/>
      <sheetData sheetId="5258" refreshError="1"/>
      <sheetData sheetId="5259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/>
      <sheetData sheetId="5333"/>
      <sheetData sheetId="5334"/>
      <sheetData sheetId="5335"/>
      <sheetData sheetId="5336">
        <row r="4">
          <cell r="E4" t="str">
            <v>GUPCO</v>
          </cell>
        </row>
      </sheetData>
      <sheetData sheetId="5337"/>
      <sheetData sheetId="5338"/>
      <sheetData sheetId="5339"/>
      <sheetData sheetId="5340"/>
      <sheetData sheetId="5341"/>
      <sheetData sheetId="5342" refreshError="1"/>
      <sheetData sheetId="5343"/>
      <sheetData sheetId="5344" refreshError="1"/>
      <sheetData sheetId="5345"/>
      <sheetData sheetId="5346" refreshError="1"/>
      <sheetData sheetId="5347" refreshError="1"/>
      <sheetData sheetId="5348" refreshError="1"/>
      <sheetData sheetId="5349" refreshError="1"/>
      <sheetData sheetId="5350">
        <row r="5">
          <cell r="E5" t="str">
            <v>CANTIDAD</v>
          </cell>
        </row>
      </sheetData>
      <sheetData sheetId="5351">
        <row r="5">
          <cell r="E5" t="str">
            <v>CANTIDAD</v>
          </cell>
        </row>
      </sheetData>
      <sheetData sheetId="5352"/>
      <sheetData sheetId="5353"/>
      <sheetData sheetId="5354"/>
      <sheetData sheetId="5355" refreshError="1"/>
      <sheetData sheetId="5356" refreshError="1"/>
      <sheetData sheetId="5357" refreshError="1"/>
      <sheetData sheetId="5358" refreshError="1"/>
      <sheetData sheetId="5359"/>
      <sheetData sheetId="5360" refreshError="1"/>
      <sheetData sheetId="5361" refreshError="1"/>
      <sheetData sheetId="5362" refreshError="1"/>
      <sheetData sheetId="5363"/>
      <sheetData sheetId="5364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/>
      <sheetData sheetId="5477"/>
      <sheetData sheetId="5478"/>
      <sheetData sheetId="5479"/>
      <sheetData sheetId="5480">
        <row r="1">
          <cell r="A1" t="str">
            <v>INSTITUTO NACIONAL DE VIAS</v>
          </cell>
        </row>
      </sheetData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 refreshError="1"/>
      <sheetData sheetId="5491"/>
      <sheetData sheetId="5492" refreshError="1"/>
      <sheetData sheetId="5493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/>
      <sheetData sheetId="5509"/>
      <sheetData sheetId="5510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 refreshError="1"/>
      <sheetData sheetId="5549"/>
      <sheetData sheetId="5550"/>
      <sheetData sheetId="5551"/>
      <sheetData sheetId="5552"/>
      <sheetData sheetId="5553"/>
      <sheetData sheetId="5554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/>
      <sheetData sheetId="5626"/>
      <sheetData sheetId="5627">
        <row r="6">
          <cell r="AB6">
            <v>40179</v>
          </cell>
        </row>
      </sheetData>
      <sheetData sheetId="5628"/>
      <sheetData sheetId="5629"/>
      <sheetData sheetId="5630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/>
      <sheetData sheetId="5849"/>
      <sheetData sheetId="5850"/>
      <sheetData sheetId="5851" refreshError="1"/>
      <sheetData sheetId="5852" refreshError="1"/>
      <sheetData sheetId="5853" refreshError="1"/>
      <sheetData sheetId="5854" refreshError="1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>
        <row r="6">
          <cell r="AB6">
            <v>40179</v>
          </cell>
        </row>
      </sheetData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>
        <row r="4">
          <cell r="E4" t="str">
            <v>GUPCO</v>
          </cell>
        </row>
      </sheetData>
      <sheetData sheetId="5877"/>
      <sheetData sheetId="5878">
        <row r="1">
          <cell r="A1" t="str">
            <v>ITEM</v>
          </cell>
        </row>
      </sheetData>
      <sheetData sheetId="5879">
        <row r="1">
          <cell r="A1" t="str">
            <v>EQUIPO</v>
          </cell>
        </row>
      </sheetData>
      <sheetData sheetId="5880">
        <row r="1">
          <cell r="A1" t="str">
            <v>ADMINISTRACION</v>
          </cell>
        </row>
      </sheetData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>
        <row r="1">
          <cell r="A1" t="str">
            <v>ITEM</v>
          </cell>
        </row>
      </sheetData>
      <sheetData sheetId="5900">
        <row r="1">
          <cell r="A1" t="str">
            <v>EQUIPO</v>
          </cell>
        </row>
      </sheetData>
      <sheetData sheetId="5901">
        <row r="1">
          <cell r="A1" t="str">
            <v>ADMINISTRACION</v>
          </cell>
        </row>
      </sheetData>
      <sheetData sheetId="5902">
        <row r="2">
          <cell r="A2" t="str">
            <v>(ºF)</v>
          </cell>
        </row>
      </sheetData>
      <sheetData sheetId="5903"/>
      <sheetData sheetId="5904"/>
      <sheetData sheetId="5905"/>
      <sheetData sheetId="5906"/>
      <sheetData sheetId="5907">
        <row r="1">
          <cell r="A1" t="str">
            <v>ITEM</v>
          </cell>
        </row>
      </sheetData>
      <sheetData sheetId="5908">
        <row r="1">
          <cell r="A1" t="str">
            <v>EQUIPO</v>
          </cell>
        </row>
      </sheetData>
      <sheetData sheetId="5909">
        <row r="1">
          <cell r="A1" t="str">
            <v>ADMINISTRACION</v>
          </cell>
        </row>
      </sheetData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/>
      <sheetData sheetId="5923">
        <row r="6">
          <cell r="A6" t="str">
            <v>TOPÓGRAFO</v>
          </cell>
        </row>
      </sheetData>
      <sheetData sheetId="5924">
        <row r="2">
          <cell r="A2" t="str">
            <v>ACTA No</v>
          </cell>
        </row>
      </sheetData>
      <sheetData sheetId="5925">
        <row r="2">
          <cell r="A2" t="str">
            <v>ACTA No</v>
          </cell>
        </row>
      </sheetData>
      <sheetData sheetId="5926">
        <row r="5">
          <cell r="E5" t="str">
            <v>CANTIDAD</v>
          </cell>
        </row>
      </sheetData>
      <sheetData sheetId="5927">
        <row r="5">
          <cell r="E5" t="str">
            <v>CANTIDAD</v>
          </cell>
        </row>
      </sheetData>
      <sheetData sheetId="5928">
        <row r="1">
          <cell r="A1" t="str">
            <v>LISTADO DE INSUMOS GENERAL</v>
          </cell>
        </row>
      </sheetData>
      <sheetData sheetId="5929">
        <row r="5">
          <cell r="E5" t="str">
            <v>CANTIDAD</v>
          </cell>
        </row>
      </sheetData>
      <sheetData sheetId="5930">
        <row r="5">
          <cell r="E5" t="str">
            <v>CANTIDAD</v>
          </cell>
        </row>
      </sheetData>
      <sheetData sheetId="5931">
        <row r="5">
          <cell r="E5" t="str">
            <v>CANTIDAD</v>
          </cell>
        </row>
      </sheetData>
      <sheetData sheetId="5932">
        <row r="5">
          <cell r="E5" t="str">
            <v>CANTIDAD</v>
          </cell>
        </row>
      </sheetData>
      <sheetData sheetId="5933">
        <row r="5">
          <cell r="E5" t="str">
            <v>CANTIDAD</v>
          </cell>
        </row>
      </sheetData>
      <sheetData sheetId="5934">
        <row r="5">
          <cell r="E5" t="str">
            <v>CANTIDAD</v>
          </cell>
        </row>
      </sheetData>
      <sheetData sheetId="5935">
        <row r="5">
          <cell r="E5" t="str">
            <v>CANTIDAD</v>
          </cell>
        </row>
      </sheetData>
      <sheetData sheetId="5936">
        <row r="5">
          <cell r="E5" t="str">
            <v>CANTIDAD</v>
          </cell>
        </row>
      </sheetData>
      <sheetData sheetId="5937">
        <row r="5">
          <cell r="E5" t="str">
            <v>CANTIDAD</v>
          </cell>
        </row>
      </sheetData>
      <sheetData sheetId="5938" refreshError="1"/>
      <sheetData sheetId="5939" refreshError="1"/>
      <sheetData sheetId="5940"/>
      <sheetData sheetId="5941">
        <row r="5">
          <cell r="E5" t="str">
            <v>CANTIDAD</v>
          </cell>
        </row>
      </sheetData>
      <sheetData sheetId="5942">
        <row r="5">
          <cell r="E5" t="str">
            <v>CANTIDAD</v>
          </cell>
        </row>
      </sheetData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>
        <row r="1">
          <cell r="A1" t="str">
            <v>INSTITUTO NACIONAL DE VIAS</v>
          </cell>
        </row>
      </sheetData>
      <sheetData sheetId="5952"/>
      <sheetData sheetId="5953">
        <row r="1">
          <cell r="A1" t="str">
            <v>INSTITUTO NACIONAL DE VIAS</v>
          </cell>
        </row>
      </sheetData>
      <sheetData sheetId="5954"/>
      <sheetData sheetId="5955"/>
      <sheetData sheetId="5956"/>
      <sheetData sheetId="5957"/>
      <sheetData sheetId="5958"/>
      <sheetData sheetId="5959">
        <row r="1">
          <cell r="A1" t="str">
            <v>INSTITUTO NACIONAL DE VIAS</v>
          </cell>
        </row>
      </sheetData>
      <sheetData sheetId="5960"/>
      <sheetData sheetId="5961">
        <row r="1">
          <cell r="A1" t="str">
            <v>INSTITUTO NACIONAL DE VIAS</v>
          </cell>
        </row>
      </sheetData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>
        <row r="7">
          <cell r="B7">
            <v>0.1</v>
          </cell>
        </row>
      </sheetData>
      <sheetData sheetId="5980">
        <row r="7">
          <cell r="B7">
            <v>0.1</v>
          </cell>
        </row>
      </sheetData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>
        <row r="1">
          <cell r="A1" t="str">
            <v>INSTITUTO NACIONAL DE VIAS</v>
          </cell>
        </row>
      </sheetData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>
        <row r="16">
          <cell r="A16" t="str">
            <v>ABONO 10-30-10</v>
          </cell>
        </row>
      </sheetData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>
        <row r="1">
          <cell r="A1" t="str">
            <v>EQUIPO</v>
          </cell>
        </row>
      </sheetData>
      <sheetData sheetId="6045">
        <row r="1">
          <cell r="A1" t="str">
            <v>ADMINISTRACION</v>
          </cell>
        </row>
      </sheetData>
      <sheetData sheetId="6046">
        <row r="1">
          <cell r="A1" t="str">
            <v>EQUIPO</v>
          </cell>
        </row>
      </sheetData>
      <sheetData sheetId="6047">
        <row r="1">
          <cell r="A1" t="str">
            <v>ADMINISTRACION</v>
          </cell>
        </row>
      </sheetData>
      <sheetData sheetId="6048">
        <row r="1">
          <cell r="A1" t="str">
            <v>EQUIPO</v>
          </cell>
        </row>
      </sheetData>
      <sheetData sheetId="6049">
        <row r="1">
          <cell r="A1" t="str">
            <v>ADMINISTRACION</v>
          </cell>
        </row>
      </sheetData>
      <sheetData sheetId="6050">
        <row r="1">
          <cell r="A1" t="str">
            <v>EQUIPO</v>
          </cell>
        </row>
      </sheetData>
      <sheetData sheetId="6051">
        <row r="1">
          <cell r="A1" t="str">
            <v>ADMINISTRACION</v>
          </cell>
        </row>
      </sheetData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>
        <row r="36">
          <cell r="G36">
            <v>271000.00000162207</v>
          </cell>
        </row>
      </sheetData>
      <sheetData sheetId="6063">
        <row r="33">
          <cell r="G33">
            <v>283000.00002693152</v>
          </cell>
        </row>
      </sheetData>
      <sheetData sheetId="6064">
        <row r="33">
          <cell r="G33">
            <v>290000.00000013626</v>
          </cell>
        </row>
      </sheetData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>
        <row r="1">
          <cell r="A1" t="str">
            <v>ITEM</v>
          </cell>
        </row>
      </sheetData>
      <sheetData sheetId="6089">
        <row r="1">
          <cell r="A1" t="str">
            <v>EQUIPO</v>
          </cell>
        </row>
      </sheetData>
      <sheetData sheetId="6090">
        <row r="1">
          <cell r="A1" t="str">
            <v>ITEM</v>
          </cell>
        </row>
      </sheetData>
      <sheetData sheetId="6091">
        <row r="1">
          <cell r="A1" t="str">
            <v>EQUIPO</v>
          </cell>
        </row>
      </sheetData>
      <sheetData sheetId="6092">
        <row r="1">
          <cell r="A1" t="str">
            <v>ITEM</v>
          </cell>
        </row>
      </sheetData>
      <sheetData sheetId="6093">
        <row r="1">
          <cell r="A1" t="str">
            <v>EQUIPO</v>
          </cell>
        </row>
      </sheetData>
      <sheetData sheetId="6094">
        <row r="1">
          <cell r="A1" t="str">
            <v>ADMINISTRACION</v>
          </cell>
        </row>
      </sheetData>
      <sheetData sheetId="6095">
        <row r="1">
          <cell r="A1" t="str">
            <v>EQUIPO</v>
          </cell>
        </row>
      </sheetData>
      <sheetData sheetId="6096">
        <row r="1">
          <cell r="A1" t="str">
            <v>ADMINISTRACION</v>
          </cell>
        </row>
      </sheetData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>
        <row r="4">
          <cell r="E4" t="str">
            <v>GUPCO</v>
          </cell>
        </row>
      </sheetData>
      <sheetData sheetId="6117"/>
      <sheetData sheetId="6118">
        <row r="1">
          <cell r="A1" t="str">
            <v>ITEM</v>
          </cell>
        </row>
      </sheetData>
      <sheetData sheetId="6119">
        <row r="1">
          <cell r="A1" t="str">
            <v>EQUIPO</v>
          </cell>
        </row>
      </sheetData>
      <sheetData sheetId="6120">
        <row r="1">
          <cell r="A1" t="str">
            <v>ADMINISTRACION</v>
          </cell>
        </row>
      </sheetData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>
        <row r="16">
          <cell r="A16" t="str">
            <v>ABONO 10-30-10</v>
          </cell>
        </row>
      </sheetData>
      <sheetData sheetId="6138"/>
      <sheetData sheetId="6139">
        <row r="1">
          <cell r="A1" t="str">
            <v>ITEM</v>
          </cell>
        </row>
      </sheetData>
      <sheetData sheetId="6140">
        <row r="1">
          <cell r="A1" t="str">
            <v>EQUIPO</v>
          </cell>
        </row>
      </sheetData>
      <sheetData sheetId="6141">
        <row r="16">
          <cell r="A16" t="str">
            <v>ABONO 10-30-10</v>
          </cell>
        </row>
      </sheetData>
      <sheetData sheetId="6142">
        <row r="2">
          <cell r="A2" t="str">
            <v>(ºF)</v>
          </cell>
        </row>
      </sheetData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>
        <row r="1">
          <cell r="A1" t="str">
            <v>ADMINISTRACION</v>
          </cell>
        </row>
      </sheetData>
      <sheetData sheetId="6150">
        <row r="6">
          <cell r="A6" t="str">
            <v>TOPÓGRAFO</v>
          </cell>
        </row>
      </sheetData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>
        <row r="33">
          <cell r="C33">
            <v>0.77967625899280601</v>
          </cell>
        </row>
      </sheetData>
      <sheetData sheetId="6161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 refreshError="1"/>
      <sheetData sheetId="6176" refreshError="1"/>
      <sheetData sheetId="6177"/>
      <sheetData sheetId="6178" refreshError="1"/>
      <sheetData sheetId="6179" refreshError="1"/>
      <sheetData sheetId="6180" refreshError="1"/>
      <sheetData sheetId="6181"/>
      <sheetData sheetId="6182" refreshError="1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>
        <row r="1">
          <cell r="B1" t="str">
            <v>CTO-102-2002</v>
          </cell>
        </row>
      </sheetData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>
        <row r="5">
          <cell r="E5" t="str">
            <v>CANTIDAD</v>
          </cell>
        </row>
      </sheetData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/>
      <sheetData sheetId="6267"/>
      <sheetData sheetId="6268"/>
      <sheetData sheetId="6269"/>
      <sheetData sheetId="6270"/>
      <sheetData sheetId="6271">
        <row r="33">
          <cell r="C33">
            <v>0.77967625899280601</v>
          </cell>
        </row>
      </sheetData>
      <sheetData sheetId="6272"/>
      <sheetData sheetId="6273"/>
      <sheetData sheetId="6274">
        <row r="2">
          <cell r="A2" t="str">
            <v>HOSPITAL HERNANDO MONCALEANO PERDOMO ETAPA 1</v>
          </cell>
        </row>
      </sheetData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>
        <row r="18">
          <cell r="B18" t="str">
            <v>Director de obra</v>
          </cell>
        </row>
      </sheetData>
      <sheetData sheetId="6318"/>
      <sheetData sheetId="6319"/>
      <sheetData sheetId="6320"/>
      <sheetData sheetId="6321">
        <row r="12">
          <cell r="A12" t="str">
            <v>Agua</v>
          </cell>
        </row>
      </sheetData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>
        <row r="1">
          <cell r="A1" t="str">
            <v>ITEM</v>
          </cell>
        </row>
      </sheetData>
      <sheetData sheetId="6373">
        <row r="1">
          <cell r="A1" t="str">
            <v>EQUIPO</v>
          </cell>
        </row>
      </sheetData>
      <sheetData sheetId="6374">
        <row r="1">
          <cell r="A1" t="str">
            <v>ADMINISTRACION</v>
          </cell>
        </row>
      </sheetData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>
        <row r="1">
          <cell r="A1" t="str">
            <v>ITEM</v>
          </cell>
        </row>
      </sheetData>
      <sheetData sheetId="6394">
        <row r="1">
          <cell r="A1" t="str">
            <v>EQUIPO</v>
          </cell>
        </row>
      </sheetData>
      <sheetData sheetId="6395">
        <row r="1">
          <cell r="A1" t="str">
            <v>ADMINISTRACION</v>
          </cell>
        </row>
      </sheetData>
      <sheetData sheetId="6396"/>
      <sheetData sheetId="6397"/>
      <sheetData sheetId="6398"/>
      <sheetData sheetId="6399"/>
      <sheetData sheetId="6400"/>
      <sheetData sheetId="6401">
        <row r="1">
          <cell r="A1" t="str">
            <v>ITEM</v>
          </cell>
        </row>
      </sheetData>
      <sheetData sheetId="6402">
        <row r="1">
          <cell r="A1" t="str">
            <v>EQUIPO</v>
          </cell>
        </row>
      </sheetData>
      <sheetData sheetId="6403">
        <row r="1">
          <cell r="A1" t="str">
            <v>ADMINISTRACION</v>
          </cell>
        </row>
      </sheetData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 refreshError="1"/>
      <sheetData sheetId="6435">
        <row r="1">
          <cell r="A1" t="str">
            <v>Name</v>
          </cell>
        </row>
      </sheetData>
      <sheetData sheetId="6436"/>
      <sheetData sheetId="6437"/>
      <sheetData sheetId="6438">
        <row r="8">
          <cell r="A8">
            <v>2.1</v>
          </cell>
        </row>
      </sheetData>
      <sheetData sheetId="6439">
        <row r="8">
          <cell r="A8">
            <v>3.1</v>
          </cell>
        </row>
      </sheetData>
      <sheetData sheetId="6440"/>
      <sheetData sheetId="6441"/>
      <sheetData sheetId="6442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/>
      <sheetData sheetId="6453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 refreshError="1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/>
      <sheetData sheetId="6551" refreshError="1"/>
      <sheetData sheetId="6552" refreshError="1"/>
      <sheetData sheetId="6553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>
        <row r="1">
          <cell r="B1" t="str">
            <v>CTO-102-2002</v>
          </cell>
        </row>
      </sheetData>
      <sheetData sheetId="6569"/>
      <sheetData sheetId="6570">
        <row r="6">
          <cell r="A6" t="str">
            <v>CONTRATISTA:</v>
          </cell>
        </row>
      </sheetData>
      <sheetData sheetId="6571" refreshError="1"/>
      <sheetData sheetId="6572" refreshError="1"/>
      <sheetData sheetId="6573" refreshError="1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 refreshError="1"/>
      <sheetData sheetId="6583" refreshError="1"/>
      <sheetData sheetId="6584"/>
      <sheetData sheetId="6585"/>
      <sheetData sheetId="6586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 refreshError="1"/>
      <sheetData sheetId="6638"/>
      <sheetData sheetId="6639"/>
      <sheetData sheetId="6640"/>
      <sheetData sheetId="6641"/>
      <sheetData sheetId="6642">
        <row r="47">
          <cell r="H47">
            <v>17098.051632633331</v>
          </cell>
        </row>
      </sheetData>
      <sheetData sheetId="6643">
        <row r="47">
          <cell r="H47">
            <v>13407.454219619998</v>
          </cell>
        </row>
      </sheetData>
      <sheetData sheetId="6644">
        <row r="47">
          <cell r="H47">
            <v>13178.048204541665</v>
          </cell>
        </row>
      </sheetData>
      <sheetData sheetId="6645">
        <row r="47">
          <cell r="H47">
            <v>17098.051632633331</v>
          </cell>
        </row>
      </sheetData>
      <sheetData sheetId="6646">
        <row r="47">
          <cell r="H47">
            <v>13407.454219619998</v>
          </cell>
        </row>
      </sheetData>
      <sheetData sheetId="6647">
        <row r="47">
          <cell r="H47">
            <v>13178.048204541665</v>
          </cell>
        </row>
      </sheetData>
      <sheetData sheetId="6648">
        <row r="47">
          <cell r="H47">
            <v>19729.199486104168</v>
          </cell>
        </row>
      </sheetData>
      <sheetData sheetId="6649">
        <row r="47">
          <cell r="H47">
            <v>38405.002915416662</v>
          </cell>
        </row>
      </sheetData>
      <sheetData sheetId="6650">
        <row r="47">
          <cell r="H47">
            <v>41159.979021230996</v>
          </cell>
        </row>
      </sheetData>
      <sheetData sheetId="6651">
        <row r="47">
          <cell r="H47">
            <v>16020</v>
          </cell>
        </row>
      </sheetData>
      <sheetData sheetId="6652">
        <row r="47">
          <cell r="H47">
            <v>11675</v>
          </cell>
        </row>
      </sheetData>
      <sheetData sheetId="6653">
        <row r="47">
          <cell r="H47">
            <v>382683.1643235588</v>
          </cell>
        </row>
      </sheetData>
      <sheetData sheetId="6654">
        <row r="47">
          <cell r="H47">
            <v>27108.482479999999</v>
          </cell>
        </row>
      </sheetData>
      <sheetData sheetId="6655">
        <row r="47">
          <cell r="H47">
            <v>18945.0351992</v>
          </cell>
        </row>
      </sheetData>
      <sheetData sheetId="6656">
        <row r="47">
          <cell r="H47">
            <v>88016.225274879995</v>
          </cell>
        </row>
      </sheetData>
      <sheetData sheetId="6657">
        <row r="47">
          <cell r="H47">
            <v>11296.680928966078</v>
          </cell>
        </row>
      </sheetData>
      <sheetData sheetId="6658">
        <row r="47">
          <cell r="H47">
            <v>19660.483631249997</v>
          </cell>
        </row>
      </sheetData>
      <sheetData sheetId="6659">
        <row r="47">
          <cell r="H47">
            <v>19660.483631249997</v>
          </cell>
        </row>
      </sheetData>
      <sheetData sheetId="6660">
        <row r="47">
          <cell r="H47">
            <v>19660.483631249997</v>
          </cell>
        </row>
      </sheetData>
      <sheetData sheetId="6661">
        <row r="47">
          <cell r="H47">
            <v>39947.116768272004</v>
          </cell>
        </row>
      </sheetData>
      <sheetData sheetId="6662">
        <row r="47">
          <cell r="H47">
            <v>37450.421970255004</v>
          </cell>
        </row>
      </sheetData>
      <sheetData sheetId="6663">
        <row r="47">
          <cell r="H47">
            <v>5631.4338221939006</v>
          </cell>
        </row>
      </sheetData>
      <sheetData sheetId="6664">
        <row r="47">
          <cell r="H47">
            <v>29691.867138751997</v>
          </cell>
        </row>
      </sheetData>
      <sheetData sheetId="6665">
        <row r="47">
          <cell r="H47">
            <v>10601.359883464</v>
          </cell>
        </row>
      </sheetData>
      <sheetData sheetId="6666">
        <row r="47">
          <cell r="H47">
            <v>16440.07876665</v>
          </cell>
        </row>
      </sheetData>
      <sheetData sheetId="6667">
        <row r="47">
          <cell r="H47">
            <v>7502.6541280530009</v>
          </cell>
        </row>
      </sheetData>
      <sheetData sheetId="6668">
        <row r="47">
          <cell r="H47">
            <v>63269.394041350002</v>
          </cell>
        </row>
      </sheetData>
      <sheetData sheetId="6669">
        <row r="47">
          <cell r="H47">
            <v>38708.912732384997</v>
          </cell>
        </row>
      </sheetData>
      <sheetData sheetId="6670">
        <row r="47">
          <cell r="H47">
            <v>30140.654422727453</v>
          </cell>
        </row>
      </sheetData>
      <sheetData sheetId="6671">
        <row r="1">
          <cell r="A1" t="str">
            <v>Name</v>
          </cell>
        </row>
      </sheetData>
      <sheetData sheetId="6672">
        <row r="47">
          <cell r="H47">
            <v>38729.542446049003</v>
          </cell>
        </row>
      </sheetData>
      <sheetData sheetId="6673">
        <row r="47">
          <cell r="H47">
            <v>7116.936965586</v>
          </cell>
        </row>
      </sheetData>
      <sheetData sheetId="6674">
        <row r="47">
          <cell r="H47">
            <v>9391.2743470000005</v>
          </cell>
        </row>
      </sheetData>
      <sheetData sheetId="6675">
        <row r="47">
          <cell r="H47">
            <v>8500.0189065630984</v>
          </cell>
        </row>
      </sheetData>
      <sheetData sheetId="6676">
        <row r="47">
          <cell r="H47">
            <v>32499.094423904498</v>
          </cell>
        </row>
      </sheetData>
      <sheetData sheetId="6677">
        <row r="47">
          <cell r="H47">
            <v>51817.028777055006</v>
          </cell>
        </row>
      </sheetData>
      <sheetData sheetId="6678">
        <row r="47">
          <cell r="H47">
            <v>55430.1575333</v>
          </cell>
        </row>
      </sheetData>
      <sheetData sheetId="6679">
        <row r="47">
          <cell r="H47">
            <v>25786.003498499998</v>
          </cell>
        </row>
      </sheetData>
      <sheetData sheetId="6680">
        <row r="47">
          <cell r="H47">
            <v>21993.806973733335</v>
          </cell>
        </row>
      </sheetData>
      <sheetData sheetId="6681"/>
      <sheetData sheetId="6682"/>
      <sheetData sheetId="6683"/>
      <sheetData sheetId="6684">
        <row r="47">
          <cell r="H47">
            <v>21941.348275</v>
          </cell>
        </row>
      </sheetData>
      <sheetData sheetId="6685">
        <row r="47">
          <cell r="H47">
            <v>576269.26239999989</v>
          </cell>
        </row>
      </sheetData>
      <sheetData sheetId="6686">
        <row r="48">
          <cell r="H48">
            <v>640370.66537874995</v>
          </cell>
        </row>
      </sheetData>
      <sheetData sheetId="6687">
        <row r="46">
          <cell r="E46">
            <v>1</v>
          </cell>
        </row>
      </sheetData>
      <sheetData sheetId="6688">
        <row r="47">
          <cell r="H47">
            <v>576269.26239999989</v>
          </cell>
        </row>
      </sheetData>
      <sheetData sheetId="6689">
        <row r="6">
          <cell r="A6" t="str">
            <v>CONTRATISTA:</v>
          </cell>
        </row>
      </sheetData>
      <sheetData sheetId="6690">
        <row r="49">
          <cell r="H49">
            <v>83961.133243064003</v>
          </cell>
        </row>
      </sheetData>
      <sheetData sheetId="6691">
        <row r="47">
          <cell r="H47">
            <v>14670.136122054002</v>
          </cell>
        </row>
      </sheetData>
      <sheetData sheetId="6692">
        <row r="47">
          <cell r="H47">
            <v>9078.6352040999991</v>
          </cell>
        </row>
      </sheetData>
      <sheetData sheetId="6693">
        <row r="51">
          <cell r="H51">
            <v>117309.4992738</v>
          </cell>
        </row>
      </sheetData>
      <sheetData sheetId="6694"/>
      <sheetData sheetId="6695"/>
      <sheetData sheetId="6696"/>
      <sheetData sheetId="6697"/>
      <sheetData sheetId="6698"/>
      <sheetData sheetId="6699">
        <row r="33">
          <cell r="C33">
            <v>0.77967625899280601</v>
          </cell>
        </row>
      </sheetData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>
        <row r="47">
          <cell r="H47">
            <v>17098.051632633331</v>
          </cell>
        </row>
      </sheetData>
      <sheetData sheetId="6714">
        <row r="47">
          <cell r="H47">
            <v>13407.454219619998</v>
          </cell>
        </row>
      </sheetData>
      <sheetData sheetId="6715">
        <row r="47">
          <cell r="H47">
            <v>13178.048204541665</v>
          </cell>
        </row>
      </sheetData>
      <sheetData sheetId="6716">
        <row r="47">
          <cell r="H47">
            <v>19729.199486104168</v>
          </cell>
        </row>
      </sheetData>
      <sheetData sheetId="6717">
        <row r="47">
          <cell r="H47">
            <v>38405.002915416662</v>
          </cell>
        </row>
      </sheetData>
      <sheetData sheetId="6718">
        <row r="47">
          <cell r="H47">
            <v>41159.979021230996</v>
          </cell>
        </row>
      </sheetData>
      <sheetData sheetId="6719">
        <row r="47">
          <cell r="H47">
            <v>16020</v>
          </cell>
        </row>
      </sheetData>
      <sheetData sheetId="6720">
        <row r="47">
          <cell r="H47">
            <v>11675</v>
          </cell>
        </row>
      </sheetData>
      <sheetData sheetId="6721">
        <row r="47">
          <cell r="H47">
            <v>382683.1643235588</v>
          </cell>
        </row>
      </sheetData>
      <sheetData sheetId="6722">
        <row r="47">
          <cell r="H47">
            <v>27108.482479999999</v>
          </cell>
        </row>
      </sheetData>
      <sheetData sheetId="6723">
        <row r="47">
          <cell r="H47">
            <v>18945.0351992</v>
          </cell>
        </row>
      </sheetData>
      <sheetData sheetId="6724">
        <row r="47">
          <cell r="H47">
            <v>88016.225274879995</v>
          </cell>
        </row>
      </sheetData>
      <sheetData sheetId="6725">
        <row r="47">
          <cell r="H47">
            <v>11296.680928966078</v>
          </cell>
        </row>
      </sheetData>
      <sheetData sheetId="6726">
        <row r="47">
          <cell r="H47">
            <v>19660.483631249997</v>
          </cell>
        </row>
      </sheetData>
      <sheetData sheetId="6727">
        <row r="47">
          <cell r="H47">
            <v>19660.483631249997</v>
          </cell>
        </row>
      </sheetData>
      <sheetData sheetId="6728">
        <row r="47">
          <cell r="H47">
            <v>19660.483631249997</v>
          </cell>
        </row>
      </sheetData>
      <sheetData sheetId="6729">
        <row r="47">
          <cell r="H47">
            <v>39947.116768272004</v>
          </cell>
        </row>
      </sheetData>
      <sheetData sheetId="6730">
        <row r="47">
          <cell r="H47">
            <v>37450.421970255004</v>
          </cell>
        </row>
      </sheetData>
      <sheetData sheetId="6731">
        <row r="47">
          <cell r="H47">
            <v>5631.4338221939006</v>
          </cell>
        </row>
      </sheetData>
      <sheetData sheetId="6732">
        <row r="47">
          <cell r="H47">
            <v>29691.867138751997</v>
          </cell>
        </row>
      </sheetData>
      <sheetData sheetId="6733">
        <row r="47">
          <cell r="H47">
            <v>10601.359883464</v>
          </cell>
        </row>
      </sheetData>
      <sheetData sheetId="6734">
        <row r="47">
          <cell r="H47">
            <v>16440.07876665</v>
          </cell>
        </row>
      </sheetData>
      <sheetData sheetId="6735">
        <row r="47">
          <cell r="H47">
            <v>7502.6541280530009</v>
          </cell>
        </row>
      </sheetData>
      <sheetData sheetId="6736">
        <row r="47">
          <cell r="H47">
            <v>63269.394041350002</v>
          </cell>
        </row>
      </sheetData>
      <sheetData sheetId="6737">
        <row r="47">
          <cell r="H47">
            <v>38708.912732384997</v>
          </cell>
        </row>
      </sheetData>
      <sheetData sheetId="6738">
        <row r="47">
          <cell r="H47">
            <v>30140.654422727453</v>
          </cell>
        </row>
      </sheetData>
      <sheetData sheetId="6739">
        <row r="47">
          <cell r="H47">
            <v>39628.094655192057</v>
          </cell>
        </row>
      </sheetData>
      <sheetData sheetId="6740">
        <row r="47">
          <cell r="H47">
            <v>38729.542446049003</v>
          </cell>
        </row>
      </sheetData>
      <sheetData sheetId="6741">
        <row r="47">
          <cell r="H47">
            <v>7116.936965586</v>
          </cell>
        </row>
      </sheetData>
      <sheetData sheetId="6742">
        <row r="47">
          <cell r="H47">
            <v>9391.2743470000005</v>
          </cell>
        </row>
      </sheetData>
      <sheetData sheetId="6743">
        <row r="47">
          <cell r="H47">
            <v>8500.0189065630984</v>
          </cell>
        </row>
      </sheetData>
      <sheetData sheetId="6744">
        <row r="47">
          <cell r="H47">
            <v>32499.094423904498</v>
          </cell>
        </row>
      </sheetData>
      <sheetData sheetId="6745">
        <row r="47">
          <cell r="H47">
            <v>51817.028777055006</v>
          </cell>
        </row>
      </sheetData>
      <sheetData sheetId="6746">
        <row r="47">
          <cell r="H47">
            <v>55430.1575333</v>
          </cell>
        </row>
      </sheetData>
      <sheetData sheetId="6747">
        <row r="47">
          <cell r="H47">
            <v>25786.003498499998</v>
          </cell>
        </row>
      </sheetData>
      <sheetData sheetId="6748">
        <row r="47">
          <cell r="H47">
            <v>21993.806973733335</v>
          </cell>
        </row>
      </sheetData>
      <sheetData sheetId="6749"/>
      <sheetData sheetId="6750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/>
      <sheetData sheetId="711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/>
      <sheetData sheetId="7118"/>
      <sheetData sheetId="7119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>
        <row r="36">
          <cell r="G36">
            <v>271000.00000162207</v>
          </cell>
        </row>
      </sheetData>
      <sheetData sheetId="7134">
        <row r="33">
          <cell r="G33">
            <v>283000.00002693152</v>
          </cell>
        </row>
      </sheetData>
      <sheetData sheetId="7135">
        <row r="33">
          <cell r="G33">
            <v>290000.00000013626</v>
          </cell>
        </row>
      </sheetData>
      <sheetData sheetId="7136"/>
      <sheetData sheetId="7137"/>
      <sheetData sheetId="7138"/>
      <sheetData sheetId="7139">
        <row r="3">
          <cell r="A3">
            <v>1</v>
          </cell>
        </row>
      </sheetData>
      <sheetData sheetId="7140"/>
      <sheetData sheetId="7141"/>
      <sheetData sheetId="7142"/>
      <sheetData sheetId="7143"/>
      <sheetData sheetId="7144"/>
      <sheetData sheetId="7145"/>
      <sheetData sheetId="7146">
        <row r="1">
          <cell r="A1" t="str">
            <v>LISTADO DE INSUMOS GENERAL</v>
          </cell>
        </row>
      </sheetData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>
        <row r="1">
          <cell r="A1" t="str">
            <v>ADMINISTRACION</v>
          </cell>
        </row>
      </sheetData>
      <sheetData sheetId="7210">
        <row r="1">
          <cell r="A1" t="str">
            <v>INSTITUTO NACIONAL DE VIAS</v>
          </cell>
        </row>
      </sheetData>
      <sheetData sheetId="7211"/>
      <sheetData sheetId="7212"/>
      <sheetData sheetId="7213"/>
      <sheetData sheetId="7214"/>
      <sheetData sheetId="7215">
        <row r="1">
          <cell r="A1" t="str">
            <v>ITEM</v>
          </cell>
        </row>
      </sheetData>
      <sheetData sheetId="7216">
        <row r="1">
          <cell r="A1" t="str">
            <v>EQUIPO</v>
          </cell>
        </row>
      </sheetData>
      <sheetData sheetId="7217">
        <row r="1">
          <cell r="A1" t="str">
            <v>ADMINISTRACION</v>
          </cell>
        </row>
      </sheetData>
      <sheetData sheetId="7218">
        <row r="1">
          <cell r="A1" t="str">
            <v>EQUIPO</v>
          </cell>
        </row>
      </sheetData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>
        <row r="1">
          <cell r="A1" t="str">
            <v>INSTITUTO NACIONAL DE VIAS</v>
          </cell>
        </row>
      </sheetData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/>
      <sheetData sheetId="7439">
        <row r="1">
          <cell r="C1">
            <v>0.2</v>
          </cell>
        </row>
      </sheetData>
      <sheetData sheetId="7440"/>
      <sheetData sheetId="7441"/>
      <sheetData sheetId="7442"/>
      <sheetData sheetId="7443"/>
      <sheetData sheetId="7444"/>
      <sheetData sheetId="7445"/>
      <sheetData sheetId="7446">
        <row r="1">
          <cell r="C1">
            <v>0.2</v>
          </cell>
        </row>
      </sheetData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/>
      <sheetData sheetId="7466"/>
      <sheetData sheetId="7467"/>
      <sheetData sheetId="7468" refreshError="1"/>
      <sheetData sheetId="7469" refreshError="1"/>
      <sheetData sheetId="7470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471"/>
      <sheetData sheetId="7472"/>
      <sheetData sheetId="7473"/>
      <sheetData sheetId="7474"/>
      <sheetData sheetId="7475"/>
      <sheetData sheetId="7476">
        <row r="34">
          <cell r="E34">
            <v>38196</v>
          </cell>
        </row>
      </sheetData>
      <sheetData sheetId="7477"/>
      <sheetData sheetId="7478"/>
      <sheetData sheetId="7479" refreshError="1"/>
      <sheetData sheetId="7480" refreshError="1"/>
      <sheetData sheetId="7481" refreshError="1"/>
      <sheetData sheetId="7482" refreshError="1"/>
      <sheetData sheetId="7483">
        <row r="4">
          <cell r="E4" t="str">
            <v>GUPCO</v>
          </cell>
        </row>
      </sheetData>
      <sheetData sheetId="7484"/>
      <sheetData sheetId="7485"/>
      <sheetData sheetId="7486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/>
      <sheetData sheetId="7516"/>
      <sheetData sheetId="7517"/>
      <sheetData sheetId="7518">
        <row r="9">
          <cell r="B9" t="str">
            <v>TRINA SOLAR 280 W PC14</v>
          </cell>
        </row>
      </sheetData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>
        <row r="15">
          <cell r="B15" t="str">
            <v>ROSY ARTEAGA ORTEGA</v>
          </cell>
        </row>
      </sheetData>
      <sheetData sheetId="7598">
        <row r="15">
          <cell r="B15" t="str">
            <v>ROSY ARTEAGA ORTEGA</v>
          </cell>
        </row>
      </sheetData>
      <sheetData sheetId="7599"/>
      <sheetData sheetId="7600"/>
      <sheetData sheetId="7601"/>
      <sheetData sheetId="7602"/>
      <sheetData sheetId="7603"/>
      <sheetData sheetId="7604">
        <row r="15">
          <cell r="B15" t="str">
            <v>ROSY ARTEAGA ORTEGA</v>
          </cell>
        </row>
      </sheetData>
      <sheetData sheetId="7605">
        <row r="15">
          <cell r="B15" t="str">
            <v>ROSY ARTEAGA ORTEGA</v>
          </cell>
        </row>
      </sheetData>
      <sheetData sheetId="7606"/>
      <sheetData sheetId="7607"/>
      <sheetData sheetId="7608"/>
      <sheetData sheetId="7609"/>
      <sheetData sheetId="7610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/>
      <sheetData sheetId="7664"/>
      <sheetData sheetId="7665"/>
      <sheetData sheetId="7666"/>
      <sheetData sheetId="7667"/>
      <sheetData sheetId="7668"/>
      <sheetData sheetId="7669" refreshError="1"/>
      <sheetData sheetId="7670" refreshError="1"/>
      <sheetData sheetId="7671"/>
      <sheetData sheetId="7672"/>
      <sheetData sheetId="7673"/>
      <sheetData sheetId="7674"/>
      <sheetData sheetId="7675"/>
      <sheetData sheetId="7676"/>
      <sheetData sheetId="7677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>
        <row r="5">
          <cell r="E5" t="str">
            <v>CANTIDAD</v>
          </cell>
        </row>
      </sheetData>
      <sheetData sheetId="8155">
        <row r="5">
          <cell r="E5" t="str">
            <v>CANTIDAD</v>
          </cell>
        </row>
      </sheetData>
      <sheetData sheetId="8156">
        <row r="5">
          <cell r="E5" t="str">
            <v>CANTIDAD</v>
          </cell>
        </row>
      </sheetData>
      <sheetData sheetId="8157">
        <row r="5">
          <cell r="E5" t="str">
            <v>CANTIDAD</v>
          </cell>
        </row>
      </sheetData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>
        <row r="5">
          <cell r="A5" t="str">
            <v>Desperdicio</v>
          </cell>
        </row>
      </sheetData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>
        <row r="7">
          <cell r="B7">
            <v>0.1</v>
          </cell>
        </row>
      </sheetData>
      <sheetData sheetId="8177">
        <row r="7">
          <cell r="B7">
            <v>0.1</v>
          </cell>
        </row>
      </sheetData>
      <sheetData sheetId="8178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/>
      <sheetData sheetId="8414"/>
      <sheetData sheetId="8415"/>
      <sheetData sheetId="8416"/>
      <sheetData sheetId="8417">
        <row r="525">
          <cell r="K525">
            <v>1695.87</v>
          </cell>
        </row>
      </sheetData>
      <sheetData sheetId="8418">
        <row r="525">
          <cell r="K525">
            <v>3577.94</v>
          </cell>
        </row>
      </sheetData>
      <sheetData sheetId="8419">
        <row r="525">
          <cell r="K525">
            <v>5147.76</v>
          </cell>
        </row>
      </sheetData>
      <sheetData sheetId="8420">
        <row r="525">
          <cell r="K525">
            <v>4940.1099999999997</v>
          </cell>
        </row>
      </sheetData>
      <sheetData sheetId="8421">
        <row r="526">
          <cell r="K526">
            <v>695.98</v>
          </cell>
        </row>
      </sheetData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/>
      <sheetData sheetId="8434"/>
      <sheetData sheetId="8435"/>
      <sheetData sheetId="8436">
        <row r="45">
          <cell r="B45" t="str">
            <v>P-002</v>
          </cell>
        </row>
      </sheetData>
      <sheetData sheetId="8437"/>
      <sheetData sheetId="8438"/>
      <sheetData sheetId="8439"/>
      <sheetData sheetId="8440"/>
      <sheetData sheetId="8441"/>
      <sheetData sheetId="8442"/>
      <sheetData sheetId="8443"/>
      <sheetData sheetId="8444" refreshError="1"/>
      <sheetData sheetId="8445"/>
      <sheetData sheetId="8446" refreshError="1"/>
      <sheetData sheetId="8447" refreshError="1"/>
      <sheetData sheetId="8448" refreshError="1"/>
      <sheetData sheetId="8449" refreshError="1"/>
      <sheetData sheetId="8450"/>
      <sheetData sheetId="8451" refreshError="1"/>
      <sheetData sheetId="8452"/>
      <sheetData sheetId="8453" refreshError="1"/>
      <sheetData sheetId="8454" refreshError="1"/>
      <sheetData sheetId="8455" refreshError="1"/>
      <sheetData sheetId="8456" refreshError="1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 refreshError="1"/>
      <sheetData sheetId="8522">
        <row r="12">
          <cell r="A12" t="str">
            <v>COSTOS DE TRANSPORTE</v>
          </cell>
        </row>
      </sheetData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 refreshError="1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 refreshError="1"/>
      <sheetData sheetId="8645"/>
      <sheetData sheetId="8646"/>
      <sheetData sheetId="8647"/>
      <sheetData sheetId="8648"/>
      <sheetData sheetId="8649" refreshError="1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>
        <row r="1">
          <cell r="A1" t="str">
            <v>ITEM</v>
          </cell>
        </row>
      </sheetData>
      <sheetData sheetId="8681">
        <row r="1">
          <cell r="A1" t="str">
            <v>EQUIPO</v>
          </cell>
        </row>
      </sheetData>
      <sheetData sheetId="8682">
        <row r="1">
          <cell r="A1" t="str">
            <v>ADMINISTRACION</v>
          </cell>
        </row>
      </sheetData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 refreshError="1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>
        <row r="1">
          <cell r="A1" t="str">
            <v>ITEM</v>
          </cell>
        </row>
      </sheetData>
      <sheetData sheetId="8710">
        <row r="1">
          <cell r="A1" t="str">
            <v>ADMINISTRACION</v>
          </cell>
        </row>
      </sheetData>
      <sheetData sheetId="8711"/>
      <sheetData sheetId="8712"/>
      <sheetData sheetId="8713"/>
      <sheetData sheetId="8714"/>
      <sheetData sheetId="8715"/>
      <sheetData sheetId="8716"/>
      <sheetData sheetId="8717"/>
      <sheetData sheetId="8718" refreshError="1"/>
      <sheetData sheetId="8719">
        <row r="1">
          <cell r="A1" t="str">
            <v>ITEM</v>
          </cell>
        </row>
      </sheetData>
      <sheetData sheetId="8720">
        <row r="1">
          <cell r="A1" t="str">
            <v>EQUIPO</v>
          </cell>
        </row>
      </sheetData>
      <sheetData sheetId="8721">
        <row r="1">
          <cell r="A1" t="str">
            <v>ADMINISTRACION</v>
          </cell>
        </row>
      </sheetData>
      <sheetData sheetId="8722" refreshError="1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 refreshError="1"/>
      <sheetData sheetId="8734" refreshError="1"/>
      <sheetData sheetId="8735"/>
      <sheetData sheetId="8736"/>
      <sheetData sheetId="8737"/>
      <sheetData sheetId="8738" refreshError="1"/>
      <sheetData sheetId="8739" refreshError="1"/>
      <sheetData sheetId="8740" refreshError="1"/>
      <sheetData sheetId="8741" refreshError="1"/>
      <sheetData sheetId="8742"/>
      <sheetData sheetId="8743" refreshError="1"/>
      <sheetData sheetId="8744" refreshError="1"/>
      <sheetData sheetId="8745"/>
      <sheetData sheetId="8746" refreshError="1"/>
      <sheetData sheetId="8747"/>
      <sheetData sheetId="8748"/>
      <sheetData sheetId="8749"/>
      <sheetData sheetId="8750"/>
      <sheetData sheetId="8751" refreshError="1"/>
      <sheetData sheetId="8752"/>
      <sheetData sheetId="8753"/>
      <sheetData sheetId="8754"/>
      <sheetData sheetId="8755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/>
      <sheetData sheetId="9330" refreshError="1"/>
      <sheetData sheetId="933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/>
      <sheetData sheetId="9348" refreshError="1"/>
      <sheetData sheetId="9349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/>
      <sheetData sheetId="9360"/>
      <sheetData sheetId="936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>
        <row r="5">
          <cell r="E5" t="str">
            <v>CANTIDAD</v>
          </cell>
        </row>
      </sheetData>
      <sheetData sheetId="10011">
        <row r="5">
          <cell r="E5" t="str">
            <v>CANTIDAD</v>
          </cell>
        </row>
      </sheetData>
      <sheetData sheetId="10012">
        <row r="5">
          <cell r="E5" t="str">
            <v>CANTIDAD</v>
          </cell>
        </row>
      </sheetData>
      <sheetData sheetId="10013">
        <row r="5">
          <cell r="E5" t="str">
            <v>CANTIDAD</v>
          </cell>
        </row>
      </sheetData>
      <sheetData sheetId="10014">
        <row r="5">
          <cell r="E5" t="str">
            <v>CANTIDAD</v>
          </cell>
        </row>
      </sheetData>
      <sheetData sheetId="10015">
        <row r="5">
          <cell r="E5" t="str">
            <v>CANTIDAD</v>
          </cell>
        </row>
      </sheetData>
      <sheetData sheetId="10016">
        <row r="5">
          <cell r="E5" t="str">
            <v>CANTIDAD</v>
          </cell>
        </row>
      </sheetData>
      <sheetData sheetId="10017">
        <row r="5">
          <cell r="E5" t="str">
            <v>CANTIDAD</v>
          </cell>
        </row>
      </sheetData>
      <sheetData sheetId="10018">
        <row r="5">
          <cell r="E5" t="str">
            <v>CANTIDAD</v>
          </cell>
        </row>
      </sheetData>
      <sheetData sheetId="10019"/>
      <sheetData sheetId="10020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/>
      <sheetData sheetId="10402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/>
      <sheetData sheetId="10454">
        <row r="3">
          <cell r="D3" t="str">
            <v xml:space="preserve">Marzo  31/2002 </v>
          </cell>
        </row>
      </sheetData>
      <sheetData sheetId="10455" refreshError="1"/>
      <sheetData sheetId="10456" refreshError="1"/>
      <sheetData sheetId="10457" refreshError="1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/>
      <sheetData sheetId="10903" refreshError="1"/>
      <sheetData sheetId="10904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/>
      <sheetData sheetId="10919"/>
      <sheetData sheetId="10920"/>
      <sheetData sheetId="10921"/>
      <sheetData sheetId="10922">
        <row r="103">
          <cell r="C103" t="str">
            <v>EXP</v>
          </cell>
        </row>
      </sheetData>
      <sheetData sheetId="10923" refreshError="1"/>
      <sheetData sheetId="10924"/>
      <sheetData sheetId="10925">
        <row r="147">
          <cell r="B147" t="str">
            <v>SUB TOTAL OBRAS DE  INSTALACIONES ELÉCTRICAS DE LAS ESTACIONES (Urbanismo)</v>
          </cell>
        </row>
      </sheetData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 refreshError="1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 refreshError="1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>
        <row r="12">
          <cell r="D12">
            <v>1.1105322714947583</v>
          </cell>
        </row>
      </sheetData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/>
      <sheetData sheetId="11426" refreshError="1"/>
      <sheetData sheetId="11427"/>
      <sheetData sheetId="11428"/>
      <sheetData sheetId="11429"/>
      <sheetData sheetId="11430"/>
      <sheetData sheetId="11431"/>
      <sheetData sheetId="11432"/>
      <sheetData sheetId="11433" refreshError="1"/>
      <sheetData sheetId="11434" refreshError="1"/>
      <sheetData sheetId="11435" refreshError="1"/>
      <sheetData sheetId="11436"/>
      <sheetData sheetId="11437" refreshError="1"/>
      <sheetData sheetId="11438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/>
      <sheetData sheetId="11464" refreshError="1"/>
      <sheetData sheetId="11465" refreshError="1"/>
      <sheetData sheetId="11466" refreshError="1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 refreshError="1"/>
      <sheetData sheetId="11495" refreshError="1"/>
      <sheetData sheetId="11496"/>
      <sheetData sheetId="11497"/>
      <sheetData sheetId="11498"/>
      <sheetData sheetId="11499"/>
      <sheetData sheetId="11500"/>
      <sheetData sheetId="11501"/>
      <sheetData sheetId="11502" refreshError="1"/>
      <sheetData sheetId="11503" refreshError="1"/>
      <sheetData sheetId="11504" refreshError="1"/>
      <sheetData sheetId="11505"/>
      <sheetData sheetId="11506" refreshError="1"/>
      <sheetData sheetId="11507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/>
      <sheetData sheetId="11532" refreshError="1"/>
      <sheetData sheetId="11533" refreshError="1"/>
      <sheetData sheetId="11534" refreshError="1"/>
      <sheetData sheetId="11535"/>
      <sheetData sheetId="11536"/>
      <sheetData sheetId="11537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/>
      <sheetData sheetId="11615"/>
      <sheetData sheetId="11616">
        <row r="14">
          <cell r="D14">
            <v>38504</v>
          </cell>
        </row>
      </sheetData>
      <sheetData sheetId="11617"/>
      <sheetData sheetId="11618"/>
      <sheetData sheetId="11619">
        <row r="14">
          <cell r="D14">
            <v>38504</v>
          </cell>
        </row>
      </sheetData>
      <sheetData sheetId="11620"/>
      <sheetData sheetId="11621"/>
      <sheetData sheetId="11622"/>
      <sheetData sheetId="11623">
        <row r="14">
          <cell r="D14">
            <v>38504</v>
          </cell>
        </row>
      </sheetData>
      <sheetData sheetId="11624"/>
      <sheetData sheetId="11625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 refreshError="1"/>
      <sheetData sheetId="11668" refreshError="1"/>
      <sheetData sheetId="11669" refreshError="1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 refreshError="1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 refreshError="1"/>
      <sheetData sheetId="11726"/>
      <sheetData sheetId="11727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/>
      <sheetData sheetId="11737" refreshError="1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 refreshError="1"/>
      <sheetData sheetId="11749"/>
      <sheetData sheetId="11750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>
        <row r="2">
          <cell r="A2" t="str">
            <v>ACTA No</v>
          </cell>
        </row>
      </sheetData>
      <sheetData sheetId="11815"/>
      <sheetData sheetId="11816"/>
      <sheetData sheetId="11817"/>
      <sheetData sheetId="11818"/>
      <sheetData sheetId="11819"/>
      <sheetData sheetId="11820"/>
      <sheetData sheetId="11821"/>
      <sheetData sheetId="11822">
        <row r="1">
          <cell r="A1" t="str">
            <v>Name</v>
          </cell>
        </row>
      </sheetData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>
        <row r="1">
          <cell r="A1" t="str">
            <v>Name</v>
          </cell>
        </row>
      </sheetData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>
        <row r="1">
          <cell r="A1" t="str">
            <v>INSTITUTO NACIONAL DE VIAS</v>
          </cell>
        </row>
      </sheetData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 refreshError="1"/>
      <sheetData sheetId="11855" refreshError="1"/>
      <sheetData sheetId="11856" refreshError="1"/>
      <sheetData sheetId="11857" refreshError="1"/>
      <sheetData sheetId="11858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 refreshError="1"/>
      <sheetData sheetId="11922">
        <row r="13">
          <cell r="A13">
            <v>1</v>
          </cell>
        </row>
      </sheetData>
      <sheetData sheetId="11923"/>
      <sheetData sheetId="11924"/>
      <sheetData sheetId="11925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/>
      <sheetData sheetId="11936"/>
      <sheetData sheetId="11937">
        <row r="1">
          <cell r="W1" t="str">
            <v>TR0001</v>
          </cell>
        </row>
      </sheetData>
      <sheetData sheetId="11938"/>
      <sheetData sheetId="11939"/>
      <sheetData sheetId="11940"/>
      <sheetData sheetId="11941"/>
      <sheetData sheetId="11942"/>
      <sheetData sheetId="11943"/>
      <sheetData sheetId="11944">
        <row r="2">
          <cell r="C2">
            <v>2</v>
          </cell>
        </row>
      </sheetData>
      <sheetData sheetId="11945"/>
      <sheetData sheetId="11946">
        <row r="5">
          <cell r="G5">
            <v>1</v>
          </cell>
        </row>
      </sheetData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 refreshError="1"/>
      <sheetData sheetId="11962" refreshError="1"/>
      <sheetData sheetId="11963"/>
      <sheetData sheetId="11964"/>
      <sheetData sheetId="11965"/>
      <sheetData sheetId="11966"/>
      <sheetData sheetId="11967"/>
      <sheetData sheetId="11968"/>
      <sheetData sheetId="11969">
        <row r="9">
          <cell r="E9">
            <v>19.379681052981429</v>
          </cell>
        </row>
      </sheetData>
      <sheetData sheetId="11970">
        <row r="9">
          <cell r="E9">
            <v>19.372852455375334</v>
          </cell>
        </row>
      </sheetData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 refreshError="1"/>
      <sheetData sheetId="12100"/>
      <sheetData sheetId="12101"/>
      <sheetData sheetId="12102"/>
      <sheetData sheetId="12103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/>
      <sheetData sheetId="12110"/>
      <sheetData sheetId="12111">
        <row r="2">
          <cell r="A2" t="str">
            <v>HOSPITAL HERNANDO MONCALEANO PERDOMO ETAPA 1</v>
          </cell>
        </row>
      </sheetData>
      <sheetData sheetId="12112"/>
      <sheetData sheetId="12113">
        <row r="2">
          <cell r="A2" t="str">
            <v>HOSPITAL HERNANDO MONCALEANO PERDOMO ETAPA 2 A</v>
          </cell>
        </row>
      </sheetData>
      <sheetData sheetId="12114">
        <row r="2">
          <cell r="A2" t="str">
            <v>HOSPITAL HERNANDO MONCALEANO PERDOMO ETAPA 2B</v>
          </cell>
        </row>
      </sheetData>
      <sheetData sheetId="12115"/>
      <sheetData sheetId="12116"/>
      <sheetData sheetId="12117"/>
      <sheetData sheetId="12118">
        <row r="2">
          <cell r="A2" t="str">
            <v>HOSPITAL HERNANDO MONCALEANO PERDOMO ETAPA 2 A</v>
          </cell>
        </row>
      </sheetData>
      <sheetData sheetId="12119">
        <row r="2">
          <cell r="A2" t="str">
            <v>HOSPITAL HERNANDO MONCALEANO PERDOMO ETAPA 2B</v>
          </cell>
        </row>
      </sheetData>
      <sheetData sheetId="12120" refreshError="1"/>
      <sheetData sheetId="12121"/>
      <sheetData sheetId="12122"/>
      <sheetData sheetId="12123" refreshError="1"/>
      <sheetData sheetId="12124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/>
      <sheetData sheetId="12239"/>
      <sheetData sheetId="12240" refreshError="1"/>
      <sheetData sheetId="12241" refreshError="1"/>
      <sheetData sheetId="12242" refreshError="1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/>
      <sheetData sheetId="12285"/>
      <sheetData sheetId="12286"/>
      <sheetData sheetId="12287"/>
      <sheetData sheetId="12288"/>
      <sheetData sheetId="12289" refreshError="1"/>
      <sheetData sheetId="12290"/>
      <sheetData sheetId="12291"/>
      <sheetData sheetId="12292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/>
      <sheetData sheetId="12333">
        <row r="4">
          <cell r="A4">
            <v>2</v>
          </cell>
        </row>
      </sheetData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>
        <row r="19">
          <cell r="A19" t="str">
            <v>AGREGADO FINO (ARENA)</v>
          </cell>
        </row>
      </sheetData>
      <sheetData sheetId="12351"/>
      <sheetData sheetId="12352"/>
      <sheetData sheetId="12353"/>
      <sheetData sheetId="12354"/>
      <sheetData sheetId="12355" refreshError="1"/>
      <sheetData sheetId="12356" refreshError="1"/>
      <sheetData sheetId="12357" refreshError="1"/>
      <sheetData sheetId="12358">
        <row r="8">
          <cell r="D8" t="str">
            <v>M3</v>
          </cell>
        </row>
      </sheetData>
      <sheetData sheetId="12359"/>
      <sheetData sheetId="12360"/>
      <sheetData sheetId="1236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>
        <row r="10">
          <cell r="M10">
            <v>2.7679999999999998</v>
          </cell>
        </row>
      </sheetData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/>
      <sheetData sheetId="12614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 refreshError="1"/>
      <sheetData sheetId="12639"/>
      <sheetData sheetId="12640" refreshError="1"/>
      <sheetData sheetId="12641" refreshError="1"/>
      <sheetData sheetId="12642"/>
      <sheetData sheetId="12643"/>
      <sheetData sheetId="12644" refreshError="1"/>
      <sheetData sheetId="12645" refreshError="1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 refreshError="1"/>
      <sheetData sheetId="12675" refreshError="1"/>
      <sheetData sheetId="12676" refreshError="1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 refreshError="1"/>
      <sheetData sheetId="12692" refreshError="1"/>
      <sheetData sheetId="12693" refreshError="1"/>
      <sheetData sheetId="12694" refreshError="1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/>
      <sheetData sheetId="12981"/>
      <sheetData sheetId="12982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/>
      <sheetData sheetId="12992"/>
      <sheetData sheetId="12993" refreshError="1"/>
      <sheetData sheetId="12994" refreshError="1"/>
      <sheetData sheetId="12995"/>
      <sheetData sheetId="12996"/>
      <sheetData sheetId="12997"/>
      <sheetData sheetId="12998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/>
      <sheetData sheetId="13119" refreshError="1"/>
      <sheetData sheetId="13120" refreshError="1"/>
      <sheetData sheetId="13121" refreshError="1"/>
      <sheetData sheetId="13122"/>
      <sheetData sheetId="13123" refreshError="1"/>
      <sheetData sheetId="13124"/>
      <sheetData sheetId="13125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 refreshError="1"/>
      <sheetData sheetId="13214" refreshError="1"/>
      <sheetData sheetId="13215" refreshError="1"/>
      <sheetData sheetId="13216" refreshError="1"/>
      <sheetData sheetId="13217" refreshError="1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/>
      <sheetData sheetId="13266"/>
      <sheetData sheetId="13267"/>
      <sheetData sheetId="13268"/>
      <sheetData sheetId="13269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/>
      <sheetData sheetId="13359"/>
      <sheetData sheetId="13360"/>
      <sheetData sheetId="13361"/>
      <sheetData sheetId="13362"/>
      <sheetData sheetId="13363"/>
      <sheetData sheetId="13364"/>
      <sheetData sheetId="13365"/>
      <sheetData sheetId="13366"/>
      <sheetData sheetId="13367"/>
      <sheetData sheetId="13368"/>
      <sheetData sheetId="13369"/>
      <sheetData sheetId="13370"/>
      <sheetData sheetId="13371"/>
      <sheetData sheetId="13372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/>
      <sheetData sheetId="13391"/>
      <sheetData sheetId="13392"/>
      <sheetData sheetId="13393"/>
      <sheetData sheetId="13394"/>
      <sheetData sheetId="13395"/>
      <sheetData sheetId="13396"/>
      <sheetData sheetId="13397"/>
      <sheetData sheetId="13398"/>
      <sheetData sheetId="13399"/>
      <sheetData sheetId="13400"/>
      <sheetData sheetId="1340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/>
      <sheetData sheetId="13426"/>
      <sheetData sheetId="13427"/>
      <sheetData sheetId="13428"/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 refreshError="1"/>
      <sheetData sheetId="13487" refreshError="1"/>
      <sheetData sheetId="13488" refreshError="1"/>
      <sheetData sheetId="13489" refreshError="1"/>
      <sheetData sheetId="13490" refreshError="1"/>
      <sheetData sheetId="13491"/>
      <sheetData sheetId="13492">
        <row r="8">
          <cell r="E8">
            <v>1939047</v>
          </cell>
        </row>
      </sheetData>
      <sheetData sheetId="13493"/>
      <sheetData sheetId="13494"/>
      <sheetData sheetId="13495"/>
      <sheetData sheetId="13496"/>
      <sheetData sheetId="13497"/>
      <sheetData sheetId="13498"/>
      <sheetData sheetId="13499" refreshError="1"/>
      <sheetData sheetId="13500" refreshError="1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 refreshError="1"/>
      <sheetData sheetId="13543" refreshError="1"/>
      <sheetData sheetId="13544" refreshError="1"/>
      <sheetData sheetId="13545" refreshError="1"/>
      <sheetData sheetId="13546" refreshError="1"/>
      <sheetData sheetId="13547" refreshError="1"/>
      <sheetData sheetId="13548" refreshError="1"/>
      <sheetData sheetId="13549" refreshError="1"/>
      <sheetData sheetId="13550" refreshError="1"/>
      <sheetData sheetId="13551" refreshError="1"/>
      <sheetData sheetId="13552" refreshError="1"/>
      <sheetData sheetId="13553" refreshError="1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 refreshError="1"/>
      <sheetData sheetId="13561" refreshError="1"/>
      <sheetData sheetId="13562" refreshError="1"/>
      <sheetData sheetId="13563" refreshError="1"/>
      <sheetData sheetId="13564" refreshError="1"/>
      <sheetData sheetId="13565" refreshError="1"/>
      <sheetData sheetId="13566" refreshError="1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/>
      <sheetData sheetId="13573" refreshError="1"/>
      <sheetData sheetId="13574"/>
      <sheetData sheetId="13575">
        <row r="1">
          <cell r="A1" t="str">
            <v>ITEM</v>
          </cell>
        </row>
      </sheetData>
      <sheetData sheetId="13576">
        <row r="1">
          <cell r="A1" t="str">
            <v>EQUIPO</v>
          </cell>
        </row>
      </sheetData>
      <sheetData sheetId="13577">
        <row r="1">
          <cell r="A1" t="str">
            <v>ADMINISTRACION</v>
          </cell>
        </row>
      </sheetData>
      <sheetData sheetId="13578"/>
      <sheetData sheetId="13579"/>
      <sheetData sheetId="13580"/>
      <sheetData sheetId="13581" refreshError="1"/>
      <sheetData sheetId="13582" refreshError="1"/>
      <sheetData sheetId="13583" refreshError="1"/>
      <sheetData sheetId="13584" refreshError="1"/>
      <sheetData sheetId="13585" refreshError="1"/>
      <sheetData sheetId="13586" refreshError="1"/>
      <sheetData sheetId="13587" refreshError="1"/>
      <sheetData sheetId="13588" refreshError="1"/>
      <sheetData sheetId="13589" refreshError="1"/>
      <sheetData sheetId="13590" refreshError="1"/>
      <sheetData sheetId="13591" refreshError="1"/>
      <sheetData sheetId="13592" refreshError="1"/>
      <sheetData sheetId="13593" refreshError="1"/>
      <sheetData sheetId="13594" refreshError="1"/>
      <sheetData sheetId="13595" refreshError="1"/>
      <sheetData sheetId="13596" refreshError="1"/>
      <sheetData sheetId="13597" refreshError="1"/>
      <sheetData sheetId="13598" refreshError="1"/>
      <sheetData sheetId="13599" refreshError="1"/>
      <sheetData sheetId="13600" refreshError="1"/>
      <sheetData sheetId="13601" refreshError="1"/>
      <sheetData sheetId="13602" refreshError="1"/>
      <sheetData sheetId="13603" refreshError="1"/>
      <sheetData sheetId="13604" refreshError="1"/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 refreshError="1"/>
      <sheetData sheetId="13615" refreshError="1"/>
      <sheetData sheetId="13616" refreshError="1"/>
      <sheetData sheetId="13617" refreshError="1"/>
      <sheetData sheetId="13618" refreshError="1"/>
      <sheetData sheetId="13619" refreshError="1"/>
      <sheetData sheetId="13620" refreshError="1"/>
      <sheetData sheetId="13621" refreshError="1"/>
      <sheetData sheetId="13622" refreshError="1"/>
      <sheetData sheetId="13623" refreshError="1"/>
      <sheetData sheetId="13624" refreshError="1"/>
      <sheetData sheetId="13625" refreshError="1"/>
      <sheetData sheetId="13626" refreshError="1"/>
      <sheetData sheetId="13627" refreshError="1"/>
      <sheetData sheetId="13628" refreshError="1"/>
      <sheetData sheetId="13629" refreshError="1"/>
      <sheetData sheetId="13630" refreshError="1"/>
      <sheetData sheetId="13631" refreshError="1"/>
      <sheetData sheetId="13632" refreshError="1"/>
      <sheetData sheetId="13633" refreshError="1"/>
      <sheetData sheetId="13634" refreshError="1"/>
      <sheetData sheetId="13635" refreshError="1"/>
      <sheetData sheetId="13636" refreshError="1"/>
      <sheetData sheetId="13637" refreshError="1"/>
      <sheetData sheetId="13638" refreshError="1"/>
      <sheetData sheetId="13639" refreshError="1"/>
      <sheetData sheetId="13640" refreshError="1"/>
      <sheetData sheetId="13641" refreshError="1"/>
      <sheetData sheetId="13642" refreshError="1"/>
      <sheetData sheetId="13643" refreshError="1"/>
      <sheetData sheetId="13644" refreshError="1"/>
      <sheetData sheetId="13645" refreshError="1"/>
      <sheetData sheetId="13646" refreshError="1"/>
      <sheetData sheetId="13647">
        <row r="1">
          <cell r="A1" t="str">
            <v>ADMINISTRACION</v>
          </cell>
        </row>
      </sheetData>
      <sheetData sheetId="13648" refreshError="1"/>
      <sheetData sheetId="13649" refreshError="1"/>
      <sheetData sheetId="13650" refreshError="1"/>
      <sheetData sheetId="13651" refreshError="1"/>
      <sheetData sheetId="13652" refreshError="1"/>
      <sheetData sheetId="13653" refreshError="1"/>
      <sheetData sheetId="13654" refreshError="1"/>
      <sheetData sheetId="13655" refreshError="1"/>
      <sheetData sheetId="13656" refreshError="1"/>
      <sheetData sheetId="13657" refreshError="1"/>
      <sheetData sheetId="13658" refreshError="1"/>
      <sheetData sheetId="13659" refreshError="1"/>
      <sheetData sheetId="13660" refreshError="1"/>
      <sheetData sheetId="13661" refreshError="1"/>
      <sheetData sheetId="13662" refreshError="1"/>
      <sheetData sheetId="13663" refreshError="1"/>
      <sheetData sheetId="13664" refreshError="1"/>
      <sheetData sheetId="13665" refreshError="1"/>
      <sheetData sheetId="13666" refreshError="1"/>
      <sheetData sheetId="13667" refreshError="1"/>
      <sheetData sheetId="13668" refreshError="1"/>
      <sheetData sheetId="13669" refreshError="1"/>
      <sheetData sheetId="13670" refreshError="1"/>
      <sheetData sheetId="13671" refreshError="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 refreshError="1"/>
      <sheetData sheetId="13741" refreshError="1"/>
      <sheetData sheetId="13742" refreshError="1"/>
      <sheetData sheetId="13743" refreshError="1"/>
      <sheetData sheetId="13744" refreshError="1"/>
      <sheetData sheetId="13745" refreshError="1"/>
      <sheetData sheetId="13746" refreshError="1"/>
      <sheetData sheetId="13747" refreshError="1"/>
      <sheetData sheetId="13748" refreshError="1"/>
      <sheetData sheetId="13749" refreshError="1"/>
      <sheetData sheetId="13750" refreshError="1"/>
      <sheetData sheetId="13751" refreshError="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 refreshError="1"/>
      <sheetData sheetId="13759" refreshError="1"/>
      <sheetData sheetId="13760" refreshError="1"/>
      <sheetData sheetId="13761" refreshError="1"/>
      <sheetData sheetId="13762" refreshError="1"/>
      <sheetData sheetId="13763" refreshError="1"/>
      <sheetData sheetId="13764" refreshError="1"/>
      <sheetData sheetId="13765" refreshError="1"/>
      <sheetData sheetId="13766" refreshError="1"/>
      <sheetData sheetId="13767" refreshError="1"/>
      <sheetData sheetId="13768" refreshError="1"/>
      <sheetData sheetId="13769" refreshError="1"/>
      <sheetData sheetId="13770" refreshError="1"/>
      <sheetData sheetId="13771" refreshError="1"/>
      <sheetData sheetId="13772" refreshError="1"/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 refreshError="1"/>
      <sheetData sheetId="13793" refreshError="1"/>
      <sheetData sheetId="13794" refreshError="1"/>
      <sheetData sheetId="13795" refreshError="1"/>
      <sheetData sheetId="13796" refreshError="1"/>
      <sheetData sheetId="13797" refreshError="1"/>
      <sheetData sheetId="13798" refreshError="1"/>
      <sheetData sheetId="13799" refreshError="1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 refreshError="1"/>
      <sheetData sheetId="13812" refreshError="1"/>
      <sheetData sheetId="13813" refreshError="1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 refreshError="1"/>
      <sheetData sheetId="13837" refreshError="1"/>
      <sheetData sheetId="13838" refreshError="1"/>
      <sheetData sheetId="13839" refreshError="1"/>
      <sheetData sheetId="13840" refreshError="1"/>
      <sheetData sheetId="13841" refreshError="1"/>
      <sheetData sheetId="13842" refreshError="1"/>
      <sheetData sheetId="13843" refreshError="1"/>
      <sheetData sheetId="13844" refreshError="1"/>
      <sheetData sheetId="13845" refreshError="1"/>
      <sheetData sheetId="13846" refreshError="1"/>
      <sheetData sheetId="13847" refreshError="1"/>
      <sheetData sheetId="13848" refreshError="1"/>
      <sheetData sheetId="13849">
        <row r="9">
          <cell r="C9">
            <v>3200</v>
          </cell>
        </row>
      </sheetData>
      <sheetData sheetId="13850"/>
      <sheetData sheetId="13851"/>
      <sheetData sheetId="13852"/>
      <sheetData sheetId="13853"/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 refreshError="1"/>
      <sheetData sheetId="13867" refreshError="1"/>
      <sheetData sheetId="13868" refreshError="1"/>
      <sheetData sheetId="13869" refreshError="1"/>
      <sheetData sheetId="13870" refreshError="1"/>
      <sheetData sheetId="13871" refreshError="1"/>
      <sheetData sheetId="13872" refreshError="1"/>
      <sheetData sheetId="13873" refreshError="1"/>
      <sheetData sheetId="13874" refreshError="1"/>
      <sheetData sheetId="13875" refreshError="1"/>
      <sheetData sheetId="13876"/>
      <sheetData sheetId="13877"/>
      <sheetData sheetId="13878" refreshError="1"/>
      <sheetData sheetId="13879" refreshError="1"/>
      <sheetData sheetId="13880" refreshError="1"/>
      <sheetData sheetId="13881" refreshError="1"/>
      <sheetData sheetId="13882" refreshError="1"/>
      <sheetData sheetId="13883" refreshError="1"/>
      <sheetData sheetId="13884" refreshError="1"/>
      <sheetData sheetId="13885" refreshError="1"/>
      <sheetData sheetId="13886" refreshError="1"/>
      <sheetData sheetId="13887" refreshError="1"/>
      <sheetData sheetId="13888"/>
      <sheetData sheetId="13889" refreshError="1"/>
      <sheetData sheetId="13890" refreshError="1"/>
      <sheetData sheetId="13891" refreshError="1"/>
      <sheetData sheetId="13892" refreshError="1"/>
      <sheetData sheetId="13893" refreshError="1"/>
      <sheetData sheetId="13894" refreshError="1"/>
      <sheetData sheetId="13895"/>
      <sheetData sheetId="13896"/>
      <sheetData sheetId="13897"/>
      <sheetData sheetId="13898" refreshError="1"/>
      <sheetData sheetId="13899" refreshError="1"/>
      <sheetData sheetId="13900"/>
      <sheetData sheetId="13901"/>
      <sheetData sheetId="13902"/>
      <sheetData sheetId="13903"/>
      <sheetData sheetId="13904"/>
      <sheetData sheetId="13905" refreshError="1"/>
      <sheetData sheetId="13906" refreshError="1"/>
      <sheetData sheetId="13907" refreshError="1"/>
      <sheetData sheetId="13908"/>
      <sheetData sheetId="13909" refreshError="1"/>
      <sheetData sheetId="13910" refreshError="1"/>
      <sheetData sheetId="13911"/>
      <sheetData sheetId="13912"/>
      <sheetData sheetId="13913"/>
      <sheetData sheetId="13914" refreshError="1"/>
      <sheetData sheetId="13915"/>
      <sheetData sheetId="13916"/>
      <sheetData sheetId="13917" refreshError="1"/>
      <sheetData sheetId="13918" refreshError="1"/>
      <sheetData sheetId="13919" refreshError="1"/>
      <sheetData sheetId="13920" refreshError="1"/>
      <sheetData sheetId="13921" refreshError="1"/>
      <sheetData sheetId="13922" refreshError="1"/>
      <sheetData sheetId="13923" refreshError="1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 refreshError="1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 refreshError="1"/>
      <sheetData sheetId="13952" refreshError="1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 refreshError="1"/>
      <sheetData sheetId="14297" refreshError="1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>
        <row r="3">
          <cell r="B3">
            <v>1</v>
          </cell>
        </row>
      </sheetData>
      <sheetData sheetId="14364"/>
      <sheetData sheetId="14365">
        <row r="437">
          <cell r="A437" t="str">
            <v>GEOCOMPUESTOS</v>
          </cell>
        </row>
      </sheetData>
      <sheetData sheetId="14366">
        <row r="30">
          <cell r="A30" t="str">
            <v>PRELIMINARES DE OBRA</v>
          </cell>
        </row>
      </sheetData>
      <sheetData sheetId="14367"/>
      <sheetData sheetId="14368"/>
      <sheetData sheetId="14369"/>
      <sheetData sheetId="14370"/>
      <sheetData sheetId="14371"/>
      <sheetData sheetId="14372"/>
      <sheetData sheetId="14373"/>
      <sheetData sheetId="14374">
        <row r="34">
          <cell r="E34" t="str">
            <v>M3</v>
          </cell>
        </row>
      </sheetData>
      <sheetData sheetId="14375"/>
      <sheetData sheetId="14376"/>
      <sheetData sheetId="14377"/>
      <sheetData sheetId="14378"/>
      <sheetData sheetId="14379"/>
      <sheetData sheetId="14380"/>
      <sheetData sheetId="14381"/>
      <sheetData sheetId="14382"/>
      <sheetData sheetId="14383"/>
      <sheetData sheetId="14384"/>
      <sheetData sheetId="14385"/>
      <sheetData sheetId="14386"/>
      <sheetData sheetId="14387"/>
      <sheetData sheetId="14388"/>
      <sheetData sheetId="14389"/>
      <sheetData sheetId="14390"/>
      <sheetData sheetId="14391"/>
      <sheetData sheetId="14392"/>
      <sheetData sheetId="14393"/>
      <sheetData sheetId="14394"/>
      <sheetData sheetId="14395"/>
      <sheetData sheetId="14396"/>
      <sheetData sheetId="14397"/>
      <sheetData sheetId="14398"/>
      <sheetData sheetId="14399"/>
      <sheetData sheetId="14400"/>
      <sheetData sheetId="14401"/>
      <sheetData sheetId="14402"/>
      <sheetData sheetId="14403"/>
      <sheetData sheetId="14404"/>
      <sheetData sheetId="14405"/>
      <sheetData sheetId="14406"/>
      <sheetData sheetId="14407"/>
      <sheetData sheetId="14408"/>
      <sheetData sheetId="14409"/>
      <sheetData sheetId="14410"/>
      <sheetData sheetId="14411"/>
      <sheetData sheetId="14412"/>
      <sheetData sheetId="14413"/>
      <sheetData sheetId="14414"/>
      <sheetData sheetId="14415"/>
      <sheetData sheetId="14416"/>
      <sheetData sheetId="14417"/>
      <sheetData sheetId="14418"/>
      <sheetData sheetId="14419"/>
      <sheetData sheetId="14420"/>
      <sheetData sheetId="14421"/>
      <sheetData sheetId="14422"/>
      <sheetData sheetId="14423"/>
      <sheetData sheetId="14424"/>
      <sheetData sheetId="14425"/>
      <sheetData sheetId="14426"/>
      <sheetData sheetId="14427"/>
      <sheetData sheetId="14428"/>
      <sheetData sheetId="14429"/>
      <sheetData sheetId="14430"/>
      <sheetData sheetId="14431"/>
      <sheetData sheetId="14432"/>
      <sheetData sheetId="14433"/>
      <sheetData sheetId="14434"/>
      <sheetData sheetId="14435"/>
      <sheetData sheetId="14436"/>
      <sheetData sheetId="14437"/>
      <sheetData sheetId="14438"/>
      <sheetData sheetId="14439"/>
      <sheetData sheetId="14440"/>
      <sheetData sheetId="14441"/>
      <sheetData sheetId="14442"/>
      <sheetData sheetId="14443"/>
      <sheetData sheetId="14444"/>
      <sheetData sheetId="14445"/>
      <sheetData sheetId="14446"/>
      <sheetData sheetId="14447"/>
      <sheetData sheetId="14448"/>
      <sheetData sheetId="14449"/>
      <sheetData sheetId="14450"/>
      <sheetData sheetId="14451"/>
      <sheetData sheetId="14452"/>
      <sheetData sheetId="14453"/>
      <sheetData sheetId="14454"/>
      <sheetData sheetId="14455"/>
      <sheetData sheetId="14456"/>
      <sheetData sheetId="14457"/>
      <sheetData sheetId="14458"/>
      <sheetData sheetId="14459"/>
      <sheetData sheetId="14460"/>
      <sheetData sheetId="14461"/>
      <sheetData sheetId="14462"/>
      <sheetData sheetId="14463"/>
      <sheetData sheetId="14464"/>
      <sheetData sheetId="14465"/>
      <sheetData sheetId="14466"/>
      <sheetData sheetId="14467"/>
      <sheetData sheetId="14468"/>
      <sheetData sheetId="14469"/>
      <sheetData sheetId="14470"/>
      <sheetData sheetId="14471"/>
      <sheetData sheetId="14472"/>
      <sheetData sheetId="14473"/>
      <sheetData sheetId="14474"/>
      <sheetData sheetId="14475"/>
      <sheetData sheetId="14476"/>
      <sheetData sheetId="14477"/>
      <sheetData sheetId="14478"/>
      <sheetData sheetId="14479"/>
      <sheetData sheetId="14480"/>
      <sheetData sheetId="14481"/>
      <sheetData sheetId="14482"/>
      <sheetData sheetId="14483"/>
      <sheetData sheetId="14484"/>
      <sheetData sheetId="14485"/>
      <sheetData sheetId="14486"/>
      <sheetData sheetId="14487"/>
      <sheetData sheetId="14488"/>
      <sheetData sheetId="14489"/>
      <sheetData sheetId="14490"/>
      <sheetData sheetId="14491"/>
      <sheetData sheetId="14492"/>
      <sheetData sheetId="14493"/>
      <sheetData sheetId="14494"/>
      <sheetData sheetId="14495"/>
      <sheetData sheetId="14496"/>
      <sheetData sheetId="14497"/>
      <sheetData sheetId="14498"/>
      <sheetData sheetId="14499"/>
      <sheetData sheetId="14500"/>
      <sheetData sheetId="14501"/>
      <sheetData sheetId="14502"/>
      <sheetData sheetId="14503"/>
      <sheetData sheetId="14504"/>
      <sheetData sheetId="14505"/>
      <sheetData sheetId="14506"/>
      <sheetData sheetId="14507"/>
      <sheetData sheetId="14508"/>
      <sheetData sheetId="14509"/>
      <sheetData sheetId="14510"/>
      <sheetData sheetId="14511"/>
      <sheetData sheetId="14512"/>
      <sheetData sheetId="14513"/>
      <sheetData sheetId="14514"/>
      <sheetData sheetId="14515"/>
      <sheetData sheetId="14516"/>
      <sheetData sheetId="14517"/>
      <sheetData sheetId="14518"/>
      <sheetData sheetId="14519"/>
      <sheetData sheetId="14520"/>
      <sheetData sheetId="14521"/>
      <sheetData sheetId="14522"/>
      <sheetData sheetId="14523"/>
      <sheetData sheetId="14524"/>
      <sheetData sheetId="14525"/>
      <sheetData sheetId="14526"/>
      <sheetData sheetId="14527"/>
      <sheetData sheetId="14528"/>
      <sheetData sheetId="14529"/>
      <sheetData sheetId="14530"/>
      <sheetData sheetId="14531"/>
      <sheetData sheetId="14532"/>
      <sheetData sheetId="14533"/>
      <sheetData sheetId="14534"/>
      <sheetData sheetId="14535"/>
      <sheetData sheetId="14536"/>
      <sheetData sheetId="14537"/>
      <sheetData sheetId="14538"/>
      <sheetData sheetId="14539"/>
      <sheetData sheetId="14540"/>
      <sheetData sheetId="14541"/>
      <sheetData sheetId="14542"/>
      <sheetData sheetId="14543"/>
      <sheetData sheetId="14544"/>
      <sheetData sheetId="14545"/>
      <sheetData sheetId="14546"/>
      <sheetData sheetId="14547"/>
      <sheetData sheetId="14548"/>
      <sheetData sheetId="14549"/>
      <sheetData sheetId="14550"/>
      <sheetData sheetId="14551"/>
      <sheetData sheetId="14552"/>
      <sheetData sheetId="14553"/>
      <sheetData sheetId="14554"/>
      <sheetData sheetId="14555"/>
      <sheetData sheetId="14556"/>
      <sheetData sheetId="14557"/>
      <sheetData sheetId="14558"/>
      <sheetData sheetId="14559"/>
      <sheetData sheetId="14560"/>
      <sheetData sheetId="14561"/>
      <sheetData sheetId="14562"/>
      <sheetData sheetId="14563"/>
      <sheetData sheetId="14564"/>
      <sheetData sheetId="14565"/>
      <sheetData sheetId="14566"/>
      <sheetData sheetId="14567"/>
      <sheetData sheetId="14568"/>
      <sheetData sheetId="14569"/>
      <sheetData sheetId="14570"/>
      <sheetData sheetId="14571"/>
      <sheetData sheetId="14572"/>
      <sheetData sheetId="14573" refreshError="1"/>
      <sheetData sheetId="14574"/>
      <sheetData sheetId="14575"/>
      <sheetData sheetId="14576"/>
      <sheetData sheetId="14577"/>
      <sheetData sheetId="14578"/>
      <sheetData sheetId="14579"/>
      <sheetData sheetId="14580" refreshError="1"/>
      <sheetData sheetId="1458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INV"/>
      <sheetName val="AASHTO"/>
      <sheetName val="MATERIALES"/>
      <sheetName val="Datos Básicos"/>
      <sheetName val="SALARIOS"/>
      <sheetName val="Informacion"/>
      <sheetName val="SUB APU"/>
      <sheetName val="Informe"/>
      <sheetName val="Seguim-16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#REF"/>
      <sheetName val="\Users\USUARIO\Downloads\a  aaI"/>
      <sheetName val="Hoja1 (2)"/>
      <sheetName val="Hoja1 (3)"/>
      <sheetName val="precios-básicos2002"/>
      <sheetName val="APUs"/>
      <sheetName val="SEGUIM Y REPROG MES 1 (2)"/>
      <sheetName val="_a  aaInformación GRUPO 4_A MIn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_aCCIDENTES_DE_1995___1996_xl_6"/>
      <sheetName val=" ACTA FINAL + MODIFICATORIA "/>
      <sheetName val="_aCCIDENTES_DE_1995___1996_xl_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8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HISTORICOS FUEL OIL EXP"/>
      <sheetName val="CANT OBR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\Nuevos APU Córdoba\a  aaInform"/>
      <sheetName val="\E\Nuevos APU Córdoba\a  aaInfo"/>
      <sheetName val="\Users\JoseGabriel\Documents\Mi"/>
      <sheetName val="\Users\ANDRES FELIPE MUÑOZ\Down"/>
      <sheetName val="\E\a  aaInformación GRUPO 4\A M"/>
      <sheetName val="_aCCIDENTES_DE_1995___1996_xl_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\\Gabrielaapabone\d copias\a  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Program"/>
      <sheetName val="\\AUTOCAD\Doc comp_ Autocad\a  "/>
      <sheetName val="\documentos\Downloads\AUTOCAD\D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modf "/>
      <sheetName val="1,2 MC"/>
      <sheetName val="3,1 MC"/>
      <sheetName val="3,2 MC"/>
      <sheetName val="4,2 MC"/>
      <sheetName val="\a%20%20aaInformación%20GRUPO%2"/>
      <sheetName val="DIRECTAS AMO I"/>
      <sheetName val="DIRECTAS AMO II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91"/>
      <sheetName val="_aCCIDENTES_DE_1995___1996_x_92"/>
      <sheetName val="_aCCIDENTES_DE_1995___1996_x_93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  <sheetName val="CUMPLIMIENTO"/>
      <sheetName val="\\Phenom_x3\d\ADMINISTRACIÓN VI"/>
      <sheetName val="Recursos"/>
      <sheetName val="_aCCIDENTES_DE_1995___1996__107"/>
      <sheetName val="_aCCIDENTES_DE_1995___1996__108"/>
      <sheetName val="_aCCIDENTES_DE_1995___1996__111"/>
      <sheetName val="_aCCIDENTES_DE_1995___1996__109"/>
      <sheetName val="_aCCIDENTES_DE_1995___1996__110"/>
      <sheetName val="ESTADO_VÍA-CRIT_TECNICO1"/>
      <sheetName val="ESTADO_VÍA-CRIT_TECNICO2"/>
      <sheetName val="ESTADO_VÍA-CRIT_TECNICO3"/>
      <sheetName val="ESTADO_VÍA-CRIT_TECNICO4"/>
      <sheetName val="ESTADO_VÍA-CRIT_TECNICO5"/>
      <sheetName val="Formulario_N°_46"/>
      <sheetName val="Base_Muestras6"/>
      <sheetName val="\AMV___no_borrar\PRESUPUESTOS\6"/>
      <sheetName val="\I\AMV___no_borrar\PRESUPUESTO6"/>
      <sheetName val="\A\a__aaInformación_GRUPO_4\A_6"/>
      <sheetName val="[aCCIDENTES_DE_1995_-_1996_xls6"/>
      <sheetName val="\\Escritorio\amv_2011\a__aaInf6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47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aCCIDENTES_DE_1995_-_1996_xls22"/>
      <sheetName val="ACTA_DE_MODIFICACION__(2)11"/>
      <sheetName val="\a__aaInformación_GRUPO_4\A_M11"/>
      <sheetName val="SUB_APU11"/>
      <sheetName val="Datos_Básicos11"/>
      <sheetName val="Formulario_N°_47"/>
      <sheetName val="Base_Muestras7"/>
      <sheetName val="\AMV___no_borrar\PRESUPUESTOS\7"/>
      <sheetName val="\I\AMV___no_borrar\PRESUPUESTO7"/>
      <sheetName val="\A\a__aaInformación_GRUPO_4\A_7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BASES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LISTADO_"/>
      <sheetName val="M_O_"/>
      <sheetName val="LISTADO_1"/>
      <sheetName val="M_O_1"/>
      <sheetName val="PRECIOS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_Users_USUARIO_Downloads_a  aaI"/>
      <sheetName val="__Produccion_archivos de domin"/>
      <sheetName val="_a__aaInformación_GRUPO_4_A_MI6"/>
      <sheetName val="_a__aaInformación_GRUPO_4_A_MI8"/>
      <sheetName val="_a__aaInformación_GRUPO_4_A_MI7"/>
      <sheetName val="_a__aaInformación_GRUPO_4_A_MI9"/>
      <sheetName val="_a__aaInformación_GRUPO_4_A_M10"/>
      <sheetName val="_aCCIDENTES_DE_1995_-_1996_xls_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Documents_and_Settings_Pedro_"/>
      <sheetName val="__Escritorio_amv_2011_a__aaInfo"/>
      <sheetName val="_Documents_and_Settings_jviteri"/>
      <sheetName val="_I_A_a__aaInformación_GRUPO_4_A"/>
      <sheetName val="_K_a__aaInformación_GRUPO_4_A_M"/>
      <sheetName val="_I_K_a__aaInformación_GRUPO_4_A"/>
      <sheetName val="_H_a__aaInformación_GRUPO_4_A_M"/>
      <sheetName val="_I_H_a__aaInformación_GRUPO_4_A"/>
      <sheetName val="__INTERVIALNUBE_Documents_and_S"/>
      <sheetName val="__Giovanni_administracion_vial_"/>
      <sheetName val="_MONTO_AGOTABLE_2010_a__aaInfor"/>
      <sheetName val="__Sistemas_serv1_xx_Documents_a"/>
      <sheetName val="_Mini_HP_Enero_2015_Proyectos_i"/>
      <sheetName val="_Volumes_USB_PIOLIN_Escritorio_"/>
      <sheetName val="_Users_USUARIO_Downloads_a__aaI"/>
      <sheetName val="EMPRESA"/>
      <sheetName val="Dólar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\\C2CB15EB\aCCIDENTES DE 1995 -"/>
      <sheetName val="CONS"/>
      <sheetName val="31"/>
      <sheetName val="SRN-005"/>
      <sheetName val="CANT_OBRA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A. P. U."/>
      <sheetName val="/a  aaInformación GRUPO 4/A MIn"/>
      <sheetName val="2007 Database"/>
      <sheetName val="ITEMS ALCANT."/>
      <sheetName val="ITEMS_ALCANT_"/>
      <sheetName val="ITEMS_ALCANT_1"/>
      <sheetName val="ITEMS_ALCANT_2"/>
      <sheetName val="ITEMS_ALCANT_3"/>
      <sheetName val="ITEMS_ALCANT_4"/>
      <sheetName val="ITEMS_ALCANT_5"/>
      <sheetName val="COSTOS_UNITARIOS6"/>
      <sheetName val="ITEMS_ALCANT_6"/>
      <sheetName val="COSTOS_UNITARIOS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_Nuevos APU Córdoba_a  aaInform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0."/>
      <sheetName val="Base_Mater"/>
      <sheetName val="20."/>
      <sheetName val="17."/>
      <sheetName val="11."/>
      <sheetName val="Base Datos"/>
      <sheetName val="_ACTA_FINAL_+_MODIFICATORIA_"/>
      <sheetName val="HISTORICOS_FUEL_OIL_EXP"/>
      <sheetName val="ACTA_No_1_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G_G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Users\ANDRES_FELIPE_MUÑOZ\Down"/>
      <sheetName val="\Nuevos_APU_Córdoba\a__aaInform"/>
      <sheetName val="\E\Nuevos_APU_Córdoba\a__aaInfo"/>
      <sheetName val="Tabla_CONPES_3714"/>
      <sheetName val="\E\a__aaInformación_GRUPO_4\A_M"/>
      <sheetName val="\\Gabrielaapabone\d_copias\a__a"/>
      <sheetName val="PU_(2)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2"/>
      <sheetName val="lista-precio-mat-equipos"/>
      <sheetName val="rendimiento"/>
      <sheetName val="\\B1FE7578\aCCIDENTES DE 1995 -"/>
      <sheetName val="_aCCIDENTES_DE_1995___1996__113"/>
      <sheetName val="_aCCIDENTES_DE_1995___1996__112"/>
      <sheetName val=""/>
      <sheetName val="A_A310"/>
      <sheetName val="A_G105"/>
      <sheetName val="A_G200"/>
      <sheetName val="_aCCIDENTES_DE_1995___1996__120"/>
      <sheetName val="_aCCIDENTES_DE_1995___1996__117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liquidacion"/>
      <sheetName val="PROPUESTA ECONOMICA(Proponente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/>
      <sheetData sheetId="683"/>
      <sheetData sheetId="684"/>
      <sheetData sheetId="685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 refreshError="1"/>
      <sheetData sheetId="715"/>
      <sheetData sheetId="716" refreshError="1"/>
      <sheetData sheetId="717"/>
      <sheetData sheetId="718" refreshError="1"/>
      <sheetData sheetId="719" refreshError="1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 refreshError="1"/>
      <sheetData sheetId="2322" refreshError="1"/>
      <sheetData sheetId="2323" refreshError="1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 refreshError="1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/>
      <sheetData sheetId="2684"/>
      <sheetData sheetId="2685" refreshError="1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/>
      <sheetData sheetId="3026"/>
      <sheetData sheetId="3027"/>
      <sheetData sheetId="3028"/>
      <sheetData sheetId="3029"/>
      <sheetData sheetId="3030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 refreshError="1"/>
      <sheetData sheetId="3102" refreshError="1"/>
      <sheetData sheetId="3103" refreshError="1"/>
      <sheetData sheetId="3104" refreshError="1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 refreshError="1"/>
      <sheetData sheetId="3248"/>
      <sheetData sheetId="3249"/>
      <sheetData sheetId="3250"/>
      <sheetData sheetId="3251"/>
      <sheetData sheetId="3252"/>
      <sheetData sheetId="3253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/>
      <sheetData sheetId="342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  <sheetName val="Curva S Llanos"/>
      <sheetName val="INST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EESS Gazel"/>
      <sheetName val="RESUMEN (4)"/>
      <sheetName val="PERSONALES  EXTENSION A GAZEL"/>
      <sheetName val="EQUIPOS  EXTENSION GAZEL"/>
      <sheetName val="MATERIALES (4)"/>
      <sheetName val="MATERIALES  EXTENSION GAZEL"/>
      <sheetName val="EQUIPOS (4)"/>
      <sheetName val="COMBUSTIBLE (5)"/>
      <sheetName val="COMBUSTIBLE  EXTENSION GAZEL"/>
      <sheetName val="ARENA  FINA"/>
      <sheetName val="CORTE"/>
      <sheetName val="AFIRMADO"/>
      <sheetName val="RETRO"/>
      <sheetName val="MINI"/>
      <sheetName val="GRUA"/>
      <sheetName val="POLICIAS"/>
      <sheetName val="DESMONTE"/>
      <sheetName val="AGUA"/>
      <sheetName val="DESMONTE T.I."/>
      <sheetName val="CONCRETO"/>
      <sheetName val="ASFALTO"/>
      <sheetName val="SUSTENTO ASFALTO"/>
      <sheetName val="LIMPIEZA BAÑO"/>
      <sheetName val="Control Electrofusion"/>
      <sheetName val="ASFALTO ADICIO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$_Directo1"/>
      <sheetName val="PRESUPUESTO "/>
      <sheetName val="recurso"/>
      <sheetName val="CAPEX STAP3-4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46W9"/>
      <sheetName val="Presentacion"/>
      <sheetName val="PRESUPUESTO P"/>
      <sheetName val="Hoja16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ESPEC"/>
      <sheetName val="BASES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ccefici"/>
      <sheetName val="//d.docs.live.net/a  aaInformac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7422cw00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AC2-AG96"/>
      <sheetName val="Cuadr."/>
      <sheetName val="otros"/>
      <sheetName val="PRESUPUESTO"/>
      <sheetName val="RESUMEN_ITEMS_(2)"/>
      <sheetName val="RESUMEN_ITEMS"/>
      <sheetName val="OBRAS_PUENTE_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CTA_DE_MODIFICACION__(2)4"/>
      <sheetName val="\a__aaInformación_GRUPO_4\A_MI4"/>
      <sheetName val="Datos_Básicos2"/>
      <sheetName val="SUB_APU2"/>
      <sheetName val="Formulario_N°_42"/>
      <sheetName val="Formulario_N°_4"/>
      <sheetName val="ACTA_DE_MODIFICACION__(2)3"/>
      <sheetName val="\a__aaInformación_GRUPO_4\A_MI3"/>
      <sheetName val="Formulario_N°_41"/>
      <sheetName val="ACTA_DE_MODIFICACION__(2)5"/>
      <sheetName val="\a__aaInformación_GRUPO_4\A_MI5"/>
      <sheetName val="Datos_Básicos3"/>
      <sheetName val="SUB_APU3"/>
      <sheetName val="Formulario_N°_4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GRESOS - COP"/>
      <sheetName val="SEGUIM Y REPROG MES 1 (2)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 refreshError="1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Informacion"/>
      <sheetName val="\a  aaInformación GRUPO 4\A MI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aactividad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REQUISITOS INF INTERVENTORÍA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l_8"/>
      <sheetName val="BASE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9"/>
      <sheetName val="INDICE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COSTOS_UNITARIOS"/>
      <sheetName val="\Users\USUARIO\Downloads\a__aaI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Hoja1_(2)"/>
      <sheetName val="Hoja1_(3)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MANO_DE_OBRA"/>
      <sheetName val="//d_docs_live_net/a__aaInformac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  <sheetName val="Main"/>
      <sheetName val="CorpTax"/>
      <sheetName val="PAGOS"/>
      <sheetName val="ESTADO RED"/>
      <sheetName val="CARRETERAS"/>
      <sheetName val="GENERALIDADES "/>
      <sheetName val=" ACTA FINAL + MODIFICATORIA "/>
      <sheetName val="_aCCIDENTES_DE_1995___1996_x_10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NALISIS RESUMIDOS"/>
      <sheetName val="_aCCIDENTES_DE_1995___1996_x_11"/>
      <sheetName val="Program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_aCCIDENTES_DE_1995___1996_x_13"/>
      <sheetName val="_aCCIDENTES_DE_1995___1996_x_12"/>
      <sheetName val="Formulario_N°_44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Formulario_N°_43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Formulario_N°_45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. P. U."/>
      <sheetName val="#REF!"/>
      <sheetName val="Reservas de Petróleo"/>
      <sheetName val="aCCIDENTES%2520DE%25201995%2520"/>
      <sheetName val="MAT"/>
      <sheetName val="HER"/>
      <sheetName val="PER"/>
      <sheetName val="TRANS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//cceficiente_sharepoint_com/a_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E_a  aaInformación GRUPO 4_A M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APU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ITEMS_ALCANT_"/>
      <sheetName val="COSTOS_UNITARIOS1"/>
      <sheetName val="ITEMS_ALCANT_1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COSTOS_UNITARIOS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BASE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_Nuevos APU Córdoba_a  aaInform"/>
      <sheetName val="sistema proteccion a tierra equ"/>
      <sheetName val="_Users_HP_AppData_Local_Microso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Users\USUARIO\Downloads\a__aa2"/>
      <sheetName val="Hoja1_(2)2"/>
      <sheetName val="Hoja1_(3)2"/>
      <sheetName val="SEGUIM_Y_REPROG_MES_1_(2)2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Users\USUARIO\Downloads\a__aa4"/>
      <sheetName val="Hoja1_(2)4"/>
      <sheetName val="Hoja1_(3)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Users\USUARIO\Downloads\a__aa3"/>
      <sheetName val="Hoja1_(2)3"/>
      <sheetName val="Hoja1_(3)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Users\USUARIO\Downloads\a__aa5"/>
      <sheetName val="Hoja1_(2)5"/>
      <sheetName val="Hoja1_(3)5"/>
      <sheetName val="SEGUIM_Y_REPROG_MES_1_(2)5"/>
      <sheetName val="lista-precio-mat-equipos"/>
      <sheetName val="rendimiento"/>
      <sheetName val="Tabla_CONPES_3714"/>
      <sheetName val="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/>
      <sheetData sheetId="548" refreshError="1"/>
      <sheetData sheetId="549"/>
      <sheetData sheetId="550" refreshError="1"/>
      <sheetData sheetId="551" refreshError="1"/>
      <sheetData sheetId="552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 refreshError="1"/>
      <sheetData sheetId="841" refreshError="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/>
      <sheetData sheetId="1950"/>
      <sheetData sheetId="1951"/>
      <sheetData sheetId="1952"/>
      <sheetData sheetId="1953"/>
      <sheetData sheetId="1954" refreshError="1"/>
      <sheetData sheetId="1955" refreshError="1"/>
      <sheetData sheetId="1956" refreshError="1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 refreshError="1"/>
      <sheetData sheetId="2777" refreshError="1"/>
      <sheetData sheetId="2778" refreshError="1"/>
      <sheetData sheetId="2779" refreshError="1"/>
      <sheetData sheetId="2780"/>
      <sheetData sheetId="2781"/>
      <sheetData sheetId="2782"/>
      <sheetData sheetId="2783"/>
      <sheetData sheetId="2784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/>
      <sheetData sheetId="2843" refreshError="1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 refreshError="1"/>
      <sheetData sheetId="2915" refreshError="1"/>
      <sheetData sheetId="2916"/>
      <sheetData sheetId="2917" refreshError="1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nato 6"/>
      <sheetName val="\G\I\MANTENIMIENTO RUTA 1001_MA"/>
      <sheetName val="\D\MANTENIMIENTO RUTA 1001_MARZ"/>
      <sheetName val="\G\D\MANTENIMIENTO RUTA 1001_MA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ITEMS"/>
      <sheetName val="CrudosA"/>
      <sheetName val="casosWTI"/>
      <sheetName val="INFORME SEMANAL"/>
      <sheetName val="AVANCE SEMANAL"/>
      <sheetName val="CLIMA mes"/>
      <sheetName val="REG FOTO"/>
      <sheetName val="SISOMA"/>
      <sheetName val="Concretos y morteros"/>
      <sheetName val="Datos iniciales "/>
      <sheetName val="Transporte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2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PANEL"/>
      <sheetName val="[a  aaInformación]__cceficien_8"/>
      <sheetName val="[a  aaInformación]__cceficien_7"/>
      <sheetName val="PRESUP"/>
      <sheetName val="[a  aaInformación]__cceficie_10"/>
      <sheetName val="[a  aaInformación]__cceficien_9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HER"/>
      <sheetName val="MAT"/>
      <sheetName val="PER"/>
      <sheetName val="TRANS"/>
      <sheetName val="\Users\LENOVO\Downloads\Users\A"/>
      <sheetName val="//cceficiente_sharepoint_com/MA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\Pc2\amv1-real\MANTENIMIENTO R"/>
      <sheetName val="[a__aaInformación][a__aaInform1"/>
      <sheetName val="PRESTACIONES_SOCIALES1"/>
      <sheetName val="\MANTENIMIENTO_RUTA_1001_MARZO1"/>
      <sheetName val="\I\MANTENIMIENTO_RUTA_1001_MAR1"/>
      <sheetName val="\F\MANTENIMIENTO_RUTA_1001_MAR1"/>
      <sheetName val="Concretos_y_morteros1"/>
      <sheetName val="Datos_iniciales_1"/>
      <sheetName val="ANEXO_IX1"/>
      <sheetName val="M_O_1"/>
      <sheetName val="[a__aaInformación][a__aaInform2"/>
      <sheetName val="PRESTACIONES_SOCIALES2"/>
      <sheetName val="\MANTENIMIENTO_RUTA_1001_MARZO2"/>
      <sheetName val="\I\MANTENIMIENTO_RUTA_1001_MAR2"/>
      <sheetName val="\F\MANTENIMIENTO_RUTA_1001_MAR2"/>
      <sheetName val="Concretos_y_morteros2"/>
      <sheetName val="Datos_iniciales_2"/>
      <sheetName val="ANEXO_IX2"/>
      <sheetName val="M_O_2"/>
      <sheetName val="[a__aaInformación][a__aaInform3"/>
      <sheetName val="PRESTACIONES_SOCIALES3"/>
      <sheetName val="\MANTENIMIENTO_RUTA_1001_MARZO3"/>
      <sheetName val="\I\MANTENIMIENTO_RUTA_1001_MAR3"/>
      <sheetName val="\F\MANTENIMIENTO_RUTA_1001_MAR3"/>
      <sheetName val="Concretos_y_morteros3"/>
      <sheetName val="Datos_iniciales_3"/>
      <sheetName val="ANEXO_IX3"/>
      <sheetName val="M_O_3"/>
      <sheetName val="[a__aaInformación][a__aaInform4"/>
      <sheetName val="PRESTACIONES_SOCIALES4"/>
      <sheetName val="\MANTENIMIENTO_RUTA_1001_MARZO4"/>
      <sheetName val="\I\MANTENIMIENTO_RUTA_1001_MAR4"/>
      <sheetName val="\F\MANTENIMIENTO_RUTA_1001_MAR4"/>
      <sheetName val="Concretos_y_morteros4"/>
      <sheetName val="Datos_iniciales_4"/>
      <sheetName val="ANEXO_IX4"/>
      <sheetName val="M_O_4"/>
      <sheetName val="aCCIDENTES_DE_1995_-_19965"/>
      <sheetName val="[a__aaInformación][a__aaInform5"/>
      <sheetName val="PRESTACIONES_SOCIALES5"/>
      <sheetName val="\MANTENIMIENTO_RUTA_1001_MARZO5"/>
      <sheetName val="\I\MANTENIMIENTO_RUTA_1001_MAR5"/>
      <sheetName val="\F\MANTENIMIENTO_RUTA_1001_MAR5"/>
      <sheetName val="Concretos_y_morteros5"/>
      <sheetName val="Datos_iniciales_5"/>
      <sheetName val="ANEXO_IX5"/>
      <sheetName val="M_O_5"/>
      <sheetName val="a__aaInformación10"/>
      <sheetName val="aCCIDENTES_DE_1995_-_19966"/>
      <sheetName val="[a__aaInformación][a__aaInform6"/>
      <sheetName val="PRESTACIONES_SOCIALES6"/>
      <sheetName val="\MANTENIMIENTO_RUTA_1001_MARZO6"/>
      <sheetName val="\I\MANTENIMIENTO_RUTA_1001_MAR6"/>
      <sheetName val="\F\MANTENIMIENTO_RUTA_1001_MAR6"/>
      <sheetName val="Concretos_y_morteros6"/>
      <sheetName val="Datos_iniciales_6"/>
      <sheetName val="ANEXO_IX6"/>
      <sheetName val="M_O_6"/>
      <sheetName val="a__aaInformación12"/>
      <sheetName val="aCCIDENTES_DE_1995_-_19968"/>
      <sheetName val="[a__aaInformación][a__aaInform8"/>
      <sheetName val="PRESTACIONES_SOCIALES8"/>
      <sheetName val="\MANTENIMIENTO_RUTA_1001_MARZO8"/>
      <sheetName val="\I\MANTENIMIENTO_RUTA_1001_MAR8"/>
      <sheetName val="\F\MANTENIMIENTO_RUTA_1001_MAR8"/>
      <sheetName val="Concretos_y_morteros8"/>
      <sheetName val="Datos_iniciales_8"/>
      <sheetName val="ANEXO_IX8"/>
      <sheetName val="M_O_8"/>
      <sheetName val="a__aaInformación11"/>
      <sheetName val="aCCIDENTES_DE_1995_-_19967"/>
      <sheetName val="[a__aaInformación][a__aaInform7"/>
      <sheetName val="PRESTACIONES_SOCIALES7"/>
      <sheetName val="\MANTENIMIENTO_RUTA_1001_MARZO7"/>
      <sheetName val="\I\MANTENIMIENTO_RUTA_1001_MAR7"/>
      <sheetName val="\F\MANTENIMIENTO_RUTA_1001_MAR7"/>
      <sheetName val="Concretos_y_morteros7"/>
      <sheetName val="Datos_iniciales_7"/>
      <sheetName val="ANEXO_IX7"/>
      <sheetName val="M_O_7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ESTADO RED"/>
      <sheetName val="CARRETERAS"/>
      <sheetName val="GENERALIDADES "/>
      <sheetName val="acero"/>
      <sheetName val="\MANTENIMIENTO%20RUTA%201001_MA"/>
      <sheetName val="Presup_Cancha"/>
      <sheetName val="PROBLEMA"/>
      <sheetName val="Insum"/>
      <sheetName val="Circuitos"/>
      <sheetName val="PLAN DE INVERSION ANTICIPO"/>
      <sheetName val="inv mensual"/>
      <sheetName val="borrador flujo inv"/>
      <sheetName val="social-ambiental"/>
      <sheetName val="AU"/>
      <sheetName val="Hoja 1 "/>
      <sheetName val="Formulario_N°_41"/>
      <sheetName val="\G\I\MANTENIMIENTO_RUTA_1001_M1"/>
      <sheetName val="\D\MANTENIMIENTO_RUTA_1001_MAR1"/>
      <sheetName val="\G\D\MANTENIMIENTO_RUTA_1001_M1"/>
      <sheetName val="Fornato_61"/>
      <sheetName val="\I\I\MANTENIMIENTO_RUTA_1001_M1"/>
      <sheetName val="[a__aaInformación]__192_168__10"/>
      <sheetName val="a__aaInformaci%C3%B3n"/>
      <sheetName val="CRA_MODI"/>
      <sheetName val="[a__aaInformación]__cceficien_8"/>
      <sheetName val="[a__aaInformación]__cceficien_7"/>
      <sheetName val="[a__aaInformación]__cceficie_10"/>
      <sheetName val="[a__aaInformación]__cceficien_9"/>
      <sheetName val="[a__aaInformación]__192_168_0_9"/>
      <sheetName val="[a__aaInformación]__192_168_0_3"/>
      <sheetName val="[a__aaInformación]__192_168_0_2"/>
      <sheetName val="[a__aaInformación]__192_168_0_4"/>
      <sheetName val="[a__aaInformación]__192_168_0_5"/>
      <sheetName val="[a__aaInformación]__192_168_0_6"/>
      <sheetName val="[a__aaInformación]__192_168_0_7"/>
      <sheetName val="[a__aaInformación]__192_168_0_8"/>
      <sheetName val="[a__aaInformación]__cceficie_12"/>
      <sheetName val="[a__aaInformación]__cceficie_11"/>
      <sheetName val="[a__aaInformación]__cceficie_13"/>
      <sheetName val="[a__aaInformación]__cceficie_14"/>
      <sheetName val="[a__aaInformación]__cceficie_16"/>
      <sheetName val="[a__aaInformación]//cceficiente"/>
      <sheetName val="[a__aaInformación]__cceficie_15"/>
      <sheetName val="[a__aaInformación]__cceficie_19"/>
      <sheetName val="[a__aaInformación]__cceficie_18"/>
      <sheetName val="[a__aaInformación]__cceficie_17"/>
      <sheetName val="#REF!"/>
      <sheetName val="\Users\ANGELICA\Downloads\MANTE"/>
      <sheetName val="Formulario_N°_4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Formulario_N°_4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Formulario_N°_4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Aislamiento"/>
      <sheetName val="área a Compensar"/>
      <sheetName val="Costo de oportunidad"/>
      <sheetName val="Costos Base"/>
      <sheetName val="Monit rest"/>
      <sheetName val="Soc rest"/>
      <sheetName val="Establecimiento"/>
      <sheetName val="Page 1"/>
      <sheetName val="0-Datos de la Obra"/>
      <sheetName val="__SERVIDOR_Public2_MANTENIMIENT"/>
      <sheetName val="_I_I_MANTENIMIENTO RUTA 1001_MA"/>
      <sheetName val="//d.docs.live.net/MANTENIMIENTO"/>
      <sheetName val="_Users_USUARIO_Downloads_MANTEN"/>
      <sheetName val="STRSUMM0"/>
      <sheetName val="CCP,LEYES, Y DEC."/>
      <sheetName val="Info-Portaf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Paramtrias"/>
      <sheetName val="EMPRESA"/>
      <sheetName val=""/>
      <sheetName val="INFORME_SEMANAL"/>
      <sheetName val="AVANCE_SEMANAL"/>
      <sheetName val="CLIMA_mes"/>
      <sheetName val="REG_FOTO"/>
      <sheetName val="INFORME_SEMANAL1"/>
      <sheetName val="AVANCE_SEMANAL1"/>
      <sheetName val="CLIMA_mes1"/>
      <sheetName val="REG_FOTO1"/>
      <sheetName val="[a  aaInformación]__ccefici_106"/>
      <sheetName val="[a  aaInformación]__ccefici_108"/>
      <sheetName val="[a  aaInformación]__ccefici_107"/>
      <sheetName val="Base_Datos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Res-Accide-10"/>
      <sheetName val="aCCIDENTES%20DE%2019"/>
    </sheetNames>
    <definedNames>
      <definedName name="absc"/>
    </definedNames>
    <sheetDataSet>
      <sheetData sheetId="0"/>
      <sheetData sheetId="1" refreshError="1"/>
      <sheetData sheetId="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  <sheetName val="inst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DATOS CONTRATO"/>
      <sheetName val="LIQ-NOM"/>
      <sheetName val="NOMINA-1"/>
      <sheetName val="5.2"/>
      <sheetName val="MEMORIAS DE CALCULO"/>
      <sheetName val="Parámetros Format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tablas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  <sheetName val="EMPRESA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  <sheetName val="comparativo"/>
      <sheetName val="BASES"/>
      <sheetName val="CDItem"/>
    </sheetNames>
    <sheetDataSet>
      <sheetData sheetId="0">
        <row r="8">
          <cell r="F8" t="str">
            <v>PRICES</v>
          </cell>
        </row>
      </sheetData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  <sheetName val="EMPRESA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 refreshError="1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items"/>
      <sheetName val="BASES"/>
      <sheetName val="CONSTANTES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espec"/>
      <sheetName val="otros"/>
      <sheetName val="PRESUPUESTO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  <sheetName val="Modelo"/>
      <sheetName val="EYD "/>
      <sheetName val="Summary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RESUP"/>
      <sheetName val="Listado"/>
      <sheetName val="PE_02"/>
      <sheetName val="PE-02"/>
      <sheetName val="BASE"/>
      <sheetName val="5. MODIFICATORIA"/>
      <sheetName val="Jornales"/>
      <sheetName val="PRESUPUESTO"/>
      <sheetName val="PU"/>
      <sheetName val="Estruc_ Tarif"/>
      <sheetName val="RECIBO FINAL"/>
      <sheetName val="letra"/>
      <sheetName val="CRA.MODI"/>
      <sheetName val="UNITARIOS_GENERALES"/>
      <sheetName val="5__MODIFICATORIA"/>
      <sheetName val="BASE DATOS"/>
      <sheetName val="Listas"/>
      <sheetName val="UNITARIOS"/>
      <sheetName val="AIUsan"/>
      <sheetName val="7.12"/>
      <sheetName val="UNITARIOS%20GENERALES.xls"/>
      <sheetName val="DATOS GRAFICO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Personalizar"/>
      <sheetName val="List.Mat"/>
      <sheetName val="List.Equi"/>
      <sheetName val="List.M.Obra"/>
      <sheetName val="Unit"/>
      <sheetName val="PresuPDosPozos"/>
      <sheetName val="Distanc"/>
      <sheetName val="BITACOR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>
        <row r="7">
          <cell r="A7" t="str">
            <v>ACCF</v>
          </cell>
        </row>
      </sheetData>
      <sheetData sheetId="77">
        <row r="9">
          <cell r="A9" t="str">
            <v>ANDA</v>
          </cell>
        </row>
      </sheetData>
      <sheetData sheetId="78">
        <row r="8">
          <cell r="C8">
            <v>0.8</v>
          </cell>
        </row>
      </sheetData>
      <sheetData sheetId="79"/>
      <sheetData sheetId="80"/>
      <sheetData sheetId="81" refreshError="1"/>
      <sheetData sheetId="8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Hoja1"/>
      <sheetName val="Análisis de precios"/>
      <sheetName val="RELACI~1"/>
      <sheetName val="RELACI~1.XLS"/>
      <sheetName val="\\Phenom_x3\d\ADMINISTRACIÓN VI"/>
      <sheetName val="Itemes_Renovación"/>
      <sheetName val="BASE"/>
      <sheetName val="PROGRAMACION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PENDIENTES_X_COBRAR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SPEC"/>
      <sheetName val="DATOS"/>
      <sheetName val="Constantes"/>
      <sheetName val="7422CW00"/>
      <sheetName val="BASE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  <cell r="C33" t="str">
            <v>INTERCAMBIADORES</v>
          </cell>
          <cell r="F33" t="str">
            <v>MICROACTIVIDADES</v>
          </cell>
          <cell r="L33" t="str">
            <v/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  <cell r="F34" t="str">
            <v>DESARME EQUIPO (haz/casco)</v>
          </cell>
          <cell r="G34" t="str">
            <v>MODIFICAR TAPAS</v>
          </cell>
          <cell r="H34" t="str">
            <v>ARMAR CONJUNTO</v>
          </cell>
          <cell r="I34" t="str">
            <v>PRUEBA HIDROSTATICA</v>
          </cell>
          <cell r="J34" t="str">
            <v>TRANSPORTE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  <cell r="C35" t="str">
            <v xml:space="preserve"> </v>
          </cell>
          <cell r="D35" t="str">
            <v xml:space="preserve">             C A N T I D A D</v>
          </cell>
          <cell r="L35" t="str">
            <v xml:space="preserve">  PROG. FISICO</v>
          </cell>
          <cell r="N35" t="str">
            <v>HH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  <cell r="D36" t="str">
            <v>ORIGINAL</v>
          </cell>
          <cell r="E36" t="str">
            <v>EJECUTA.</v>
          </cell>
          <cell r="L36" t="str">
            <v>%</v>
          </cell>
          <cell r="M36" t="str">
            <v>%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  <cell r="C37" t="str">
            <v>UND</v>
          </cell>
          <cell r="D37" t="str">
            <v>PROGRAM.</v>
          </cell>
          <cell r="E37" t="str">
            <v>PERIODO</v>
          </cell>
          <cell r="M37" t="str">
            <v>PESO</v>
          </cell>
          <cell r="N37" t="str">
            <v xml:space="preserve"> PROG.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  <cell r="D38" t="str">
            <v>ACTUAL</v>
          </cell>
          <cell r="L38" t="str">
            <v>AVAN.</v>
          </cell>
          <cell r="M38" t="str">
            <v>PESO</v>
          </cell>
          <cell r="N38" t="str">
            <v>GASTADAS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  <cell r="D39" t="str">
            <v>PROGRAM.</v>
          </cell>
          <cell r="E39" t="str">
            <v>ACUM</v>
          </cell>
          <cell r="F39">
            <v>0.1</v>
          </cell>
          <cell r="G39">
            <v>0.65</v>
          </cell>
          <cell r="H39">
            <v>0.1</v>
          </cell>
          <cell r="I39">
            <v>0.1</v>
          </cell>
          <cell r="J39">
            <v>0.05</v>
          </cell>
          <cell r="L39">
            <v>1</v>
          </cell>
          <cell r="M39" t="str">
            <v>AVAN</v>
          </cell>
          <cell r="N39" t="str">
            <v>PERIODO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  <cell r="C40" t="str">
            <v>GL</v>
          </cell>
          <cell r="D40">
            <v>1</v>
          </cell>
          <cell r="F40">
            <v>1</v>
          </cell>
          <cell r="G40">
            <v>1</v>
          </cell>
          <cell r="H40">
            <v>0.82</v>
          </cell>
          <cell r="I40">
            <v>0.22</v>
          </cell>
          <cell r="J40">
            <v>1</v>
          </cell>
          <cell r="L40">
            <v>0.90400000000000003</v>
          </cell>
          <cell r="M40">
            <v>4.5710150840147104E-3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  <cell r="E41">
            <v>0.90400000000000003</v>
          </cell>
          <cell r="M41">
            <v>4.1321976359492982E-3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  <cell r="C42" t="str">
            <v>GL</v>
          </cell>
          <cell r="D42">
            <v>1</v>
          </cell>
          <cell r="F42">
            <v>1</v>
          </cell>
          <cell r="G42">
            <v>1</v>
          </cell>
          <cell r="H42">
            <v>0.82</v>
          </cell>
          <cell r="J42">
            <v>1</v>
          </cell>
          <cell r="L42">
            <v>0.88200000000000001</v>
          </cell>
          <cell r="M42">
            <v>4.5710150840147104E-3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  <cell r="E43">
            <v>0.88200000000000001</v>
          </cell>
          <cell r="M43">
            <v>4.0316353041009749E-3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  <cell r="C44" t="str">
            <v>GL</v>
          </cell>
          <cell r="D44">
            <v>1</v>
          </cell>
          <cell r="F44">
            <v>1</v>
          </cell>
          <cell r="G44">
            <v>1</v>
          </cell>
          <cell r="H44">
            <v>0.75</v>
          </cell>
          <cell r="J44">
            <v>1</v>
          </cell>
          <cell r="L44">
            <v>0.875</v>
          </cell>
          <cell r="M44">
            <v>7.9487224750574743E-3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  <cell r="E45">
            <v>0.875</v>
          </cell>
          <cell r="M45">
            <v>6.9551321656752905E-3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  <cell r="C46" t="str">
            <v>GL</v>
          </cell>
          <cell r="D46">
            <v>1</v>
          </cell>
          <cell r="F46">
            <v>1</v>
          </cell>
          <cell r="G46">
            <v>1</v>
          </cell>
          <cell r="H46">
            <v>0.9</v>
          </cell>
          <cell r="I46">
            <v>0.36</v>
          </cell>
          <cell r="J46">
            <v>1</v>
          </cell>
          <cell r="L46">
            <v>0.92600000000000005</v>
          </cell>
          <cell r="M46">
            <v>6.3706759224549155E-3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  <cell r="E47">
            <v>0.92600000000000005</v>
          </cell>
          <cell r="M47">
            <v>5.8992459041932524E-3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  <cell r="C48" t="str">
            <v>GL</v>
          </cell>
          <cell r="D48">
            <v>1</v>
          </cell>
          <cell r="F48">
            <v>1</v>
          </cell>
          <cell r="G48">
            <v>1</v>
          </cell>
          <cell r="H48">
            <v>0.5</v>
          </cell>
          <cell r="J48">
            <v>1</v>
          </cell>
          <cell r="L48">
            <v>0.85000000000000009</v>
          </cell>
          <cell r="M48">
            <v>1.0845579771099718E-2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  <cell r="E49">
            <v>0.85000000000000009</v>
          </cell>
          <cell r="M49">
            <v>9.2187428054347608E-3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  <cell r="C50" t="str">
            <v>GL</v>
          </cell>
          <cell r="D50">
            <v>1</v>
          </cell>
          <cell r="L50">
            <v>0</v>
          </cell>
          <cell r="M50">
            <v>0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  <cell r="E51">
            <v>0</v>
          </cell>
          <cell r="M51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  <sheetName val="General"/>
      <sheetName val="GENERALIDADES "/>
      <sheetName val="Estructura"/>
      <sheetName val="Hoja1"/>
      <sheetName val="PREACTA"/>
      <sheetName val="inst"/>
      <sheetName val="Formular"/>
      <sheetName val="Recursos"/>
      <sheetName val="P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630.6"/>
      <sheetName val="Duitama-La_Palmera"/>
      <sheetName val="Análisis_de_precios"/>
      <sheetName val="BASEDuitama-La_Palmera"/>
      <sheetName val="Info-Portaf"/>
      <sheetName val="Datos"/>
      <sheetName val="precios-básicos2002"/>
      <sheetName val="ITEMS"/>
      <sheetName val="CONTRATO"/>
      <sheetName val="LIQUIDA-NOMINA"/>
      <sheetName val="EMPRESA"/>
      <sheetName val="NOMINA 1"/>
      <sheetName val="Pivot"/>
      <sheetName val="OBRAS DE DRENAJE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OPUESTA ECONÓMICA"/>
      <sheetName val="PRESUPUESTO OFICIAL "/>
      <sheetName val="201.7"/>
      <sheetName val="231.1"/>
      <sheetName val="320.1.2"/>
      <sheetName val="330.1"/>
      <sheetName val="330.4"/>
      <sheetName val="420.2"/>
      <sheetName val="421.1"/>
      <sheetName val="450.1P"/>
      <sheetName val="450.4P"/>
      <sheetName val="450.10P"/>
      <sheetName val="457.3"/>
      <sheetName val="460.1.2"/>
      <sheetName val="464.1P"/>
      <sheetName val="465.1"/>
      <sheetName val="600.1.1"/>
      <sheetName val="610.2"/>
      <sheetName val="630.3"/>
      <sheetName val="630.4"/>
      <sheetName val="630.5"/>
      <sheetName val="640.1"/>
      <sheetName val="661.2"/>
      <sheetName val="671.1"/>
      <sheetName val="681.1"/>
      <sheetName val="700.1"/>
      <sheetName val="700.3"/>
      <sheetName val="710.1.1"/>
      <sheetName val="701.1"/>
      <sheetName val="1212.51"/>
      <sheetName val="1212.52"/>
      <sheetName val="EV-28"/>
      <sheetName val="Guias_Sectoriales"/>
      <sheetName val="#¡REF"/>
      <sheetName val="LIMA-CANTA"/>
      <sheetName val="Acta de Ajuste # 33"/>
      <sheetName val="Acta de Ajuste # 34"/>
      <sheetName val="PRE ACTA V1"/>
      <sheetName val="201.15"/>
      <sheetName val="PRE ACTA V0"/>
      <sheetName val="210.1.1"/>
      <sheetName val="210.2.1"/>
      <sheetName val="211.1"/>
      <sheetName val="221.1P"/>
      <sheetName val="320.1"/>
      <sheetName val="450.2P"/>
      <sheetName val="600.2.3"/>
      <sheetName val="600.2.4"/>
      <sheetName val="610.3"/>
      <sheetName val="621.1P"/>
      <sheetName val="621.2P"/>
      <sheetName val="623.1.5"/>
      <sheetName val="663.1P"/>
      <sheetName val="671.3"/>
      <sheetName val="673.2"/>
      <sheetName val="673.1.2"/>
      <sheetName val="674.2"/>
      <sheetName val="710.1"/>
      <sheetName val="730.1"/>
      <sheetName val="730.2"/>
      <sheetName val="740.1"/>
      <sheetName val="811.1"/>
      <sheetName val="900.1"/>
      <sheetName val="900.2"/>
      <sheetName val="900.3"/>
      <sheetName val="NP-7"/>
      <sheetName val="NP-8"/>
      <sheetName val="NP-1"/>
      <sheetName val="NP-02"/>
      <sheetName val="NP-3"/>
      <sheetName val="NP-4"/>
      <sheetName val="NP-05 TR 4000"/>
      <sheetName val="NP-05 TR 3000"/>
      <sheetName val="NP-05 TR 2400"/>
      <sheetName val="NP-06"/>
      <sheetName val="NP-07"/>
      <sheetName val="NP-08"/>
      <sheetName val="micropilote"/>
      <sheetName val="REPALEO"/>
      <sheetName val="horas maquina"/>
      <sheetName val="carrotanque"/>
      <sheetName val="@RISK - Correlaciones"/>
      <sheetName val="PRESUPUESTAL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4">
          <cell r="C4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>
        <row r="4">
          <cell r="C4">
            <v>0</v>
          </cell>
        </row>
      </sheetData>
      <sheetData sheetId="120"/>
      <sheetData sheetId="121">
        <row r="4">
          <cell r="C4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INDICE"/>
      <sheetName val="Prog__y_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Design"/>
      <sheetName val="PRESUPUESTAL"/>
      <sheetName val="CIC-NOV"/>
      <sheetName val="ITEM"/>
      <sheetName val="LISTA_CÓDIGOS"/>
      <sheetName val="BASE_APU"/>
      <sheetName val="MANO_DE_OBRA"/>
      <sheetName val="TARIFAS-JORNAL-DIST"/>
      <sheetName val="RECURSOS"/>
      <sheetName val="3271 G1 Presupuestos de Pozos-P"/>
      <sheetName val="10_HS"/>
      <sheetName val="BASES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PR 1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>
        <row r="2">
          <cell r="A2" t="str">
            <v>MUNICIPIO DE SONSON ANTIOQUIA</v>
          </cell>
        </row>
      </sheetData>
      <sheetData sheetId="9">
        <row r="2">
          <cell r="A2" t="str">
            <v>MUNICIPIO DE SONSON ANTIOQUIA</v>
          </cell>
        </row>
      </sheetData>
      <sheetData sheetId="10"/>
      <sheetData sheetId="11">
        <row r="2">
          <cell r="A2" t="str">
            <v>MUNICIPIO DE SONSON ANTIOQUIA</v>
          </cell>
        </row>
      </sheetData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ESTADO RED"/>
      <sheetName val="GENERALIDADES "/>
      <sheetName val="Indice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Análisis de precio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Formulas"/>
      <sheetName val="FIBRA ÓPTICA"/>
      <sheetName val="ELECTRICO"/>
      <sheetName val="Vuelta"/>
      <sheetName val="2103mar%20.xls"/>
      <sheetName val="BASE"/>
      <sheetName val="ManoDeObra"/>
      <sheetName val="días habiles 2015"/>
      <sheetName val="INS"/>
      <sheetName val="Ppto"/>
      <sheetName val="Plan auditoría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Actual Data (MAP)"/>
      <sheetName val="Actual Data (STX)"/>
      <sheetName val="INV"/>
      <sheetName val="AASHTO"/>
      <sheetName val="MANTENIMIENTO"/>
      <sheetName val="PARA INFORME"/>
      <sheetName val="basicos"/>
      <sheetName val="Ejecutado$"/>
      <sheetName val="Programado$"/>
      <sheetName val="PR_05"/>
      <sheetName val="PR_117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8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A__P__U_5"/>
      <sheetName val="TRAYECTO_15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320_11"/>
      <sheetName val="330_21"/>
      <sheetName val="700_11"/>
      <sheetName val="220_1"/>
      <sheetName val="330_1"/>
      <sheetName val="640_1_2"/>
      <sheetName val="673_1"/>
      <sheetName val="673_2"/>
      <sheetName val="Indicadores_Gestión"/>
      <sheetName val="PLAN DE INVERSION ANTICIPO"/>
      <sheetName val="inv mensual"/>
      <sheetName val="borrador flujo inv"/>
      <sheetName val="social-ambiental"/>
      <sheetName val="AU"/>
      <sheetName val="TUBERIA"/>
      <sheetName val="PPTO ADICIONALES"/>
      <sheetName val="salarios"/>
      <sheetName val="ITEM"/>
      <sheetName val="CONTRATO"/>
      <sheetName val="mc sf gaviones"/>
      <sheetName val="BASES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119"/>
      <sheetName val="Itemes_Renovación5"/>
      <sheetName val="FECHAS_DE_CORTE5"/>
      <sheetName val="Informacion_General5"/>
      <sheetName val="2103mar%20_xls5"/>
      <sheetName val="FIBRA_ÓPTICA5"/>
      <sheetName val="días_habiles_20155"/>
      <sheetName val="Plan_auditoría5"/>
      <sheetName val="Análisis_de_precios5"/>
      <sheetName val="M_Obra5"/>
      <sheetName val="Hoja3"/>
      <sheetName val="PPTO_ADICIONALES"/>
      <sheetName val="3.GARANTIAS"/>
      <sheetName val="AIU ESTRUCTURA"/>
      <sheetName val="Cap1-2"/>
      <sheetName val="Cap3-4"/>
      <sheetName val="Cap8"/>
      <sheetName val="Cap5-6-7"/>
      <sheetName val="Datos"/>
      <sheetName val="Insum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>
        <row r="2">
          <cell r="A2" t="str">
            <v>INVÍAS - TERRITORIAL CORDOBA - GRUPO 3</v>
          </cell>
        </row>
      </sheetData>
      <sheetData sheetId="114">
        <row r="2">
          <cell r="A2" t="str">
            <v>INVÍAS - TERRITORIAL CORDOBA - GRUPO 3</v>
          </cell>
        </row>
      </sheetData>
      <sheetData sheetId="115"/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>
        <row r="2">
          <cell r="A2" t="str">
            <v>INVÍAS - TERRITORIAL CORDOBA - GRUPO 3</v>
          </cell>
        </row>
      </sheetData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>
        <row r="2">
          <cell r="A2" t="str">
            <v>INVÍAS - TERRITORIAL CORDOBA - GRUPO 3</v>
          </cell>
        </row>
      </sheetData>
      <sheetData sheetId="166">
        <row r="2">
          <cell r="A2" t="str">
            <v>INVÍAS - TERRITORIAL CORDOBA - GRUPO 3</v>
          </cell>
        </row>
      </sheetData>
      <sheetData sheetId="167"/>
      <sheetData sheetId="168">
        <row r="2">
          <cell r="A2" t="str">
            <v>INVÍAS - TERRITORIAL CORDOBA - GRUPO 3</v>
          </cell>
        </row>
      </sheetData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>
        <row r="2">
          <cell r="A2" t="str">
            <v>INVÍAS - TERRITORIAL CORDOBA - GRUPO 3</v>
          </cell>
        </row>
      </sheetData>
      <sheetData sheetId="172">
        <row r="2">
          <cell r="A2" t="str">
            <v>INVÍAS - TERRITORIAL CORDOBA - GRUPO 3</v>
          </cell>
        </row>
      </sheetData>
      <sheetData sheetId="173">
        <row r="2">
          <cell r="A2" t="str">
            <v>INVÍAS - TERRITORIAL CORDOBA - GRUPO 3</v>
          </cell>
        </row>
      </sheetData>
      <sheetData sheetId="174">
        <row r="2">
          <cell r="A2" t="str">
            <v>INVÍAS - TERRITORIAL CORDOBA - GRUPO 3</v>
          </cell>
        </row>
      </sheetData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>
        <row r="2">
          <cell r="A2" t="str">
            <v>INVÍAS - TERRITORIAL CORDOBA - GRUPO 3</v>
          </cell>
        </row>
      </sheetData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>
        <row r="2">
          <cell r="A2" t="str">
            <v>INVÍAS - TERRITORIAL CORDOBA - GRUPO 3</v>
          </cell>
        </row>
      </sheetData>
      <sheetData sheetId="226">
        <row r="2">
          <cell r="A2" t="str">
            <v>INVÍAS - TERRITORIAL CORDOBA - GRUPO 3</v>
          </cell>
        </row>
      </sheetData>
      <sheetData sheetId="227">
        <row r="2">
          <cell r="A2" t="str">
            <v>INVÍAS - TERRITORIAL CORDOBA - GRUPO 3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>
        <row r="2">
          <cell r="A2" t="str">
            <v>INVÍAS - TERRITORIAL CORDOBA - GRUPO 3</v>
          </cell>
        </row>
      </sheetData>
      <sheetData sheetId="278">
        <row r="2">
          <cell r="A2" t="str">
            <v>INVÍAS - TERRITORIAL CORDOBA - GRUPO 3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>
        <row r="2">
          <cell r="A2" t="str">
            <v>INVÍAS - TERRITORIAL CORDOBA - GRUPO 3</v>
          </cell>
        </row>
      </sheetData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>
        <row r="2">
          <cell r="B2">
            <v>0</v>
          </cell>
        </row>
      </sheetData>
      <sheetData sheetId="644" refreshError="1"/>
      <sheetData sheetId="645" refreshError="1"/>
      <sheetData sheetId="646" refreshError="1"/>
      <sheetData sheetId="647">
        <row r="2">
          <cell r="A2" t="str">
            <v>INVÍAS - TERRITORIAL CORDOBA - GRUPO 3</v>
          </cell>
        </row>
      </sheetData>
      <sheetData sheetId="648">
        <row r="2">
          <cell r="A2" t="str">
            <v>INVÍAS - TERRITORIAL CORDOBA - GRUPO 3</v>
          </cell>
        </row>
      </sheetData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>
        <row r="2">
          <cell r="A2">
            <v>0</v>
          </cell>
        </row>
      </sheetData>
      <sheetData sheetId="718"/>
      <sheetData sheetId="719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Datos-Gráfic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Desmonte_y_Limpieza"/>
      <sheetName val="Reprograma_4"/>
      <sheetName val="PR_1"/>
      <sheetName val="5_2"/>
      <sheetName val="MC_SF_GAVIONES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LISTADO OBRAS"/>
      <sheetName val="Reprograma_44"/>
      <sheetName val="Desmonte_y_Limpieza4"/>
      <sheetName val="PR_14"/>
      <sheetName val="5_24"/>
      <sheetName val="MC_SF_GAVIONES4"/>
      <sheetName val="Reprograma_43"/>
      <sheetName val="Desmonte_y_Limpieza3"/>
      <sheetName val="PR_13"/>
      <sheetName val="5_23"/>
      <sheetName val="MC_SF_GAVIONES3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Dto Equipos"/>
      <sheetName val="LISTADO"/>
      <sheetName val="1"/>
      <sheetName val="FORMATO (1)"/>
      <sheetName val="Hoja1 (1)"/>
      <sheetName val="FORMATO (2)"/>
      <sheetName val="Hoja1 (2)"/>
      <sheetName val="FORMATO (3)"/>
      <sheetName val="Hoja1 (3)"/>
      <sheetName val="Hoja2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memo"/>
      <sheetName val="acta"/>
      <sheetName val="ajuste"/>
      <sheetName val="pt "/>
      <sheetName val="comprobante"/>
      <sheetName val="Form5 _Pág_ 2"/>
      <sheetName val="Form5 _Pág_ 1"/>
      <sheetName val="SUMINISTRO PARA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ejecutado%"/>
      <sheetName val="steel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6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7"/>
      <sheetName val="[Acta No 4.xlsx]__cceficiente_8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ASR+Nafta"/>
      <sheetName val="Todos+Nafta"/>
      <sheetName val=" CHICAS+Nafta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6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otros"/>
      <sheetName val="Presupuesto"/>
      <sheetName val="Datos"/>
      <sheetName val="Cuadrillas"/>
      <sheetName val="Jornal"/>
      <sheetName val="Formulario N° 4"/>
      <sheetName val="MATERIALES"/>
      <sheetName val="EQUIP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\\Srballen\proyectos\MANTENIMIE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Ingenieria"/>
      <sheetName val="Vía de Acceso"/>
      <sheetName val="TARIFAS"/>
      <sheetName val="Alcantarillas"/>
      <sheetName val="FICHA EBI 1 de 6 "/>
      <sheetName val="Resumen Total"/>
      <sheetName val="Hoja Resumen Cantidades"/>
      <sheetName val="Hoja3"/>
      <sheetName val="MANO DE OBRA"/>
      <sheetName val="1.1"/>
      <sheetName val="EQUIPO"/>
      <sheetName val="TUBERIA"/>
      <sheetName val="Hoja2"/>
      <sheetName val="MATERIALES"/>
      <sheetName val="COSTOS UNITARIOS"/>
      <sheetName val="CA-2909"/>
      <sheetName val="5094-2003"/>
      <sheetName val="5.2"/>
      <sheetName val="CONT_ADI"/>
      <sheetName val="RECURSOS"/>
      <sheetName val="Datos Generale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Formatos.xls"/>
      <sheetName val="FORMATO ESTANDAR"/>
      <sheetName val="CASHFLOW"/>
      <sheetName val="5001 Lisama 158"/>
      <sheetName val="5001 Lisama Este 1"/>
      <sheetName val="INSUMOS"/>
      <sheetName val=""/>
      <sheetName val="Run Slide Sheet"/>
      <sheetName val="unitarios"/>
      <sheetName val="ANALISIS DE PRECIOS UNITARIOS"/>
      <sheetName val="MEMORIAS DE CALCULO"/>
      <sheetName val="PES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DATOS"/>
      <sheetName val="ITEMS"/>
      <sheetName val="APU"/>
      <sheetName val="AIU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CALC PROD MENSUAL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>
        <row r="2">
          <cell r="B2" t="str">
            <v>INFORME SEMANAL DE ACTIVIDADES</v>
          </cell>
        </row>
      </sheetData>
      <sheetData sheetId="58"/>
      <sheetData sheetId="59"/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2" t="str">
            <v>INFORME SEMANAL DE ACTIVIDADES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>
        <row r="2">
          <cell r="BZ2" t="str">
            <v xml:space="preserve">          ACERIA   M.C.C.</v>
          </cell>
        </row>
      </sheetData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2">
          <cell r="BZ2" t="str">
            <v xml:space="preserve">          ACERIA   M.C.C.</v>
          </cell>
        </row>
      </sheetData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>
        <row r="2">
          <cell r="BZ2" t="str">
            <v xml:space="preserve">          ACERIA   M.C.C.</v>
          </cell>
        </row>
      </sheetData>
      <sheetData sheetId="20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a. p. u."/>
      <sheetName val="Insum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Hoja3"/>
      <sheetName val="A.P.U"/>
      <sheetName val="Insum"/>
      <sheetName val="BASES"/>
      <sheetName val="MC SF GAVIONES"/>
      <sheetName val="PESOS"/>
      <sheetName val="civ_roma"/>
      <sheetName val="UNITARIOS_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  <sheetName val="Hoja1"/>
      <sheetName val="Dat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SUB APU"/>
      <sheetName val="Summary"/>
      <sheetName val="CODCONST"/>
      <sheetName val="Equipo"/>
      <sheetName val="Listas"/>
      <sheetName val="Excavación Mat. Común Estacione"/>
      <sheetName val="Demolición Pavimento"/>
      <sheetName val="Insum"/>
      <sheetName val="TRANSPORTE"/>
      <sheetName val="A. P. U."/>
      <sheetName val="PUNITARIOS%20PARA%20241201%202S"/>
      <sheetName val="RELACION ME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LASIFICACION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GCB2000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 Liquidacion de Obra por Tramos"/>
      <sheetName val="LISTA DE PRECIOS"/>
      <sheetName val="062"/>
      <sheetName val="Listado"/>
      <sheetName val="REC-COD,"/>
      <sheetName val="Lp"/>
      <sheetName val="DEST. MEDIOS"/>
      <sheetName val="COMBUASF"/>
      <sheetName val="BALCRUDO"/>
      <sheetName val="CARGASPROC."/>
      <sheetName val="G L P  FINAL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5. ELECTRIC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Bajadas"/>
      <sheetName val="NARIÑO"/>
      <sheetName val="2,2,6,1 Pilotes 0,30"/>
      <sheetName val="OCTUBRE"/>
      <sheetName val="Cuadr."/>
      <sheetName val="FINANC"/>
      <sheetName val="TODAS"/>
      <sheetName val="PERSONAL"/>
      <sheetName val="Tarifa MT"/>
      <sheetName val="CONT_ADI"/>
      <sheetName val="glvc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Requisición1"/>
      <sheetName val="SALARIOS"/>
      <sheetName val="APU NO PREVISTO"/>
      <sheetName val="PPTA (3)"/>
      <sheetName val="PPTA (2)"/>
      <sheetName val="PPTA"/>
      <sheetName val="materiales"/>
      <sheetName val="otros"/>
      <sheetName val="OBRAS SES"/>
      <sheetName val="costos oficina"/>
      <sheetName val="costos campamento"/>
      <sheetName val="días habiles 2015"/>
      <sheetName val="7.1.8.1.1"/>
      <sheetName val="Proveedores y acreedore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PLAN DE INVERSION ANTICIPO"/>
      <sheetName val="inv mensual"/>
      <sheetName val="borrador flujo inv"/>
      <sheetName val="social-ambiental"/>
      <sheetName val="AU"/>
      <sheetName val="PREACTA Y CONTRATISTA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UNITARIOS PARA 241201 2S.xls"/>
      <sheetName val="Poblacion"/>
      <sheetName val="Hoja2"/>
      <sheetName val="ESTADO_VÍA-CRIT_TECNICO"/>
      <sheetName val="ACTA MODIFICACIÓN CIVIL"/>
      <sheetName val="A_P_U1"/>
      <sheetName val="A_P_U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BALANCE"/>
      <sheetName val="ITEMS NO REVISTOS"/>
      <sheetName val="APU ELECTRICOS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TABLAS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CHINCHINA FINAL . A CEROS"/>
      <sheetName val="Memoria de calculo"/>
      <sheetName val="APU"/>
      <sheetName val="devdics"/>
      <sheetName val="Bases 2A"/>
      <sheetName val="@RISK - Correlaciones"/>
      <sheetName val="Acta"/>
      <sheetName val="Cuadr_"/>
      <sheetName val="PUNITARIOS_PARA_241201_2S_xls"/>
      <sheetName val="OBRAS_SES"/>
      <sheetName val="DATOS CONTRATO"/>
      <sheetName val="Tarifa_MT"/>
      <sheetName val="Proveedores_y_acreedores"/>
      <sheetName val="factor"/>
      <sheetName val="Hoja3"/>
      <sheetName val="PROYECTO"/>
      <sheetName val="EMPRESA"/>
      <sheetName val="PRECIOS ACTUALIZADOS FERRASA"/>
      <sheetName val="cronograma"/>
      <sheetName val="CÁLCULOS"/>
      <sheetName val="Input"/>
      <sheetName val="bd100-45-p1"/>
      <sheetName val="PTAR ANDES"/>
      <sheetName val="Cálculo"/>
      <sheetName val="STRSUMM0"/>
      <sheetName val="PREACTA_Y_CONTRATISTAS"/>
      <sheetName val="PLAN_DE_INVERSION_ANTICIPO"/>
      <sheetName val="inv_mensual"/>
      <sheetName val="borrador_flujo_inv"/>
      <sheetName val="PREACTA_Y_CONTRATISTAS1"/>
      <sheetName val="5__ELECTRICO1"/>
      <sheetName val="Tarifa_MT1"/>
      <sheetName val="PUNITARIOS_PARA_241201_2S_xls1"/>
      <sheetName val="PLAN_DE_INVERSION_ANTICIPO1"/>
      <sheetName val="inv_mensual1"/>
      <sheetName val="borrador_flujo_inv1"/>
      <sheetName val="OBRAS_SES1"/>
      <sheetName val="Cuadr_1"/>
      <sheetName val="EVA"/>
      <sheetName val="AIU"/>
      <sheetName val="Program"/>
      <sheetName val="Estado Resumen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>
        <row r="48">
          <cell r="E48">
            <v>0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>
        <row r="48">
          <cell r="E48">
            <v>0</v>
          </cell>
        </row>
      </sheetData>
      <sheetData sheetId="153"/>
      <sheetData sheetId="154"/>
      <sheetData sheetId="155">
        <row r="48">
          <cell r="E48">
            <v>0</v>
          </cell>
        </row>
      </sheetData>
      <sheetData sheetId="156">
        <row r="48">
          <cell r="E48">
            <v>0</v>
          </cell>
        </row>
      </sheetData>
      <sheetData sheetId="157"/>
      <sheetData sheetId="158">
        <row r="48">
          <cell r="E48">
            <v>0</v>
          </cell>
        </row>
      </sheetData>
      <sheetData sheetId="159"/>
      <sheetData sheetId="160"/>
      <sheetData sheetId="161"/>
      <sheetData sheetId="162"/>
      <sheetData sheetId="163">
        <row r="48">
          <cell r="E48">
            <v>0</v>
          </cell>
        </row>
      </sheetData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>
        <row r="48">
          <cell r="E48">
            <v>0</v>
          </cell>
        </row>
      </sheetData>
      <sheetData sheetId="174">
        <row r="48">
          <cell r="E48">
            <v>0</v>
          </cell>
        </row>
      </sheetData>
      <sheetData sheetId="175"/>
      <sheetData sheetId="176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>
        <row r="48">
          <cell r="E48">
            <v>0</v>
          </cell>
        </row>
      </sheetData>
      <sheetData sheetId="211" refreshError="1"/>
      <sheetData sheetId="212"/>
      <sheetData sheetId="213"/>
      <sheetData sheetId="214" refreshError="1"/>
      <sheetData sheetId="215">
        <row r="48">
          <cell r="E48">
            <v>0</v>
          </cell>
        </row>
      </sheetData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>
        <row r="48">
          <cell r="E48">
            <v>0</v>
          </cell>
        </row>
      </sheetData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/>
      <sheetData sheetId="337">
        <row r="48">
          <cell r="E48">
            <v>0</v>
          </cell>
        </row>
      </sheetData>
      <sheetData sheetId="338"/>
      <sheetData sheetId="339"/>
      <sheetData sheetId="340"/>
      <sheetData sheetId="341">
        <row r="48">
          <cell r="E48">
            <v>0</v>
          </cell>
        </row>
      </sheetData>
      <sheetData sheetId="342"/>
      <sheetData sheetId="343"/>
      <sheetData sheetId="344"/>
      <sheetData sheetId="345">
        <row r="48">
          <cell r="E48">
            <v>0</v>
          </cell>
        </row>
      </sheetData>
      <sheetData sheetId="346"/>
      <sheetData sheetId="347"/>
      <sheetData sheetId="348"/>
      <sheetData sheetId="349">
        <row r="48">
          <cell r="E48">
            <v>0</v>
          </cell>
        </row>
      </sheetData>
      <sheetData sheetId="350"/>
      <sheetData sheetId="351"/>
      <sheetData sheetId="352"/>
      <sheetData sheetId="353">
        <row r="48">
          <cell r="E48">
            <v>0</v>
          </cell>
        </row>
      </sheetData>
      <sheetData sheetId="354"/>
      <sheetData sheetId="355"/>
      <sheetData sheetId="356"/>
      <sheetData sheetId="357"/>
      <sheetData sheetId="358">
        <row r="48">
          <cell r="E48">
            <v>0</v>
          </cell>
        </row>
      </sheetData>
      <sheetData sheetId="359"/>
      <sheetData sheetId="360"/>
      <sheetData sheetId="361"/>
      <sheetData sheetId="362"/>
      <sheetData sheetId="363"/>
      <sheetData sheetId="364">
        <row r="48">
          <cell r="E48">
            <v>0</v>
          </cell>
        </row>
      </sheetData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>
        <row r="48">
          <cell r="E48">
            <v>0</v>
          </cell>
        </row>
      </sheetData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>
        <row r="48">
          <cell r="E48">
            <v>0</v>
          </cell>
        </row>
      </sheetData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>
        <row r="48">
          <cell r="E48">
            <v>0</v>
          </cell>
        </row>
      </sheetData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 refreshError="1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Tabla"/>
      <sheetName val="c2.5y2.6"/>
      <sheetName val="OBRAS S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2004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N95"/>
  <sheetViews>
    <sheetView showGridLines="0" tabSelected="1" view="pageBreakPreview" topLeftCell="E69" zoomScale="90" zoomScaleNormal="100" zoomScaleSheetLayoutView="90" zoomScalePageLayoutView="55" workbookViewId="0">
      <selection activeCell="M49" sqref="M49"/>
    </sheetView>
  </sheetViews>
  <sheetFormatPr baseColWidth="10" defaultColWidth="11.5" defaultRowHeight="14"/>
  <cols>
    <col min="1" max="2" width="3.5" style="1" customWidth="1"/>
    <col min="3" max="3" width="8.5" style="70" bestFit="1" customWidth="1"/>
    <col min="4" max="4" width="16.33203125" style="48" customWidth="1"/>
    <col min="5" max="5" width="85.1640625" style="42" customWidth="1"/>
    <col min="6" max="6" width="11.6640625" style="1" customWidth="1"/>
    <col min="7" max="7" width="26.33203125" style="1" customWidth="1"/>
    <col min="8" max="8" width="30.1640625" style="1" customWidth="1"/>
    <col min="9" max="9" width="30" style="81" customWidth="1"/>
    <col min="10" max="10" width="3.5" style="1" customWidth="1"/>
    <col min="11" max="11" width="2.5" style="1" customWidth="1"/>
    <col min="12" max="12" width="14.6640625" style="1" bestFit="1" customWidth="1"/>
    <col min="13" max="13" width="15.83203125" style="1" bestFit="1" customWidth="1"/>
    <col min="14" max="16384" width="11.5" style="1"/>
  </cols>
  <sheetData>
    <row r="1" spans="1:11" ht="17" thickBot="1">
      <c r="A1" s="4" t="s">
        <v>37</v>
      </c>
      <c r="B1" s="4"/>
      <c r="C1" s="61"/>
      <c r="D1" s="43"/>
      <c r="E1" s="37"/>
      <c r="F1" s="4"/>
      <c r="G1" s="4"/>
      <c r="H1" s="4"/>
      <c r="I1" s="71"/>
      <c r="J1" s="4"/>
      <c r="K1" s="4"/>
    </row>
    <row r="2" spans="1:11" ht="17" thickTop="1">
      <c r="A2" s="4"/>
      <c r="B2" s="5"/>
      <c r="C2" s="62"/>
      <c r="D2" s="44"/>
      <c r="E2" s="38"/>
      <c r="F2" s="26"/>
      <c r="G2" s="26"/>
      <c r="H2" s="26"/>
      <c r="I2" s="72"/>
      <c r="J2" s="6"/>
      <c r="K2" s="4"/>
    </row>
    <row r="3" spans="1:11" ht="16">
      <c r="A3" s="4"/>
      <c r="B3" s="7"/>
      <c r="C3" s="61"/>
      <c r="D3" s="43"/>
      <c r="E3" s="37"/>
      <c r="F3" s="4"/>
      <c r="G3" s="4"/>
      <c r="H3" s="4"/>
      <c r="I3" s="71"/>
      <c r="J3" s="8"/>
      <c r="K3" s="4"/>
    </row>
    <row r="4" spans="1:11" ht="18">
      <c r="A4" s="4"/>
      <c r="B4" s="7"/>
      <c r="C4" s="157" t="s">
        <v>20</v>
      </c>
      <c r="D4" s="157"/>
      <c r="E4" s="157"/>
      <c r="F4" s="157"/>
      <c r="G4" s="157"/>
      <c r="H4" s="157"/>
      <c r="I4" s="157"/>
      <c r="J4" s="8"/>
      <c r="K4" s="4"/>
    </row>
    <row r="5" spans="1:11" ht="16">
      <c r="A5" s="4"/>
      <c r="B5" s="7"/>
      <c r="C5" s="158"/>
      <c r="D5" s="158"/>
      <c r="E5" s="158"/>
      <c r="F5" s="158"/>
      <c r="G5" s="158"/>
      <c r="H5" s="158"/>
      <c r="I5" s="158"/>
      <c r="J5" s="8"/>
      <c r="K5" s="4"/>
    </row>
    <row r="6" spans="1:11" ht="17" thickBot="1">
      <c r="A6" s="4"/>
      <c r="B6" s="7"/>
      <c r="C6" s="175"/>
      <c r="D6" s="175"/>
      <c r="E6" s="175"/>
      <c r="F6" s="175"/>
      <c r="G6" s="175"/>
      <c r="H6" s="175"/>
      <c r="I6" s="175"/>
      <c r="J6" s="8"/>
      <c r="K6" s="4"/>
    </row>
    <row r="7" spans="1:11" s="15" customFormat="1" ht="16">
      <c r="A7" s="14"/>
      <c r="B7" s="24"/>
      <c r="C7" s="167" t="s">
        <v>135</v>
      </c>
      <c r="D7" s="168"/>
      <c r="E7" s="169"/>
      <c r="F7" s="169"/>
      <c r="G7" s="169"/>
      <c r="H7" s="169"/>
      <c r="I7" s="170"/>
      <c r="J7" s="16"/>
      <c r="K7" s="14"/>
    </row>
    <row r="8" spans="1:11" ht="17" thickBot="1">
      <c r="A8" s="4"/>
      <c r="B8" s="25"/>
      <c r="C8" s="171"/>
      <c r="D8" s="172"/>
      <c r="E8" s="173"/>
      <c r="F8" s="173"/>
      <c r="G8" s="173"/>
      <c r="H8" s="173"/>
      <c r="I8" s="174"/>
      <c r="J8" s="8"/>
      <c r="K8" s="4"/>
    </row>
    <row r="9" spans="1:11" ht="16">
      <c r="A9" s="4"/>
      <c r="B9" s="7"/>
      <c r="C9" s="163" t="s">
        <v>0</v>
      </c>
      <c r="D9" s="137" t="s">
        <v>21</v>
      </c>
      <c r="E9" s="165" t="s">
        <v>1</v>
      </c>
      <c r="F9" s="135" t="s">
        <v>2</v>
      </c>
      <c r="G9" s="135" t="s">
        <v>3</v>
      </c>
      <c r="H9" s="159" t="s">
        <v>16</v>
      </c>
      <c r="I9" s="161" t="s">
        <v>4</v>
      </c>
      <c r="J9" s="8"/>
      <c r="K9" s="4"/>
    </row>
    <row r="10" spans="1:11" ht="16">
      <c r="A10" s="4"/>
      <c r="B10" s="7"/>
      <c r="C10" s="164"/>
      <c r="D10" s="138"/>
      <c r="E10" s="166"/>
      <c r="F10" s="136"/>
      <c r="G10" s="136"/>
      <c r="H10" s="160"/>
      <c r="I10" s="162"/>
      <c r="J10" s="8"/>
      <c r="K10" s="4"/>
    </row>
    <row r="11" spans="1:11" ht="30" customHeight="1">
      <c r="A11" s="4"/>
      <c r="B11" s="7"/>
      <c r="C11" s="109">
        <v>1</v>
      </c>
      <c r="D11" s="100" t="s">
        <v>35</v>
      </c>
      <c r="E11" s="101"/>
      <c r="F11" s="102"/>
      <c r="G11" s="102"/>
      <c r="H11" s="103"/>
      <c r="I11" s="104"/>
      <c r="J11" s="35"/>
      <c r="K11" s="4"/>
    </row>
    <row r="12" spans="1:11" ht="30" customHeight="1">
      <c r="A12" s="4"/>
      <c r="B12" s="7"/>
      <c r="C12" s="105">
        <v>1</v>
      </c>
      <c r="D12" s="85" t="s">
        <v>38</v>
      </c>
      <c r="E12" s="86" t="s">
        <v>39</v>
      </c>
      <c r="F12" s="87" t="s">
        <v>40</v>
      </c>
      <c r="G12" s="111">
        <v>2988.96</v>
      </c>
      <c r="H12" s="117">
        <v>13685.7</v>
      </c>
      <c r="I12" s="34">
        <f>ROUND(G12*H12,0)</f>
        <v>40906010</v>
      </c>
      <c r="J12" s="35"/>
      <c r="K12" s="4"/>
    </row>
    <row r="13" spans="1:11" ht="30" customHeight="1">
      <c r="A13" s="4"/>
      <c r="B13" s="7"/>
      <c r="C13" s="105">
        <v>2</v>
      </c>
      <c r="D13" s="85" t="s">
        <v>41</v>
      </c>
      <c r="E13" s="86" t="s">
        <v>42</v>
      </c>
      <c r="F13" s="88" t="s">
        <v>33</v>
      </c>
      <c r="G13" s="36">
        <v>3001.07</v>
      </c>
      <c r="H13" s="118">
        <v>11842.320000000002</v>
      </c>
      <c r="I13" s="34">
        <f t="shared" ref="I13:I15" si="0">ROUND(G13*H13,0)</f>
        <v>35539631</v>
      </c>
      <c r="J13" s="35"/>
      <c r="K13" s="4"/>
    </row>
    <row r="14" spans="1:11" ht="30" customHeight="1">
      <c r="A14" s="4"/>
      <c r="B14" s="7"/>
      <c r="C14" s="105">
        <v>3</v>
      </c>
      <c r="D14" s="85" t="s">
        <v>43</v>
      </c>
      <c r="E14" s="86" t="s">
        <v>44</v>
      </c>
      <c r="F14" s="88" t="s">
        <v>22</v>
      </c>
      <c r="G14" s="36">
        <v>94.52</v>
      </c>
      <c r="H14" s="118">
        <v>189854.84</v>
      </c>
      <c r="I14" s="34">
        <f t="shared" si="0"/>
        <v>17945079</v>
      </c>
      <c r="J14" s="35"/>
      <c r="K14" s="4"/>
    </row>
    <row r="15" spans="1:11" ht="30" customHeight="1">
      <c r="A15" s="4"/>
      <c r="B15" s="7"/>
      <c r="C15" s="105">
        <v>4</v>
      </c>
      <c r="D15" s="85" t="s">
        <v>45</v>
      </c>
      <c r="E15" s="86" t="s">
        <v>46</v>
      </c>
      <c r="F15" s="88" t="s">
        <v>22</v>
      </c>
      <c r="G15" s="112">
        <v>1800.64</v>
      </c>
      <c r="H15" s="119">
        <v>30111.200000000001</v>
      </c>
      <c r="I15" s="34">
        <f t="shared" si="0"/>
        <v>54219431</v>
      </c>
      <c r="J15" s="35"/>
      <c r="K15" s="4"/>
    </row>
    <row r="16" spans="1:11" ht="30" customHeight="1">
      <c r="A16" s="4"/>
      <c r="B16" s="7"/>
      <c r="C16" s="63"/>
      <c r="D16" s="57"/>
      <c r="E16" s="51"/>
      <c r="F16" s="52"/>
      <c r="G16" s="113"/>
      <c r="H16" s="53" t="s">
        <v>5</v>
      </c>
      <c r="I16" s="73">
        <f>SUM(I12:I15)</f>
        <v>148610151</v>
      </c>
      <c r="J16" s="8"/>
      <c r="K16" s="4"/>
    </row>
    <row r="17" spans="1:11" ht="30" customHeight="1">
      <c r="A17" s="4"/>
      <c r="B17" s="7"/>
      <c r="C17" s="50">
        <v>2</v>
      </c>
      <c r="D17" s="58" t="s">
        <v>128</v>
      </c>
      <c r="E17" s="59"/>
      <c r="F17" s="60"/>
      <c r="G17" s="114"/>
      <c r="H17" s="120"/>
      <c r="I17" s="74"/>
      <c r="J17" s="35"/>
      <c r="K17" s="4"/>
    </row>
    <row r="18" spans="1:11" ht="34" customHeight="1">
      <c r="A18" s="4"/>
      <c r="B18" s="7"/>
      <c r="C18" s="106">
        <v>5</v>
      </c>
      <c r="D18" s="89" t="s">
        <v>47</v>
      </c>
      <c r="E18" s="90" t="s">
        <v>136</v>
      </c>
      <c r="F18" s="91" t="s">
        <v>22</v>
      </c>
      <c r="G18" s="36">
        <v>414.69</v>
      </c>
      <c r="H18" s="118">
        <v>51298.100000000006</v>
      </c>
      <c r="I18" s="34">
        <f t="shared" ref="I18:I20" si="1">ROUND(G18*H18,0)</f>
        <v>21272809</v>
      </c>
      <c r="J18" s="35"/>
      <c r="K18" s="4"/>
    </row>
    <row r="19" spans="1:11" ht="34" customHeight="1">
      <c r="A19" s="4"/>
      <c r="B19" s="7"/>
      <c r="C19" s="106">
        <v>6</v>
      </c>
      <c r="D19" s="89" t="s">
        <v>28</v>
      </c>
      <c r="E19" s="90" t="s">
        <v>137</v>
      </c>
      <c r="F19" s="91" t="s">
        <v>22</v>
      </c>
      <c r="G19" s="36">
        <v>793.69</v>
      </c>
      <c r="H19" s="118">
        <v>64113.98</v>
      </c>
      <c r="I19" s="34">
        <f t="shared" si="1"/>
        <v>50886625</v>
      </c>
      <c r="J19" s="35"/>
      <c r="K19" s="4"/>
    </row>
    <row r="20" spans="1:11" ht="34" customHeight="1">
      <c r="A20" s="4"/>
      <c r="B20" s="7"/>
      <c r="C20" s="106">
        <v>7</v>
      </c>
      <c r="D20" s="89" t="s">
        <v>138</v>
      </c>
      <c r="E20" s="86" t="s">
        <v>139</v>
      </c>
      <c r="F20" s="91" t="s">
        <v>40</v>
      </c>
      <c r="G20" s="36">
        <v>472.4</v>
      </c>
      <c r="H20" s="118">
        <v>105850.71</v>
      </c>
      <c r="I20" s="34">
        <f t="shared" si="1"/>
        <v>50003875</v>
      </c>
      <c r="J20" s="35"/>
      <c r="K20" s="4"/>
    </row>
    <row r="21" spans="1:11" ht="30" customHeight="1">
      <c r="A21" s="4"/>
      <c r="B21" s="7"/>
      <c r="C21" s="95"/>
      <c r="D21" s="96"/>
      <c r="E21" s="97"/>
      <c r="F21" s="98"/>
      <c r="G21" s="115"/>
      <c r="H21" s="53" t="s">
        <v>5</v>
      </c>
      <c r="I21" s="99">
        <f>SUM(I18:I20)</f>
        <v>122163309</v>
      </c>
      <c r="J21" s="8"/>
      <c r="K21" s="4"/>
    </row>
    <row r="22" spans="1:11" ht="30" customHeight="1">
      <c r="A22" s="4"/>
      <c r="B22" s="7"/>
      <c r="C22" s="50">
        <v>3</v>
      </c>
      <c r="D22" s="100" t="s">
        <v>36</v>
      </c>
      <c r="E22" s="101"/>
      <c r="F22" s="102"/>
      <c r="G22" s="116"/>
      <c r="H22" s="121"/>
      <c r="I22" s="104"/>
      <c r="J22" s="35"/>
      <c r="K22" s="4"/>
    </row>
    <row r="23" spans="1:11" s="4" customFormat="1" ht="34" customHeight="1">
      <c r="B23" s="7"/>
      <c r="C23" s="107">
        <v>8</v>
      </c>
      <c r="D23" s="92" t="s">
        <v>48</v>
      </c>
      <c r="E23" s="86" t="s">
        <v>49</v>
      </c>
      <c r="F23" s="94" t="s">
        <v>33</v>
      </c>
      <c r="G23" s="36">
        <v>2835.66</v>
      </c>
      <c r="H23" s="118">
        <v>10774.33</v>
      </c>
      <c r="I23" s="34">
        <f t="shared" ref="I23:I27" si="2">ROUND(G23*H23,0)</f>
        <v>30552337</v>
      </c>
      <c r="J23" s="35"/>
    </row>
    <row r="24" spans="1:11" s="4" customFormat="1" ht="34" customHeight="1">
      <c r="B24" s="7"/>
      <c r="C24" s="108">
        <v>9</v>
      </c>
      <c r="D24" s="93" t="s">
        <v>50</v>
      </c>
      <c r="E24" s="86" t="s">
        <v>140</v>
      </c>
      <c r="F24" s="94" t="s">
        <v>40</v>
      </c>
      <c r="G24" s="36">
        <v>425.35</v>
      </c>
      <c r="H24" s="118">
        <v>169682.73</v>
      </c>
      <c r="I24" s="34">
        <f t="shared" si="2"/>
        <v>72174549</v>
      </c>
      <c r="J24" s="35"/>
    </row>
    <row r="25" spans="1:11" s="4" customFormat="1" ht="34" customHeight="1">
      <c r="B25" s="7"/>
      <c r="C25" s="108">
        <v>10</v>
      </c>
      <c r="D25" s="93" t="s">
        <v>26</v>
      </c>
      <c r="E25" s="86" t="s">
        <v>141</v>
      </c>
      <c r="F25" s="94" t="s">
        <v>40</v>
      </c>
      <c r="G25" s="36">
        <v>425.35</v>
      </c>
      <c r="H25" s="118">
        <v>218427.23</v>
      </c>
      <c r="I25" s="34">
        <f t="shared" si="2"/>
        <v>92908022</v>
      </c>
      <c r="J25" s="35"/>
    </row>
    <row r="26" spans="1:11" s="4" customFormat="1" ht="34" customHeight="1">
      <c r="B26" s="7"/>
      <c r="C26" s="108">
        <v>11</v>
      </c>
      <c r="D26" s="93" t="s">
        <v>51</v>
      </c>
      <c r="E26" s="86" t="s">
        <v>52</v>
      </c>
      <c r="F26" s="94" t="s">
        <v>33</v>
      </c>
      <c r="G26" s="36">
        <v>3119.23</v>
      </c>
      <c r="H26" s="118">
        <v>20309.100000000002</v>
      </c>
      <c r="I26" s="34">
        <f t="shared" si="2"/>
        <v>63348754</v>
      </c>
      <c r="J26" s="35"/>
    </row>
    <row r="27" spans="1:11" s="4" customFormat="1" ht="34" customHeight="1">
      <c r="B27" s="7"/>
      <c r="C27" s="108">
        <v>12</v>
      </c>
      <c r="D27" s="93" t="s">
        <v>53</v>
      </c>
      <c r="E27" s="86" t="s">
        <v>54</v>
      </c>
      <c r="F27" s="94" t="s">
        <v>40</v>
      </c>
      <c r="G27" s="36">
        <v>850.7</v>
      </c>
      <c r="H27" s="118">
        <v>133375.06</v>
      </c>
      <c r="I27" s="34">
        <f t="shared" si="2"/>
        <v>113462164</v>
      </c>
      <c r="J27" s="35"/>
    </row>
    <row r="28" spans="1:11" ht="30" customHeight="1">
      <c r="A28" s="4"/>
      <c r="B28" s="7"/>
      <c r="C28" s="63"/>
      <c r="D28" s="57"/>
      <c r="E28" s="51"/>
      <c r="F28" s="52"/>
      <c r="G28" s="113"/>
      <c r="H28" s="53" t="s">
        <v>5</v>
      </c>
      <c r="I28" s="75">
        <f>SUM(I23:I27)</f>
        <v>372445826</v>
      </c>
      <c r="J28" s="8"/>
      <c r="K28" s="4"/>
    </row>
    <row r="29" spans="1:11" ht="30" customHeight="1">
      <c r="A29" s="4"/>
      <c r="B29" s="7"/>
      <c r="C29" s="49">
        <v>4</v>
      </c>
      <c r="D29" s="58" t="s">
        <v>64</v>
      </c>
      <c r="E29" s="59"/>
      <c r="F29" s="60"/>
      <c r="G29" s="114"/>
      <c r="H29" s="120"/>
      <c r="I29" s="74"/>
      <c r="J29" s="35"/>
      <c r="K29" s="4"/>
    </row>
    <row r="30" spans="1:11" ht="30" customHeight="1">
      <c r="A30" s="4"/>
      <c r="B30" s="7"/>
      <c r="C30" s="106">
        <v>13</v>
      </c>
      <c r="D30" s="89" t="s">
        <v>55</v>
      </c>
      <c r="E30" s="90" t="s">
        <v>56</v>
      </c>
      <c r="F30" s="91" t="s">
        <v>33</v>
      </c>
      <c r="G30" s="36">
        <v>2835.66</v>
      </c>
      <c r="H30" s="118">
        <v>4020.59</v>
      </c>
      <c r="I30" s="34">
        <f t="shared" ref="I30:I32" si="3">ROUND(G30*H30,0)</f>
        <v>11401026</v>
      </c>
      <c r="J30" s="35"/>
      <c r="K30" s="4"/>
    </row>
    <row r="31" spans="1:11" ht="30" customHeight="1">
      <c r="A31" s="4"/>
      <c r="B31" s="7"/>
      <c r="C31" s="106">
        <v>14</v>
      </c>
      <c r="D31" s="89" t="s">
        <v>57</v>
      </c>
      <c r="E31" s="86" t="s">
        <v>142</v>
      </c>
      <c r="F31" s="91" t="s">
        <v>22</v>
      </c>
      <c r="G31" s="36">
        <v>283.57</v>
      </c>
      <c r="H31" s="118">
        <v>1668556.82</v>
      </c>
      <c r="I31" s="34">
        <f t="shared" si="3"/>
        <v>473152657</v>
      </c>
      <c r="J31" s="35"/>
      <c r="K31" s="4"/>
    </row>
    <row r="32" spans="1:11" ht="30" customHeight="1">
      <c r="A32" s="4"/>
      <c r="B32" s="7"/>
      <c r="C32" s="106">
        <v>15</v>
      </c>
      <c r="D32" s="89" t="s">
        <v>58</v>
      </c>
      <c r="E32" s="86" t="s">
        <v>59</v>
      </c>
      <c r="F32" s="91" t="s">
        <v>27</v>
      </c>
      <c r="G32" s="36">
        <v>957.92</v>
      </c>
      <c r="H32" s="118">
        <v>2842.21</v>
      </c>
      <c r="I32" s="34">
        <f t="shared" si="3"/>
        <v>2722610</v>
      </c>
      <c r="J32" s="35"/>
      <c r="K32" s="4"/>
    </row>
    <row r="33" spans="1:14" ht="30" customHeight="1">
      <c r="A33" s="4"/>
      <c r="B33" s="7"/>
      <c r="C33" s="63"/>
      <c r="D33" s="57"/>
      <c r="E33" s="51"/>
      <c r="F33" s="52"/>
      <c r="G33" s="113"/>
      <c r="H33" s="53" t="s">
        <v>5</v>
      </c>
      <c r="I33" s="75">
        <f>SUM(I30:I32)</f>
        <v>487276293</v>
      </c>
      <c r="J33" s="8"/>
      <c r="K33" s="4"/>
    </row>
    <row r="34" spans="1:14" ht="30" customHeight="1">
      <c r="A34" s="4"/>
      <c r="B34" s="7"/>
      <c r="C34" s="49">
        <v>5</v>
      </c>
      <c r="D34" s="58" t="s">
        <v>129</v>
      </c>
      <c r="E34" s="59"/>
      <c r="F34" s="60"/>
      <c r="G34" s="114"/>
      <c r="H34" s="120"/>
      <c r="I34" s="74"/>
      <c r="J34" s="35"/>
      <c r="K34" s="4"/>
    </row>
    <row r="35" spans="1:14" ht="30" customHeight="1">
      <c r="A35" s="4"/>
      <c r="B35" s="7"/>
      <c r="C35" s="106">
        <v>16</v>
      </c>
      <c r="D35" s="89" t="s">
        <v>60</v>
      </c>
      <c r="E35" s="90" t="s">
        <v>61</v>
      </c>
      <c r="F35" s="91" t="s">
        <v>27</v>
      </c>
      <c r="G35" s="36">
        <v>945.22</v>
      </c>
      <c r="H35" s="118">
        <v>146112.47</v>
      </c>
      <c r="I35" s="34">
        <f t="shared" ref="I35:I37" si="4">ROUND(G35*H35,0)</f>
        <v>138108429</v>
      </c>
      <c r="J35" s="35"/>
      <c r="K35" s="4"/>
    </row>
    <row r="36" spans="1:14" ht="30" customHeight="1">
      <c r="A36" s="4"/>
      <c r="B36" s="7"/>
      <c r="C36" s="106">
        <v>17</v>
      </c>
      <c r="D36" s="89" t="s">
        <v>62</v>
      </c>
      <c r="E36" s="86" t="s">
        <v>63</v>
      </c>
      <c r="F36" s="91" t="s">
        <v>27</v>
      </c>
      <c r="G36" s="36">
        <v>72</v>
      </c>
      <c r="H36" s="118">
        <v>103443.41</v>
      </c>
      <c r="I36" s="34">
        <f t="shared" si="4"/>
        <v>7447926</v>
      </c>
      <c r="J36" s="35"/>
      <c r="K36" s="4"/>
    </row>
    <row r="37" spans="1:14" ht="30" customHeight="1">
      <c r="A37" s="4"/>
      <c r="B37" s="7"/>
      <c r="C37" s="106">
        <v>18</v>
      </c>
      <c r="D37" s="89" t="s">
        <v>65</v>
      </c>
      <c r="E37" s="86" t="s">
        <v>143</v>
      </c>
      <c r="F37" s="91" t="s">
        <v>27</v>
      </c>
      <c r="G37" s="36">
        <v>945.22</v>
      </c>
      <c r="H37" s="118">
        <v>182360.29</v>
      </c>
      <c r="I37" s="34">
        <f t="shared" si="4"/>
        <v>172370593</v>
      </c>
      <c r="J37" s="35"/>
      <c r="K37" s="4"/>
    </row>
    <row r="38" spans="1:14" ht="30" customHeight="1">
      <c r="A38" s="4"/>
      <c r="B38" s="7"/>
      <c r="C38" s="63"/>
      <c r="D38" s="57"/>
      <c r="E38" s="51"/>
      <c r="F38" s="52"/>
      <c r="G38" s="113"/>
      <c r="H38" s="53" t="s">
        <v>5</v>
      </c>
      <c r="I38" s="75">
        <f>SUM(I35:I37)</f>
        <v>317926948</v>
      </c>
      <c r="J38" s="8"/>
      <c r="K38" s="4"/>
    </row>
    <row r="39" spans="1:14" ht="30" customHeight="1">
      <c r="A39" s="4"/>
      <c r="B39" s="7"/>
      <c r="C39" s="50">
        <v>6</v>
      </c>
      <c r="D39" s="100" t="s">
        <v>130</v>
      </c>
      <c r="E39" s="101"/>
      <c r="F39" s="102"/>
      <c r="G39" s="116"/>
      <c r="H39" s="121"/>
      <c r="I39" s="104"/>
      <c r="J39" s="35"/>
      <c r="K39" s="4"/>
    </row>
    <row r="40" spans="1:14" s="4" customFormat="1" ht="33" customHeight="1">
      <c r="B40" s="7"/>
      <c r="C40" s="108">
        <v>19</v>
      </c>
      <c r="D40" s="93" t="s">
        <v>66</v>
      </c>
      <c r="E40" s="86" t="s">
        <v>144</v>
      </c>
      <c r="F40" s="94" t="s">
        <v>22</v>
      </c>
      <c r="G40" s="36">
        <v>167.66</v>
      </c>
      <c r="H40" s="118">
        <v>147930.58000000002</v>
      </c>
      <c r="I40" s="34">
        <f t="shared" ref="I40:I47" si="5">ROUND(G40*H40,0)</f>
        <v>24802041</v>
      </c>
      <c r="J40" s="35"/>
    </row>
    <row r="41" spans="1:14" s="4" customFormat="1" ht="33" customHeight="1">
      <c r="B41" s="7"/>
      <c r="C41" s="108">
        <v>20</v>
      </c>
      <c r="D41" s="93" t="s">
        <v>145</v>
      </c>
      <c r="E41" s="86" t="s">
        <v>146</v>
      </c>
      <c r="F41" s="94" t="s">
        <v>27</v>
      </c>
      <c r="G41" s="36">
        <v>480</v>
      </c>
      <c r="H41" s="118">
        <v>117123.79000000001</v>
      </c>
      <c r="I41" s="34">
        <f t="shared" si="5"/>
        <v>56219419</v>
      </c>
      <c r="J41" s="35"/>
    </row>
    <row r="42" spans="1:14" s="4" customFormat="1" ht="33" customHeight="1">
      <c r="B42" s="7"/>
      <c r="C42" s="108">
        <v>21</v>
      </c>
      <c r="D42" s="93" t="s">
        <v>67</v>
      </c>
      <c r="E42" s="86" t="s">
        <v>68</v>
      </c>
      <c r="F42" s="94" t="s">
        <v>27</v>
      </c>
      <c r="G42" s="36">
        <v>27.24</v>
      </c>
      <c r="H42" s="118">
        <v>222103.35</v>
      </c>
      <c r="I42" s="34">
        <f t="shared" si="5"/>
        <v>6050095</v>
      </c>
      <c r="J42" s="35"/>
    </row>
    <row r="43" spans="1:14" s="4" customFormat="1" ht="33" customHeight="1">
      <c r="B43" s="7"/>
      <c r="C43" s="108">
        <v>22</v>
      </c>
      <c r="D43" s="93" t="s">
        <v>69</v>
      </c>
      <c r="E43" s="86" t="s">
        <v>70</v>
      </c>
      <c r="F43" s="94" t="s">
        <v>27</v>
      </c>
      <c r="G43" s="36">
        <v>192.03</v>
      </c>
      <c r="H43" s="118">
        <v>305688.53000000003</v>
      </c>
      <c r="I43" s="34">
        <f t="shared" si="5"/>
        <v>58701368</v>
      </c>
      <c r="J43" s="35"/>
      <c r="L43" s="125"/>
    </row>
    <row r="44" spans="1:14" s="4" customFormat="1" ht="33" customHeight="1">
      <c r="B44" s="7"/>
      <c r="C44" s="108">
        <v>23</v>
      </c>
      <c r="D44" s="93" t="s">
        <v>71</v>
      </c>
      <c r="E44" s="86" t="s">
        <v>72</v>
      </c>
      <c r="F44" s="94" t="s">
        <v>27</v>
      </c>
      <c r="G44" s="36">
        <v>239.93</v>
      </c>
      <c r="H44" s="118">
        <v>405277.60000000003</v>
      </c>
      <c r="I44" s="34">
        <f t="shared" si="5"/>
        <v>97238255</v>
      </c>
      <c r="J44" s="35"/>
      <c r="L44" s="125"/>
      <c r="M44" s="71">
        <f>G43+G44+G42+G41</f>
        <v>939.2</v>
      </c>
    </row>
    <row r="45" spans="1:14" s="4" customFormat="1" ht="33" customHeight="1">
      <c r="B45" s="7"/>
      <c r="C45" s="108">
        <v>24</v>
      </c>
      <c r="D45" s="93" t="s">
        <v>73</v>
      </c>
      <c r="E45" s="86" t="s">
        <v>74</v>
      </c>
      <c r="F45" s="94" t="s">
        <v>31</v>
      </c>
      <c r="G45" s="36">
        <v>8</v>
      </c>
      <c r="H45" s="118">
        <v>461611.08</v>
      </c>
      <c r="I45" s="34">
        <f t="shared" si="5"/>
        <v>3692889</v>
      </c>
      <c r="J45" s="35"/>
      <c r="L45" s="126"/>
      <c r="M45" s="124">
        <f>M44*45%</f>
        <v>422.64000000000004</v>
      </c>
    </row>
    <row r="46" spans="1:14" s="4" customFormat="1" ht="33" customHeight="1">
      <c r="B46" s="7"/>
      <c r="C46" s="108">
        <v>25</v>
      </c>
      <c r="D46" s="93" t="s">
        <v>75</v>
      </c>
      <c r="E46" s="86" t="s">
        <v>76</v>
      </c>
      <c r="F46" s="94" t="s">
        <v>31</v>
      </c>
      <c r="G46" s="36">
        <v>32</v>
      </c>
      <c r="H46" s="118">
        <v>642516.35</v>
      </c>
      <c r="I46" s="34">
        <f t="shared" si="5"/>
        <v>20560523</v>
      </c>
      <c r="J46" s="35"/>
      <c r="M46" s="126"/>
    </row>
    <row r="47" spans="1:14" s="4" customFormat="1" ht="33" customHeight="1">
      <c r="B47" s="7"/>
      <c r="C47" s="108">
        <v>26</v>
      </c>
      <c r="D47" s="93" t="s">
        <v>77</v>
      </c>
      <c r="E47" s="86" t="s">
        <v>78</v>
      </c>
      <c r="F47" s="94" t="s">
        <v>31</v>
      </c>
      <c r="G47" s="36">
        <v>40</v>
      </c>
      <c r="H47" s="118">
        <v>832098.54</v>
      </c>
      <c r="I47" s="34">
        <f t="shared" si="5"/>
        <v>33283942</v>
      </c>
      <c r="J47" s="35"/>
      <c r="M47" s="124">
        <f>I41+I42+I43+I44</f>
        <v>218209137</v>
      </c>
      <c r="N47" s="122">
        <v>1</v>
      </c>
    </row>
    <row r="48" spans="1:14" ht="30" customHeight="1">
      <c r="A48" s="4"/>
      <c r="B48" s="7"/>
      <c r="C48" s="63"/>
      <c r="D48" s="57"/>
      <c r="E48" s="51"/>
      <c r="F48" s="52"/>
      <c r="G48" s="113"/>
      <c r="H48" s="53" t="s">
        <v>5</v>
      </c>
      <c r="I48" s="75">
        <f>SUM(I40:I47)</f>
        <v>300548532</v>
      </c>
      <c r="J48" s="8"/>
      <c r="K48" s="4"/>
      <c r="M48" s="127">
        <f>I44+I43</f>
        <v>155939623</v>
      </c>
      <c r="N48" s="1">
        <f>M48*N47/M47</f>
        <v>0.71463379189295817</v>
      </c>
    </row>
    <row r="49" spans="1:11" ht="30" customHeight="1">
      <c r="A49" s="4"/>
      <c r="B49" s="7"/>
      <c r="C49" s="50">
        <v>7</v>
      </c>
      <c r="D49" s="100" t="s">
        <v>131</v>
      </c>
      <c r="E49" s="101"/>
      <c r="F49" s="102"/>
      <c r="G49" s="116"/>
      <c r="H49" s="121"/>
      <c r="I49" s="104"/>
      <c r="J49" s="35"/>
      <c r="K49" s="4"/>
    </row>
    <row r="50" spans="1:11" s="4" customFormat="1" ht="33" customHeight="1">
      <c r="B50" s="7"/>
      <c r="C50" s="108">
        <v>27</v>
      </c>
      <c r="D50" s="93" t="s">
        <v>79</v>
      </c>
      <c r="E50" s="86" t="s">
        <v>80</v>
      </c>
      <c r="F50" s="94" t="s">
        <v>22</v>
      </c>
      <c r="G50" s="36">
        <v>76.92</v>
      </c>
      <c r="H50" s="118">
        <v>124702.13</v>
      </c>
      <c r="I50" s="34">
        <f t="shared" ref="I50:I60" si="6">ROUND(G50*H50,0)</f>
        <v>9592088</v>
      </c>
      <c r="J50" s="35"/>
    </row>
    <row r="51" spans="1:11" s="4" customFormat="1" ht="33" customHeight="1">
      <c r="B51" s="7"/>
      <c r="C51" s="108">
        <v>28</v>
      </c>
      <c r="D51" s="93" t="s">
        <v>81</v>
      </c>
      <c r="E51" s="86" t="s">
        <v>82</v>
      </c>
      <c r="F51" s="94" t="s">
        <v>31</v>
      </c>
      <c r="G51" s="36">
        <v>80</v>
      </c>
      <c r="H51" s="118">
        <v>101082.66</v>
      </c>
      <c r="I51" s="34">
        <f t="shared" si="6"/>
        <v>8086613</v>
      </c>
      <c r="J51" s="35"/>
    </row>
    <row r="52" spans="1:11" s="4" customFormat="1" ht="33" customHeight="1">
      <c r="B52" s="7"/>
      <c r="C52" s="108">
        <v>29</v>
      </c>
      <c r="D52" s="93" t="s">
        <v>83</v>
      </c>
      <c r="E52" s="86" t="s">
        <v>84</v>
      </c>
      <c r="F52" s="94" t="s">
        <v>31</v>
      </c>
      <c r="G52" s="36">
        <v>80</v>
      </c>
      <c r="H52" s="118">
        <v>52669.33</v>
      </c>
      <c r="I52" s="34">
        <f t="shared" si="6"/>
        <v>4213546</v>
      </c>
      <c r="J52" s="35"/>
    </row>
    <row r="53" spans="1:11" s="4" customFormat="1" ht="33" customHeight="1">
      <c r="B53" s="7"/>
      <c r="C53" s="108">
        <v>30</v>
      </c>
      <c r="D53" s="93" t="s">
        <v>85</v>
      </c>
      <c r="E53" s="86" t="s">
        <v>86</v>
      </c>
      <c r="F53" s="94" t="s">
        <v>27</v>
      </c>
      <c r="G53" s="36">
        <v>480</v>
      </c>
      <c r="H53" s="118">
        <v>22165.780000000002</v>
      </c>
      <c r="I53" s="34">
        <f t="shared" si="6"/>
        <v>10639574</v>
      </c>
      <c r="J53" s="35"/>
    </row>
    <row r="54" spans="1:11" s="4" customFormat="1" ht="33" customHeight="1">
      <c r="B54" s="7"/>
      <c r="C54" s="108">
        <v>31</v>
      </c>
      <c r="D54" s="93" t="s">
        <v>87</v>
      </c>
      <c r="E54" s="86" t="s">
        <v>88</v>
      </c>
      <c r="F54" s="94" t="s">
        <v>31</v>
      </c>
      <c r="G54" s="36">
        <v>80</v>
      </c>
      <c r="H54" s="118">
        <v>83905.71</v>
      </c>
      <c r="I54" s="34">
        <f t="shared" si="6"/>
        <v>6712457</v>
      </c>
      <c r="J54" s="35"/>
    </row>
    <row r="55" spans="1:11" s="4" customFormat="1" ht="33" customHeight="1">
      <c r="B55" s="7"/>
      <c r="C55" s="108">
        <v>32</v>
      </c>
      <c r="D55" s="93" t="s">
        <v>89</v>
      </c>
      <c r="E55" s="86" t="s">
        <v>90</v>
      </c>
      <c r="F55" s="94" t="s">
        <v>31</v>
      </c>
      <c r="G55" s="36">
        <v>80</v>
      </c>
      <c r="H55" s="118">
        <v>63306.670000000006</v>
      </c>
      <c r="I55" s="34">
        <f t="shared" si="6"/>
        <v>5064534</v>
      </c>
      <c r="J55" s="35"/>
    </row>
    <row r="56" spans="1:11" s="4" customFormat="1" ht="33" customHeight="1">
      <c r="B56" s="7"/>
      <c r="C56" s="108">
        <v>33</v>
      </c>
      <c r="D56" s="93" t="s">
        <v>91</v>
      </c>
      <c r="E56" s="86" t="s">
        <v>92</v>
      </c>
      <c r="F56" s="94" t="s">
        <v>27</v>
      </c>
      <c r="G56" s="36">
        <v>472.61</v>
      </c>
      <c r="H56" s="118">
        <v>116062.45000000001</v>
      </c>
      <c r="I56" s="34">
        <f t="shared" si="6"/>
        <v>54852274</v>
      </c>
      <c r="J56" s="35"/>
    </row>
    <row r="57" spans="1:11" s="4" customFormat="1" ht="33" customHeight="1">
      <c r="B57" s="7"/>
      <c r="C57" s="108">
        <v>34</v>
      </c>
      <c r="D57" s="93" t="s">
        <v>93</v>
      </c>
      <c r="E57" s="86" t="s">
        <v>94</v>
      </c>
      <c r="F57" s="94" t="s">
        <v>31</v>
      </c>
      <c r="G57" s="36">
        <v>50</v>
      </c>
      <c r="H57" s="118">
        <v>593908.84000000008</v>
      </c>
      <c r="I57" s="34">
        <f t="shared" si="6"/>
        <v>29695442</v>
      </c>
      <c r="J57" s="35"/>
    </row>
    <row r="58" spans="1:11" s="4" customFormat="1" ht="33" customHeight="1">
      <c r="B58" s="7"/>
      <c r="C58" s="108">
        <v>35</v>
      </c>
      <c r="D58" s="93" t="s">
        <v>95</v>
      </c>
      <c r="E58" s="86" t="s">
        <v>96</v>
      </c>
      <c r="F58" s="94" t="s">
        <v>31</v>
      </c>
      <c r="G58" s="36">
        <v>50</v>
      </c>
      <c r="H58" s="118">
        <v>710995.39</v>
      </c>
      <c r="I58" s="34">
        <f t="shared" si="6"/>
        <v>35549770</v>
      </c>
      <c r="J58" s="35"/>
    </row>
    <row r="59" spans="1:11" s="4" customFormat="1" ht="33" customHeight="1">
      <c r="B59" s="7"/>
      <c r="C59" s="108">
        <v>36</v>
      </c>
      <c r="D59" s="93" t="s">
        <v>97</v>
      </c>
      <c r="E59" s="86" t="s">
        <v>98</v>
      </c>
      <c r="F59" s="94" t="s">
        <v>31</v>
      </c>
      <c r="G59" s="36">
        <v>80</v>
      </c>
      <c r="H59" s="118">
        <v>212502.08000000002</v>
      </c>
      <c r="I59" s="34">
        <f t="shared" si="6"/>
        <v>17000166</v>
      </c>
      <c r="J59" s="35"/>
    </row>
    <row r="60" spans="1:11" s="4" customFormat="1" ht="33" customHeight="1">
      <c r="B60" s="7"/>
      <c r="C60" s="108">
        <v>37</v>
      </c>
      <c r="D60" s="93" t="s">
        <v>99</v>
      </c>
      <c r="E60" s="86" t="s">
        <v>100</v>
      </c>
      <c r="F60" s="94" t="s">
        <v>31</v>
      </c>
      <c r="G60" s="36">
        <v>80</v>
      </c>
      <c r="H60" s="118">
        <v>216017.27000000002</v>
      </c>
      <c r="I60" s="34">
        <f t="shared" si="6"/>
        <v>17281382</v>
      </c>
      <c r="J60" s="35"/>
    </row>
    <row r="61" spans="1:11" ht="30" customHeight="1">
      <c r="A61" s="4"/>
      <c r="B61" s="7"/>
      <c r="C61" s="63"/>
      <c r="D61" s="57"/>
      <c r="E61" s="51"/>
      <c r="F61" s="52"/>
      <c r="G61" s="113"/>
      <c r="H61" s="53" t="s">
        <v>5</v>
      </c>
      <c r="I61" s="75">
        <f>SUM(I50:I60)</f>
        <v>198687846</v>
      </c>
      <c r="J61" s="8"/>
      <c r="K61" s="4"/>
    </row>
    <row r="62" spans="1:11" ht="30" customHeight="1">
      <c r="A62" s="4"/>
      <c r="B62" s="7"/>
      <c r="C62" s="50">
        <v>8</v>
      </c>
      <c r="D62" s="100" t="s">
        <v>132</v>
      </c>
      <c r="E62" s="101"/>
      <c r="F62" s="102"/>
      <c r="G62" s="116"/>
      <c r="H62" s="121"/>
      <c r="I62" s="104"/>
      <c r="J62" s="35"/>
      <c r="K62" s="4"/>
    </row>
    <row r="63" spans="1:11" s="4" customFormat="1" ht="33" customHeight="1">
      <c r="B63" s="7"/>
      <c r="C63" s="108">
        <v>38</v>
      </c>
      <c r="D63" s="93" t="s">
        <v>101</v>
      </c>
      <c r="E63" s="86" t="s">
        <v>102</v>
      </c>
      <c r="F63" s="94" t="s">
        <v>31</v>
      </c>
      <c r="G63" s="36">
        <v>9</v>
      </c>
      <c r="H63" s="118">
        <v>1299558.96</v>
      </c>
      <c r="I63" s="34">
        <f t="shared" ref="I63:I69" si="7">ROUND(G63*H63,0)</f>
        <v>11696031</v>
      </c>
      <c r="J63" s="35"/>
    </row>
    <row r="64" spans="1:11" s="4" customFormat="1" ht="33" customHeight="1">
      <c r="B64" s="7"/>
      <c r="C64" s="108">
        <v>39</v>
      </c>
      <c r="D64" s="93" t="s">
        <v>103</v>
      </c>
      <c r="E64" s="86" t="s">
        <v>104</v>
      </c>
      <c r="F64" s="94" t="s">
        <v>27</v>
      </c>
      <c r="G64" s="36">
        <v>13.95</v>
      </c>
      <c r="H64" s="118">
        <v>223850.97</v>
      </c>
      <c r="I64" s="34">
        <f t="shared" si="7"/>
        <v>3122721</v>
      </c>
      <c r="J64" s="35"/>
    </row>
    <row r="65" spans="1:12" s="4" customFormat="1" ht="33" customHeight="1">
      <c r="B65" s="7"/>
      <c r="C65" s="108">
        <v>40</v>
      </c>
      <c r="D65" s="93" t="s">
        <v>105</v>
      </c>
      <c r="E65" s="86" t="s">
        <v>106</v>
      </c>
      <c r="F65" s="94" t="s">
        <v>27</v>
      </c>
      <c r="G65" s="36">
        <v>13.95</v>
      </c>
      <c r="H65" s="118">
        <v>1708721.49</v>
      </c>
      <c r="I65" s="34">
        <f t="shared" si="7"/>
        <v>23836665</v>
      </c>
      <c r="J65" s="35"/>
    </row>
    <row r="66" spans="1:12" s="4" customFormat="1" ht="33" customHeight="1">
      <c r="B66" s="7"/>
      <c r="C66" s="108">
        <v>41</v>
      </c>
      <c r="D66" s="93" t="s">
        <v>107</v>
      </c>
      <c r="E66" s="86" t="s">
        <v>108</v>
      </c>
      <c r="F66" s="94" t="s">
        <v>31</v>
      </c>
      <c r="G66" s="36">
        <v>9</v>
      </c>
      <c r="H66" s="118">
        <v>924384.58000000007</v>
      </c>
      <c r="I66" s="34">
        <f t="shared" si="7"/>
        <v>8319461</v>
      </c>
      <c r="J66" s="35"/>
    </row>
    <row r="67" spans="1:12" s="4" customFormat="1" ht="33" customHeight="1">
      <c r="B67" s="7"/>
      <c r="C67" s="108">
        <v>42</v>
      </c>
      <c r="D67" s="93" t="s">
        <v>109</v>
      </c>
      <c r="E67" s="86" t="s">
        <v>110</v>
      </c>
      <c r="F67" s="94" t="s">
        <v>31</v>
      </c>
      <c r="G67" s="36">
        <v>45</v>
      </c>
      <c r="H67" s="118">
        <v>59653.16</v>
      </c>
      <c r="I67" s="34">
        <f t="shared" si="7"/>
        <v>2684392</v>
      </c>
      <c r="J67" s="35"/>
    </row>
    <row r="68" spans="1:12" s="4" customFormat="1" ht="33" customHeight="1">
      <c r="B68" s="7"/>
      <c r="C68" s="108">
        <v>43</v>
      </c>
      <c r="D68" s="93" t="s">
        <v>111</v>
      </c>
      <c r="E68" s="86" t="s">
        <v>112</v>
      </c>
      <c r="F68" s="94" t="s">
        <v>31</v>
      </c>
      <c r="G68" s="36">
        <v>9</v>
      </c>
      <c r="H68" s="118">
        <v>1445019.73</v>
      </c>
      <c r="I68" s="34">
        <f t="shared" si="7"/>
        <v>13005178</v>
      </c>
      <c r="J68" s="35"/>
    </row>
    <row r="69" spans="1:12" s="4" customFormat="1" ht="33" customHeight="1">
      <c r="B69" s="7"/>
      <c r="C69" s="108">
        <v>44</v>
      </c>
      <c r="D69" s="93" t="s">
        <v>113</v>
      </c>
      <c r="E69" s="86" t="s">
        <v>114</v>
      </c>
      <c r="F69" s="94" t="s">
        <v>31</v>
      </c>
      <c r="G69" s="36">
        <v>80</v>
      </c>
      <c r="H69" s="118">
        <v>1026842.4600000001</v>
      </c>
      <c r="I69" s="34">
        <f t="shared" si="7"/>
        <v>82147397</v>
      </c>
      <c r="J69" s="35"/>
    </row>
    <row r="70" spans="1:12" ht="30" customHeight="1">
      <c r="A70" s="4"/>
      <c r="B70" s="7"/>
      <c r="C70" s="63"/>
      <c r="D70" s="57"/>
      <c r="E70" s="51"/>
      <c r="F70" s="52"/>
      <c r="G70" s="113"/>
      <c r="H70" s="53" t="s">
        <v>5</v>
      </c>
      <c r="I70" s="75">
        <f>SUM(I63:I69)</f>
        <v>144811845</v>
      </c>
      <c r="J70" s="8"/>
      <c r="K70" s="4"/>
    </row>
    <row r="71" spans="1:12" ht="30" customHeight="1">
      <c r="A71" s="4"/>
      <c r="B71" s="7"/>
      <c r="C71" s="50">
        <v>9</v>
      </c>
      <c r="D71" s="100" t="s">
        <v>133</v>
      </c>
      <c r="E71" s="101"/>
      <c r="F71" s="102"/>
      <c r="G71" s="116"/>
      <c r="H71" s="121"/>
      <c r="I71" s="104"/>
      <c r="J71" s="35"/>
      <c r="K71" s="4"/>
    </row>
    <row r="72" spans="1:12" s="4" customFormat="1" ht="33" customHeight="1">
      <c r="B72" s="7"/>
      <c r="C72" s="108">
        <v>45</v>
      </c>
      <c r="D72" s="93" t="s">
        <v>29</v>
      </c>
      <c r="E72" s="86" t="s">
        <v>30</v>
      </c>
      <c r="F72" s="94" t="s">
        <v>27</v>
      </c>
      <c r="G72" s="36">
        <v>1417.83</v>
      </c>
      <c r="H72" s="118">
        <v>8545.25</v>
      </c>
      <c r="I72" s="34">
        <f t="shared" ref="I72:I79" si="8">ROUND(G72*H72,0)</f>
        <v>12115712</v>
      </c>
      <c r="J72" s="35"/>
      <c r="L72" s="124"/>
    </row>
    <row r="73" spans="1:12" s="4" customFormat="1" ht="33" customHeight="1">
      <c r="B73" s="7"/>
      <c r="C73" s="108">
        <v>46</v>
      </c>
      <c r="D73" s="93" t="s">
        <v>32</v>
      </c>
      <c r="E73" s="86" t="s">
        <v>115</v>
      </c>
      <c r="F73" s="94" t="s">
        <v>33</v>
      </c>
      <c r="G73" s="36">
        <v>150</v>
      </c>
      <c r="H73" s="118">
        <v>97048.77</v>
      </c>
      <c r="I73" s="34">
        <f t="shared" si="8"/>
        <v>14557316</v>
      </c>
      <c r="J73" s="35"/>
    </row>
    <row r="74" spans="1:12" s="4" customFormat="1" ht="33" customHeight="1">
      <c r="B74" s="7"/>
      <c r="C74" s="108">
        <v>47</v>
      </c>
      <c r="D74" s="93" t="s">
        <v>116</v>
      </c>
      <c r="E74" s="86" t="s">
        <v>117</v>
      </c>
      <c r="F74" s="94" t="s">
        <v>33</v>
      </c>
      <c r="G74" s="36">
        <v>127.59</v>
      </c>
      <c r="H74" s="118">
        <v>46515.420000000006</v>
      </c>
      <c r="I74" s="34">
        <f t="shared" si="8"/>
        <v>5934902</v>
      </c>
      <c r="J74" s="35"/>
    </row>
    <row r="75" spans="1:12" s="4" customFormat="1" ht="33" customHeight="1">
      <c r="B75" s="7"/>
      <c r="C75" s="108">
        <v>48</v>
      </c>
      <c r="D75" s="93" t="s">
        <v>118</v>
      </c>
      <c r="E75" s="86" t="s">
        <v>119</v>
      </c>
      <c r="F75" s="94" t="s">
        <v>120</v>
      </c>
      <c r="G75" s="36">
        <v>10</v>
      </c>
      <c r="H75" s="118">
        <v>714434.77</v>
      </c>
      <c r="I75" s="34">
        <f t="shared" si="8"/>
        <v>7144348</v>
      </c>
      <c r="J75" s="35"/>
    </row>
    <row r="76" spans="1:12" s="4" customFormat="1" ht="33" customHeight="1">
      <c r="B76" s="7"/>
      <c r="C76" s="108">
        <v>49</v>
      </c>
      <c r="D76" s="93" t="s">
        <v>121</v>
      </c>
      <c r="E76" s="86" t="s">
        <v>122</v>
      </c>
      <c r="F76" s="94" t="s">
        <v>120</v>
      </c>
      <c r="G76" s="36">
        <v>5</v>
      </c>
      <c r="H76" s="118">
        <v>1365149.24</v>
      </c>
      <c r="I76" s="34">
        <f t="shared" si="8"/>
        <v>6825746</v>
      </c>
      <c r="J76" s="35"/>
    </row>
    <row r="77" spans="1:12" s="4" customFormat="1" ht="33" customHeight="1">
      <c r="B77" s="7"/>
      <c r="C77" s="108">
        <v>50</v>
      </c>
      <c r="D77" s="93" t="s">
        <v>123</v>
      </c>
      <c r="E77" s="86" t="s">
        <v>34</v>
      </c>
      <c r="F77" s="94" t="s">
        <v>31</v>
      </c>
      <c r="G77" s="36">
        <v>312</v>
      </c>
      <c r="H77" s="118">
        <v>26029.43</v>
      </c>
      <c r="I77" s="34">
        <f t="shared" si="8"/>
        <v>8121182</v>
      </c>
      <c r="J77" s="35"/>
    </row>
    <row r="78" spans="1:12" s="4" customFormat="1" ht="33" customHeight="1">
      <c r="B78" s="7"/>
      <c r="C78" s="108">
        <v>51</v>
      </c>
      <c r="D78" s="93" t="s">
        <v>147</v>
      </c>
      <c r="E78" s="86" t="s">
        <v>124</v>
      </c>
      <c r="F78" s="94" t="s">
        <v>31</v>
      </c>
      <c r="G78" s="36">
        <v>10</v>
      </c>
      <c r="H78" s="118">
        <v>649661.11</v>
      </c>
      <c r="I78" s="34">
        <f t="shared" si="8"/>
        <v>6496611</v>
      </c>
      <c r="J78" s="35"/>
    </row>
    <row r="79" spans="1:12" s="4" customFormat="1" ht="53" customHeight="1">
      <c r="B79" s="7"/>
      <c r="C79" s="108">
        <v>52</v>
      </c>
      <c r="D79" s="93" t="s">
        <v>125</v>
      </c>
      <c r="E79" s="86" t="s">
        <v>126</v>
      </c>
      <c r="F79" s="94" t="s">
        <v>127</v>
      </c>
      <c r="G79" s="36">
        <v>299762.65999999997</v>
      </c>
      <c r="H79" s="118">
        <v>2056.1800000000003</v>
      </c>
      <c r="I79" s="34">
        <f t="shared" si="8"/>
        <v>616365986</v>
      </c>
      <c r="J79" s="35"/>
      <c r="L79" s="122"/>
    </row>
    <row r="80" spans="1:12" ht="30" customHeight="1">
      <c r="A80" s="4"/>
      <c r="B80" s="7"/>
      <c r="C80" s="63"/>
      <c r="D80" s="57"/>
      <c r="E80" s="51"/>
      <c r="F80" s="52"/>
      <c r="G80" s="113"/>
      <c r="H80" s="53" t="s">
        <v>5</v>
      </c>
      <c r="I80" s="75">
        <f>SUM(I72:I79)</f>
        <v>677561803</v>
      </c>
      <c r="J80" s="8"/>
      <c r="K80" s="4"/>
    </row>
    <row r="81" spans="1:12" s="2" customFormat="1" ht="17" thickBot="1">
      <c r="A81" s="9"/>
      <c r="B81" s="10"/>
      <c r="C81" s="144" t="s">
        <v>6</v>
      </c>
      <c r="D81" s="145"/>
      <c r="E81" s="146"/>
      <c r="F81" s="146"/>
      <c r="G81" s="146"/>
      <c r="H81" s="146"/>
      <c r="I81" s="76">
        <f>SUM(I12:I80)/2</f>
        <v>2770032553</v>
      </c>
      <c r="J81" s="11"/>
      <c r="K81" s="9"/>
    </row>
    <row r="82" spans="1:12" s="2" customFormat="1" ht="17" thickBot="1">
      <c r="A82" s="9"/>
      <c r="B82" s="10"/>
      <c r="C82" s="64"/>
      <c r="D82" s="45"/>
      <c r="E82" s="39"/>
      <c r="F82" s="17"/>
      <c r="G82" s="17"/>
      <c r="H82" s="17"/>
      <c r="I82" s="77"/>
      <c r="J82" s="11"/>
      <c r="K82" s="9"/>
    </row>
    <row r="83" spans="1:12" s="33" customFormat="1" ht="30" customHeight="1">
      <c r="A83" s="30"/>
      <c r="B83" s="31"/>
      <c r="C83" s="65"/>
      <c r="D83" s="46"/>
      <c r="E83" s="139" t="s">
        <v>134</v>
      </c>
      <c r="F83" s="140"/>
      <c r="G83" s="140"/>
      <c r="H83" s="140"/>
      <c r="I83" s="83">
        <v>77288900</v>
      </c>
      <c r="J83" s="32"/>
      <c r="K83" s="30"/>
    </row>
    <row r="84" spans="1:12" s="33" customFormat="1" ht="30" customHeight="1" thickBot="1">
      <c r="A84" s="30"/>
      <c r="B84" s="31"/>
      <c r="C84" s="65"/>
      <c r="D84" s="46"/>
      <c r="E84" s="147" t="s">
        <v>24</v>
      </c>
      <c r="F84" s="148"/>
      <c r="G84" s="148"/>
      <c r="H84" s="148"/>
      <c r="I84" s="84">
        <v>63951595.780000001</v>
      </c>
      <c r="J84" s="32"/>
      <c r="K84" s="30"/>
    </row>
    <row r="85" spans="1:12" s="33" customFormat="1" ht="30" customHeight="1" thickBot="1">
      <c r="A85" s="30"/>
      <c r="B85" s="31"/>
      <c r="C85" s="65"/>
      <c r="D85" s="46"/>
      <c r="E85" s="141" t="s">
        <v>18</v>
      </c>
      <c r="F85" s="142"/>
      <c r="G85" s="142"/>
      <c r="H85" s="143"/>
      <c r="I85" s="110">
        <f>I81+I83+I84</f>
        <v>2911273048.7800002</v>
      </c>
      <c r="J85" s="32"/>
      <c r="K85" s="30"/>
      <c r="L85" s="123"/>
    </row>
    <row r="86" spans="1:12" s="2" customFormat="1" ht="17" thickBot="1">
      <c r="A86" s="9"/>
      <c r="B86" s="10"/>
      <c r="C86" s="65"/>
      <c r="D86" s="46"/>
      <c r="E86" s="40"/>
      <c r="F86" s="18"/>
      <c r="G86" s="19"/>
      <c r="H86" s="20"/>
      <c r="I86" s="78"/>
      <c r="J86" s="11"/>
      <c r="K86" s="9"/>
    </row>
    <row r="87" spans="1:12" s="2" customFormat="1" ht="16">
      <c r="A87" s="9"/>
      <c r="B87" s="10"/>
      <c r="C87" s="66"/>
      <c r="D87" s="54"/>
      <c r="E87" s="133"/>
      <c r="F87" s="133"/>
      <c r="G87" s="133"/>
      <c r="H87" s="133"/>
      <c r="I87" s="134"/>
      <c r="J87" s="12"/>
      <c r="K87" s="9"/>
    </row>
    <row r="88" spans="1:12" s="2" customFormat="1" ht="40" customHeight="1">
      <c r="A88" s="9"/>
      <c r="B88" s="10"/>
      <c r="C88" s="128" t="s">
        <v>23</v>
      </c>
      <c r="D88" s="129"/>
      <c r="E88" s="130"/>
      <c r="F88" s="131" t="s">
        <v>7</v>
      </c>
      <c r="G88" s="131"/>
      <c r="H88" s="131"/>
      <c r="I88" s="79" t="s">
        <v>8</v>
      </c>
      <c r="J88" s="13"/>
      <c r="K88" s="9"/>
    </row>
    <row r="89" spans="1:12" s="2" customFormat="1" ht="40" customHeight="1">
      <c r="A89" s="9"/>
      <c r="B89" s="10"/>
      <c r="C89" s="128" t="s">
        <v>25</v>
      </c>
      <c r="D89" s="129"/>
      <c r="E89" s="130"/>
      <c r="F89" s="132" t="s">
        <v>9</v>
      </c>
      <c r="G89" s="132"/>
      <c r="H89" s="21" t="s">
        <v>10</v>
      </c>
      <c r="I89" s="82">
        <v>0.27</v>
      </c>
      <c r="J89" s="13"/>
      <c r="K89" s="9"/>
    </row>
    <row r="90" spans="1:12" s="2" customFormat="1" ht="40" customHeight="1">
      <c r="A90" s="9"/>
      <c r="B90" s="10"/>
      <c r="C90" s="128" t="s">
        <v>19</v>
      </c>
      <c r="D90" s="129"/>
      <c r="E90" s="130"/>
      <c r="F90" s="151" t="s">
        <v>17</v>
      </c>
      <c r="G90" s="152"/>
      <c r="H90" s="21" t="s">
        <v>11</v>
      </c>
      <c r="I90" s="82">
        <v>0.01</v>
      </c>
      <c r="J90" s="13"/>
      <c r="K90" s="9"/>
    </row>
    <row r="91" spans="1:12" s="3" customFormat="1" ht="40" customHeight="1">
      <c r="A91" s="9"/>
      <c r="B91" s="10"/>
      <c r="C91" s="154"/>
      <c r="D91" s="155"/>
      <c r="E91" s="156"/>
      <c r="F91" s="153" t="s">
        <v>15</v>
      </c>
      <c r="G91" s="132"/>
      <c r="H91" s="21" t="s">
        <v>12</v>
      </c>
      <c r="I91" s="82">
        <v>0.05</v>
      </c>
      <c r="J91" s="11"/>
      <c r="K91" s="9"/>
    </row>
    <row r="92" spans="1:12" ht="40" customHeight="1">
      <c r="A92" s="4"/>
      <c r="B92" s="7"/>
      <c r="C92" s="67"/>
      <c r="D92" s="55"/>
      <c r="E92" s="22"/>
      <c r="F92" s="132" t="s">
        <v>13</v>
      </c>
      <c r="G92" s="132"/>
      <c r="H92" s="21" t="s">
        <v>14</v>
      </c>
      <c r="I92" s="82">
        <f>I89+I90+I91</f>
        <v>0.33</v>
      </c>
      <c r="J92" s="8"/>
      <c r="K92" s="4"/>
    </row>
    <row r="93" spans="1:12" ht="17" thickBot="1">
      <c r="A93" s="4"/>
      <c r="B93" s="7"/>
      <c r="C93" s="68"/>
      <c r="D93" s="56"/>
      <c r="E93" s="23"/>
      <c r="F93" s="149"/>
      <c r="G93" s="149"/>
      <c r="H93" s="149"/>
      <c r="I93" s="150"/>
      <c r="J93" s="8"/>
      <c r="K93" s="4"/>
    </row>
    <row r="94" spans="1:12" ht="17" thickBot="1">
      <c r="A94" s="4"/>
      <c r="B94" s="27"/>
      <c r="C94" s="69"/>
      <c r="D94" s="47"/>
      <c r="E94" s="41"/>
      <c r="F94" s="28"/>
      <c r="G94" s="28"/>
      <c r="H94" s="28"/>
      <c r="I94" s="80"/>
      <c r="J94" s="29"/>
      <c r="K94" s="4"/>
    </row>
    <row r="95" spans="1:12" ht="17" thickTop="1">
      <c r="A95" s="4"/>
      <c r="B95" s="4"/>
      <c r="C95" s="61"/>
      <c r="D95" s="43"/>
      <c r="E95" s="37"/>
      <c r="F95" s="4"/>
      <c r="G95" s="4"/>
      <c r="H95" s="4"/>
      <c r="I95" s="71"/>
      <c r="J95" s="4"/>
      <c r="K95" s="4"/>
    </row>
  </sheetData>
  <mergeCells count="26">
    <mergeCell ref="C4:I4"/>
    <mergeCell ref="C5:I5"/>
    <mergeCell ref="H9:H10"/>
    <mergeCell ref="I9:I10"/>
    <mergeCell ref="C9:C10"/>
    <mergeCell ref="E9:E10"/>
    <mergeCell ref="F9:F10"/>
    <mergeCell ref="C7:I8"/>
    <mergeCell ref="C6:I6"/>
    <mergeCell ref="F93:I93"/>
    <mergeCell ref="C90:E90"/>
    <mergeCell ref="F90:G90"/>
    <mergeCell ref="F91:G91"/>
    <mergeCell ref="F92:G92"/>
    <mergeCell ref="C91:E91"/>
    <mergeCell ref="C88:E88"/>
    <mergeCell ref="F88:H88"/>
    <mergeCell ref="F89:G89"/>
    <mergeCell ref="E87:I87"/>
    <mergeCell ref="G9:G10"/>
    <mergeCell ref="D9:D10"/>
    <mergeCell ref="E83:H83"/>
    <mergeCell ref="E85:H85"/>
    <mergeCell ref="C89:E89"/>
    <mergeCell ref="C81:H81"/>
    <mergeCell ref="E84:H84"/>
  </mergeCells>
  <pageMargins left="0.11811023622047245" right="0.11811023622047245" top="0.15748031496062992" bottom="0.15748031496062992" header="0.31496062992125984" footer="0.31496062992125984"/>
  <pageSetup scale="2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a6cb9e4b-f1d1-4245-83ec-6cad768d538a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David Bocanegra Cofles</cp:lastModifiedBy>
  <cp:revision/>
  <cp:lastPrinted>2021-07-22T21:21:55Z</cp:lastPrinted>
  <dcterms:created xsi:type="dcterms:W3CDTF">2006-06-27T16:47:25Z</dcterms:created>
  <dcterms:modified xsi:type="dcterms:W3CDTF">2026-09-29T21:15:25Z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