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german.bernal\Downloads\"/>
    </mc:Choice>
  </mc:AlternateContent>
  <xr:revisionPtr revIDLastSave="0" documentId="13_ncr:1_{4BC89C60-128C-4BEA-939D-C0745C5AF5F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3" i="17" l="1"/>
  <c r="V13" i="17"/>
  <c r="U13" i="17"/>
  <c r="S13" i="17"/>
  <c r="N13" i="17"/>
  <c r="M13" i="17"/>
  <c r="L13" i="17"/>
  <c r="J13" i="17"/>
  <c r="U12" i="17" l="1"/>
  <c r="S12" i="17"/>
  <c r="V12" i="17" s="1"/>
  <c r="W12" i="17" s="1"/>
  <c r="M12" i="17"/>
  <c r="N12" i="17" s="1"/>
  <c r="L12" i="17"/>
  <c r="J12" i="17"/>
  <c r="U11" i="17"/>
  <c r="S11" i="17"/>
  <c r="M11" i="17"/>
  <c r="N11" i="17" s="1"/>
  <c r="L11" i="17"/>
  <c r="J11" i="17"/>
  <c r="V11" i="17" l="1"/>
  <c r="W11" i="17" s="1"/>
  <c r="U9" i="17"/>
  <c r="S9" i="17"/>
  <c r="M9" i="17"/>
  <c r="N9" i="17" s="1"/>
  <c r="L9" i="17"/>
  <c r="J9" i="17"/>
  <c r="V6" i="17"/>
  <c r="W6" i="17" s="1"/>
  <c r="U6" i="17"/>
  <c r="S6" i="17"/>
  <c r="L6" i="17"/>
  <c r="J6" i="17"/>
  <c r="V9" i="17" l="1"/>
  <c r="W9" i="17" s="1"/>
  <c r="M6" i="17"/>
  <c r="N6" i="17" s="1"/>
  <c r="U10" i="17"/>
  <c r="S10" i="17"/>
  <c r="M10" i="17"/>
  <c r="N10" i="17" s="1"/>
  <c r="L10" i="17"/>
  <c r="J10" i="17"/>
  <c r="V8" i="17"/>
  <c r="W8" i="17" s="1"/>
  <c r="U8" i="17"/>
  <c r="S8" i="17"/>
  <c r="M8" i="17"/>
  <c r="N8" i="17" s="1"/>
  <c r="L8" i="17"/>
  <c r="J8" i="17"/>
  <c r="V7" i="17"/>
  <c r="W7" i="17" s="1"/>
  <c r="U7" i="17"/>
  <c r="S7" i="17"/>
  <c r="M7" i="17"/>
  <c r="N7" i="17" s="1"/>
  <c r="L7" i="17"/>
  <c r="J7" i="17"/>
  <c r="V10" i="17" l="1"/>
  <c r="W10" i="17" s="1"/>
</calcChain>
</file>

<file path=xl/sharedStrings.xml><?xml version="1.0" encoding="utf-8"?>
<sst xmlns="http://schemas.openxmlformats.org/spreadsheetml/2006/main" count="293" uniqueCount="197">
  <si>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</si>
  <si>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</si>
  <si>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</si>
  <si>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</si>
  <si>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</si>
  <si>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</si>
  <si>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</si>
  <si>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</si>
  <si>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</si>
  <si>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</si>
  <si>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</si>
  <si>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</si>
  <si>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</si>
  <si>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</si>
  <si>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</si>
  <si>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</si>
  <si>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</si>
  <si>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</si>
  <si>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</si>
  <si>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</si>
  <si>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</si>
  <si>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</si>
  <si>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</si>
  <si>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</si>
  <si>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</si>
  <si>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</si>
  <si>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</si>
  <si>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</si>
  <si>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</si>
  <si>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</si>
  <si>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</si>
  <si>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</si>
  <si>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</si>
  <si>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</si>
  <si>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</si>
  <si>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</si>
  <si>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</si>
  <si>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</si>
  <si>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</si>
  <si>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</si>
  <si>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</si>
  <si>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</si>
  <si>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</si>
  <si>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</si>
  <si>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</si>
  <si>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</si>
  <si>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</si>
  <si>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</si>
  <si>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</si>
  <si>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</si>
  <si>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</si>
  <si>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</si>
  <si>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</si>
  <si>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</si>
  <si>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</si>
  <si>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</si>
  <si>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</si>
  <si>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</si>
  <si>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</si>
  <si>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</si>
  <si>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</si>
  <si>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</si>
  <si>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</si>
  <si>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</si>
  <si>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</si>
  <si>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</si>
  <si>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</si>
  <si>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</si>
  <si>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</si>
  <si>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</si>
  <si>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</si>
  <si>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</si>
  <si>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</si>
  <si>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</si>
  <si>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</si>
  <si>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</si>
  <si>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</si>
  <si>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</si>
  <si>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</si>
  <si>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</si>
  <si>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</si>
  <si>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</si>
  <si>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</si>
  <si>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</si>
  <si>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</si>
  <si>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</si>
  <si>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</si>
  <si>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</si>
  <si>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</si>
  <si>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</si>
  <si>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</si>
  <si>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</si>
  <si>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</si>
  <si>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</si>
  <si>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</si>
  <si>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</si>
  <si>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</si>
  <si>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</si>
  <si>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</si>
  <si>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</si>
  <si>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</si>
  <si>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</si>
  <si>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</si>
  <si>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</si>
  <si>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</si>
  <si>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</si>
  <si>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</si>
  <si>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</si>
  <si>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</si>
  <si>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</si>
  <si>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</si>
  <si>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</si>
  <si>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</si>
  <si>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</si>
  <si>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</si>
  <si>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</si>
  <si>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</si>
  <si>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</si>
  <si>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</si>
  <si>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</si>
  <si>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</si>
  <si>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</si>
  <si>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</si>
  <si>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</si>
  <si>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</si>
  <si>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</si>
  <si>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</si>
  <si>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</si>
  <si>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</si>
  <si>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</si>
  <si>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</si>
  <si>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</si>
  <si>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</si>
  <si>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</si>
  <si>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</si>
  <si>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</si>
  <si>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</si>
  <si>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</si>
  <si>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</si>
  <si>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</si>
  <si>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</si>
  <si>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</si>
  <si>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</si>
  <si>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</si>
  <si>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</si>
  <si>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</si>
  <si>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</si>
  <si>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</si>
  <si>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>Informe supervisión del contrato</t>
  </si>
  <si>
    <t>Efectos desfavorables derivados de la eventual iliquidez o declaración de la insolvencia del contratista que afecten el normal desarrollo del contrato</t>
  </si>
  <si>
    <t>Selección - Contratación - Ejecución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</si>
  <si>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</si>
  <si>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</si>
  <si>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</si>
  <si>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Análisis de la situación por parte del contratista y la entidad  y tomar las medidas a que haya lugar</t>
  </si>
  <si>
    <t>Inicio de ejecución del contrato</t>
  </si>
  <si>
    <t>Cuando se requiera</t>
  </si>
  <si>
    <t>Contratación - Ejecución</t>
  </si>
  <si>
    <t>Contratista
Entidad</t>
  </si>
  <si>
    <t xml:space="preserve">Inicio de la ejecución del contrato. </t>
  </si>
  <si>
    <t>Cambios en las tarifas, tributos, mercados regulados, expedición de nuevas normas, entre otros, que afecten la ejecución del contrato.</t>
  </si>
  <si>
    <t>Financieros</t>
  </si>
  <si>
    <t xml:space="preserve">Selección - Contratación </t>
  </si>
  <si>
    <t xml:space="preserve">Que el día del cierre no se presenten proponentes al proceso </t>
  </si>
  <si>
    <t>Se declara desierto el proceso de contratación.
Reprocesos Administrativos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</si>
  <si>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</si>
  <si>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</si>
  <si>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</si>
  <si>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Entidad</t>
  </si>
  <si>
    <t>Regulatorios</t>
  </si>
  <si>
    <t xml:space="preserve">Contratación   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</si>
  <si>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</si>
  <si>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</si>
  <si>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SI</t>
  </si>
  <si>
    <t>Con la etapa precontractual</t>
  </si>
  <si>
    <t>Con el Perfeccionamiento del Contrato.</t>
  </si>
  <si>
    <t>Cumplimiento del cronograma</t>
  </si>
  <si>
    <t>Afectación de la prestación del servicio de mantenimiento
Reprocesos y desgaste administrativo. 
Constitución de reservas presupuestales.</t>
  </si>
  <si>
    <t>Interno - externo</t>
  </si>
  <si>
    <t>Huelgas, paros, sabotaje, actos terroristas entre otros, que puedan interrumpir la entrega de los servicios contratados</t>
  </si>
  <si>
    <t>Externo - Interno</t>
  </si>
  <si>
    <t xml:space="preserve">Confinamiento total o parcial decretado por el Gobierno Nacional o Local a causa  de cualquier tipo de pandemia que afecte las partes interesadas o al sector. </t>
  </si>
  <si>
    <t>Revisar las observaciones frente a las condiciones técnicas y la manifestación de la necesidad con el fin de que las reglas del proceso sean claras para todos los interesados</t>
  </si>
  <si>
    <t>MATRIZ PARA LA TIPIFICACIÓN, ESTIMACIÓN Y ASIGNACIÓN DE RIESGOS PREVISIBLES PARA 
"PRESTAR EL SERVICIO DE MANTENIMIENTO PREVENTIVO Y CORRECTIVO TÉCNICO INTEGRAL ESPECIALIZADO CON SUMINISTRO DE REPUESTOS PARA LOS AIRES ACONDICIONADOS, EQUIPOS DE VENTILACIÓN Y CUARTOS FRÍOS QUE SE ENCUENTRAN INSTALADOS EN EL NIVEL CENTRAL DE LA FISCALÍA GENERAL DE LA NACIÓN".</t>
  </si>
  <si>
    <t xml:space="preserve">No suscripción del contrato o perfeccionamiento y  legalización de las pólizas de cumplimiento del contrato.
</t>
  </si>
  <si>
    <t>Informe de supervisión del contrato con el registro del análisis realizado</t>
  </si>
  <si>
    <t>Suspensión del contrato
Afectación de la prestación del servicio 
Que estos cambios normativos impliquen un mayor costo en la adquisición de los servicios.
Que la cantidad esperada de los bienes o servicios no se puedan adquirir</t>
  </si>
  <si>
    <t xml:space="preserve">Estar atentos a los cambios normativos y/o económicos que puedan presentarse y que afecten al sector. En caso de que se produzcan, se deberá informar a las partes interesadas para evaluar la situación y tomar las medidas correspondientes. </t>
  </si>
  <si>
    <t>En caso de presentarse una situación de iliquidez, se deberá informar a las partes interesadas con el fin de realizar un análisis de la situación y tomar las medidas pertinentes.</t>
  </si>
  <si>
    <t>Ambientales</t>
  </si>
  <si>
    <t xml:space="preserve">Inadecuado almacenamiento o disposición de los residuos generados en el desarrollo de la actividad. </t>
  </si>
  <si>
    <t>Incumplimiento en los requisitos y normas ambientales nacionales e internacionales
Impactos o daños ambientales
Sanciones administrativas</t>
  </si>
  <si>
    <t>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</si>
  <si>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Soportes de divulgación de la información de lineamientos ambientales y certificados de disposición final (cuando aplique)</t>
  </si>
  <si>
    <r>
      <t xml:space="preserve">Afectación al proceso de selección o en la ejecución contractual o poscontractual.
Sanciones penales </t>
    </r>
    <r>
      <rPr>
        <sz val="11"/>
        <rFont val="Arial"/>
        <family val="2"/>
      </rPr>
      <t xml:space="preserve">
</t>
    </r>
    <r>
      <rPr>
        <b/>
        <sz val="11"/>
        <rFont val="Arial"/>
        <family val="2"/>
      </rPr>
      <t xml:space="preserve">Afectación de la imagen de la Entidad. </t>
    </r>
  </si>
  <si>
    <r>
      <t xml:space="preserve">Retrasos o incumplimiento a los plazos establecidos en el cronograma para la prestación del servicio de mantenimiento. 
</t>
    </r>
    <r>
      <rPr>
        <b/>
        <sz val="11"/>
        <color rgb="FFFF0000"/>
        <rFont val="Arial"/>
        <family val="2"/>
      </rPr>
      <t xml:space="preserve">
Incumplimiento a los plazos establecidos en el cronograma del contrato
Afectación de la entrega de los bienes contrato</t>
    </r>
  </si>
  <si>
    <r>
      <rPr>
        <b/>
        <sz val="11"/>
        <color rgb="FFFF0000"/>
        <rFont val="Arial"/>
        <family val="2"/>
      </rPr>
      <t xml:space="preserve">Retrasos en la ejecución del mantenimiento preventivo y correctivo, afectación del cronograma contractual y aumento del riesgo de fallas en los sistemas de climatización, ventilación y cuartos fríos, con posibles impactos sobre la conservación documental, equipos especializados y muestras que requieren condiciones ambientales controladas.
</t>
    </r>
    <r>
      <rPr>
        <b/>
        <sz val="11"/>
        <rFont val="Arial"/>
        <family val="2"/>
      </rPr>
      <t xml:space="preserve">
Incumplimiento a los plazos establecidos en el cronograma para la prestación del servicio de mantenimiento.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</si>
</sst>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</patternFill>
    </fill>
    <fill>
      <patternFill patternType="solid">
        <fgColor rgb="FFFFFFFF"/>
        <bgColor rgb="FFFFFFFF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30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1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textRotation="255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center" vertical="center"/>
    </xf>
    <xf numFmtId="0" fontId="14" fillId="13" borderId="22" xfId="0" applyFont="1" applyFill="1" applyBorder="1" applyAlignment="1">
      <alignment horizontal="center" vertical="center" textRotation="90" wrapText="1"/>
    </xf>
    <xf numFmtId="0" fontId="14" fillId="13" borderId="22" xfId="0" applyFont="1" applyFill="1" applyBorder="1" applyAlignment="1">
      <alignment vertical="center" textRotation="90"/>
    </xf>
    <xf numFmtId="0" fontId="14" fillId="13" borderId="22" xfId="0" applyFont="1" applyFill="1" applyBorder="1" applyAlignment="1">
      <alignment horizontal="left" vertical="center" wrapText="1"/>
    </xf>
    <xf numFmtId="0" fontId="15" fillId="14" borderId="22" xfId="0" applyFont="1" applyFill="1" applyBorder="1" applyAlignment="1">
      <alignment horizontal="center" vertical="center"/>
    </xf>
    <xf numFmtId="9" fontId="16" fillId="15" borderId="22" xfId="0" applyNumberFormat="1" applyFont="1" applyFill="1" applyBorder="1" applyAlignment="1">
      <alignment horizontal="center" vertical="center" textRotation="90" wrapText="1"/>
    </xf>
    <xf numFmtId="9" fontId="17" fillId="3" borderId="22" xfId="1" applyFont="1" applyFill="1" applyBorder="1" applyAlignment="1">
      <alignment horizontal="center" vertical="center" textRotation="90" wrapText="1"/>
    </xf>
    <xf numFmtId="9" fontId="13" fillId="13" borderId="22" xfId="0" applyNumberFormat="1" applyFont="1" applyFill="1" applyBorder="1" applyAlignment="1">
      <alignment horizontal="center" vertical="center"/>
    </xf>
    <xf numFmtId="9" fontId="17" fillId="2" borderId="22" xfId="1" applyFont="1" applyFill="1" applyBorder="1" applyAlignment="1">
      <alignment horizontal="center" vertical="center" textRotation="90" wrapText="1"/>
    </xf>
    <xf numFmtId="0" fontId="13" fillId="13" borderId="22" xfId="0" applyFont="1" applyFill="1" applyBorder="1" applyAlignment="1">
      <alignment horizontal="center" vertical="center" wrapText="1"/>
    </xf>
    <xf numFmtId="15" fontId="13" fillId="13" borderId="22" xfId="0" applyNumberFormat="1" applyFont="1" applyFill="1" applyBorder="1" applyAlignment="1">
      <alignment horizontal="center" vertical="center" wrapText="1"/>
    </xf>
    <xf numFmtId="15" fontId="13" fillId="0" borderId="22" xfId="0" applyNumberFormat="1" applyFont="1" applyBorder="1" applyAlignment="1">
      <alignment horizontal="center" vertical="center" wrapText="1"/>
    </xf>
    <xf numFmtId="15" fontId="13" fillId="0" borderId="23" xfId="0" applyNumberFormat="1" applyFont="1" applyBorder="1" applyAlignment="1">
      <alignment horizontal="center" vertical="center" wrapText="1"/>
    </xf>
    <xf numFmtId="9" fontId="17" fillId="3" borderId="1" xfId="2" applyNumberFormat="1" applyFont="1" applyFill="1" applyBorder="1" applyAlignment="1">
      <alignment horizontal="center" vertical="center" textRotation="90" wrapText="1"/>
    </xf>
    <xf numFmtId="0" fontId="17" fillId="0" borderId="1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 wrapText="1"/>
    </xf>
    <xf numFmtId="9" fontId="17" fillId="3" borderId="22" xfId="2" applyNumberFormat="1" applyFont="1" applyFill="1" applyBorder="1" applyAlignment="1">
      <alignment horizontal="center" vertical="center" textRotation="90" wrapText="1"/>
    </xf>
    <xf numFmtId="0" fontId="18" fillId="3" borderId="1" xfId="0" applyFont="1" applyFill="1" applyBorder="1" applyAlignment="1">
      <alignment horizontal="center" vertical="center" textRotation="90" wrapText="1"/>
    </xf>
    <xf numFmtId="0" fontId="18" fillId="3" borderId="1" xfId="0" applyFont="1" applyFill="1" applyBorder="1" applyAlignment="1">
      <alignment horizontal="justify" vertical="center" textRotation="90"/>
    </xf>
    <xf numFmtId="0" fontId="18" fillId="4" borderId="1" xfId="2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9" fontId="17" fillId="2" borderId="1" xfId="1" applyFont="1" applyFill="1" applyBorder="1" applyAlignment="1">
      <alignment horizontal="center" vertical="center" textRotation="90" wrapText="1"/>
    </xf>
    <xf numFmtId="9" fontId="17" fillId="3" borderId="1" xfId="0" applyNumberFormat="1" applyFont="1" applyFill="1" applyBorder="1" applyAlignment="1">
      <alignment horizontal="center" vertical="center"/>
    </xf>
    <xf numFmtId="0" fontId="18" fillId="3" borderId="1" xfId="2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15" fontId="17" fillId="3" borderId="1" xfId="0" applyNumberFormat="1" applyFont="1" applyFill="1" applyBorder="1" applyAlignment="1">
      <alignment horizontal="center" vertical="center" wrapText="1"/>
    </xf>
    <xf numFmtId="0" fontId="18" fillId="12" borderId="1" xfId="2" applyFont="1" applyFill="1" applyBorder="1" applyAlignment="1">
      <alignment horizontal="center" vertical="center"/>
    </xf>
    <xf numFmtId="9" fontId="17" fillId="3" borderId="1" xfId="1" applyFont="1" applyFill="1" applyBorder="1" applyAlignment="1">
      <alignment horizontal="center" vertical="center" textRotation="90" wrapText="1"/>
    </xf>
    <xf numFmtId="0" fontId="17" fillId="3" borderId="20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horizontal="center" vertical="center"/>
    </xf>
    <xf numFmtId="15" fontId="17" fillId="3" borderId="20" xfId="0" applyNumberFormat="1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textRotation="90" wrapText="1"/>
    </xf>
    <xf numFmtId="0" fontId="18" fillId="3" borderId="22" xfId="0" applyFont="1" applyFill="1" applyBorder="1" applyAlignment="1">
      <alignment horizontal="justify" vertical="center" textRotation="90"/>
    </xf>
    <xf numFmtId="0" fontId="18" fillId="3" borderId="22" xfId="2" applyFont="1" applyFill="1" applyBorder="1" applyAlignment="1">
      <alignment horizontal="center" vertical="center" wrapText="1"/>
    </xf>
    <xf numFmtId="9" fontId="17" fillId="3" borderId="22" xfId="0" applyNumberFormat="1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 wrapText="1"/>
    </xf>
    <xf numFmtId="15" fontId="17" fillId="3" borderId="22" xfId="0" applyNumberFormat="1" applyFont="1" applyFill="1" applyBorder="1" applyAlignment="1">
      <alignment horizontal="center" vertical="center" wrapText="1"/>
    </xf>
    <xf numFmtId="15" fontId="17" fillId="3" borderId="23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22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3" borderId="22" xfId="0" applyFont="1" applyFill="1" applyBorder="1" applyAlignment="1">
      <alignment horizontal="left" vertical="center" wrapText="1"/>
    </xf>
    <xf numFmtId="0" fontId="13" fillId="13" borderId="22" xfId="0" applyFont="1" applyFill="1" applyBorder="1" applyAlignment="1">
      <alignment horizontal="left" vertical="center" wrapText="1"/>
    </xf>
  </cellXfs>
  <cellStyles count="4">
    <cellStyle name="Énfasis1" xfId="2" builtinId="29"/>
    <cellStyle name="Millares 2" xfId="3" xr:uid="{00000000-0005-0000-0000-000002000000}"/>
    <cellStyle name="Normal" xfId="0" builtinId="0"/>
    <cellStyle name="Porcentaje" xfId="1" builtinId="5"/>
  </cellStyles>
  <dxfs count="222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755E07F9-A26E-47EF-88A0-627DA5E8DCB0}"/>
            </a:ext>
          </a:extLst>
        </xdr:cNvPr>
        <xdr:cNvSpPr txBox="1"/>
      </xdr:nvSpPr>
      <xdr:spPr>
        <a:xfrm>
          <a:off x="17627600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A1DCAEE0-93CF-435B-8CEA-79BB5F6D729F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FB1353AE-C47A-457F-81AB-26D3E86C3ACB}"/>
            </a:ext>
          </a:extLst>
        </xdr:cNvPr>
        <xdr:cNvSpPr txBox="1"/>
      </xdr:nvSpPr>
      <xdr:spPr>
        <a:xfrm>
          <a:off x="17627600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DF7A09E8-D55D-4713-95A5-8A8070B2329F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156E268-EA89-4792-A306-5E3F4E4AF955}"/>
            </a:ext>
          </a:extLst>
        </xdr:cNvPr>
        <xdr:cNvSpPr txBox="1"/>
      </xdr:nvSpPr>
      <xdr:spPr>
        <a:xfrm>
          <a:off x="1762760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E1E3A139-7DAD-4D00-BF23-DACAB7622D0C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D35A6F39-6F3A-4A1F-8147-50473803E674}"/>
            </a:ext>
          </a:extLst>
        </xdr:cNvPr>
        <xdr:cNvSpPr txBox="1"/>
      </xdr:nvSpPr>
      <xdr:spPr>
        <a:xfrm>
          <a:off x="176276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107059F0-498B-4373-8D5C-1D46565A57C2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987F18B8-CB05-4EB1-A5D2-E549A420983F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33AB4C7-55E5-4D97-B53E-0ABECCC62F66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11143711-44CD-463D-84E0-9CE99923B5F0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7B618864-236A-45BD-A93D-6BF0F8AED071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CC6A1B4D-8E2B-4878-94A0-B5772A4AA63B}"/>
            </a:ext>
          </a:extLst>
        </xdr:cNvPr>
        <xdr:cNvSpPr txBox="1"/>
      </xdr:nvSpPr>
      <xdr:spPr>
        <a:xfrm>
          <a:off x="20475575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B1011A8E-9B17-4A15-89F7-CDF41A584F4B}"/>
            </a:ext>
          </a:extLst>
        </xdr:cNvPr>
        <xdr:cNvSpPr txBox="1"/>
      </xdr:nvSpPr>
      <xdr:spPr>
        <a:xfrm>
          <a:off x="20475575" y="987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6E0A9CE9-CD32-4CA0-94FD-4A8B5EE963A2}"/>
            </a:ext>
          </a:extLst>
        </xdr:cNvPr>
        <xdr:cNvSpPr txBox="1"/>
      </xdr:nvSpPr>
      <xdr:spPr>
        <a:xfrm>
          <a:off x="20475575" y="987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63F5FBF7-6A0E-4977-BEEE-BFE09A520BC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6CBD09A3-4BD0-4283-BCE8-2BD27FF65B7F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AA06D624-BE9E-42D7-A3AF-D3A5080B283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B99CD309-E205-4616-8F05-32A82662685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4DF03B1A-D46C-416A-9CFF-91E938CD163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33BFA22B-8A4B-46BD-A65A-1B172EB17D7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E769FFC1-3E78-461E-8339-D8709B1D7F5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C2FFA480-A1C0-499C-89E2-4D1CBF0C544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55D3F210-963A-4DCE-B37F-5EF6A92E880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C2204AF1-C8E1-4DC7-9115-4C17D92B280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667AD734-17EF-4FCE-AE82-102E7B121F6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48152496-2DF4-4B4C-A78D-A17C0281B651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DABCA37B-F9C6-4036-B144-ED218C696B4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D6CAD053-46C3-4C19-8CA1-9B41E460D17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241EF932-D7FF-46F2-9B94-14E1A39BEED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DE4DF65F-B505-4F5F-9A1D-C9A59F787E2F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B23DC1CB-B457-4B06-B1C3-5481FA9EA9B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3A3D2C90-184F-47F2-B4B0-663EDA47F19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1F2D62F7-1698-448A-B46F-54907F21A89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1E39316E-F96C-4CF0-A7F5-70C57F4CD63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D4886324-25A0-47F5-978F-FB653918A52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6F41C82B-91BA-4240-9C32-8A960A5C894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D9EACC80-D9BB-418E-8ABA-D366B6973FD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E8C7A82A-BFB7-4C84-A9FD-6C44C6DC300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E47D436F-F5C8-49C9-B980-8DDFCB65ECA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47D51E88-FD75-441E-B6C3-89BE6F9D19A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C5336FBB-87D5-43C7-BC33-EFBE9BA7A15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10D466BE-E698-4D84-A94E-0DCF9955A84D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7" name="CuadroTexto 76">
          <a:extLst>
            <a:ext uri="{FF2B5EF4-FFF2-40B4-BE49-F238E27FC236}">
              <a16:creationId xmlns:a16="http://schemas.microsoft.com/office/drawing/2014/main" id="{CF6CD1BE-6F53-4FD9-B0DE-3B54EEAE675A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D6474294-4102-4B2B-9134-42DDC8C01FA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9D148DB6-EBBA-40C1-A1E7-597EF206576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D9ADFA98-396E-4CF3-BC44-F6B8B41F61B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B3A9EBAE-E78F-4BAC-B29C-E4A85FEA572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825C3190-4322-4DD3-BD58-9231A249908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A15C06DD-1295-4C2A-8ECC-61AA1F46959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549F8A18-58DE-481A-93C8-AD26A56D114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E7E41F49-0D6C-4218-9CAB-8CBDD955763D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0F1DACB6-C0F6-4F86-92BB-CD7C6BDF8D7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84021258-2416-4420-81C5-38C3B78AABA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28A212AC-41E8-4CFE-9E27-FAC9F17D45D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8B90E36E-F32A-4CDD-B072-07C8EF9AC1C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171CD584-8A52-46F0-B041-A4997CB0477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EF0523EA-3375-4A19-89C2-C607B68E6AF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B1BDB008-1E2C-473D-B0B2-A24E8D35FBD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2B2ACD22-3726-4A53-8B0C-0D74CE6BA88B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CCDBA0B6-608A-44EB-93C3-9262791F104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B759E00E-9305-4CA2-87B7-B64744C5633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0C2899F4-2D1A-47E0-B187-4DB11A7DF9D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F8C7657E-AAAE-4C5E-A5F2-54873055472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23CB862B-0299-482A-981E-40B613AC5CC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68B44D25-7D8A-4366-9ABD-4E057A81F0F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D85031AE-E84B-4220-AFC3-961919BA29F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A98D21AD-3630-429C-91AD-B5DBF4CFFC7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E234D87B-9887-4043-A837-C797507153E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2E683731-2C23-4265-838D-BB9BC2277737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0FB27594-15AE-4D0D-BC38-351767C57F1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574CC1BF-D6B8-4EFB-A9E3-E2A329FD3FD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B8714DDD-2A38-417D-A80A-A0C81AE6D49F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7" name="CuadroTexto 106">
          <a:extLst>
            <a:ext uri="{FF2B5EF4-FFF2-40B4-BE49-F238E27FC236}">
              <a16:creationId xmlns:a16="http://schemas.microsoft.com/office/drawing/2014/main" id="{3E5EC3E9-5308-4BD8-8553-1FAEBC2343F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31097FE2-905F-4753-8E02-CC74CB193C1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DC63BAF9-D924-4841-A006-026C1C79D77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93BFF878-8DB6-4622-9FF3-E1CA220D2E7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F48998D6-BFA1-422B-95A8-A075578F9C9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2" name="CuadroTexto 111">
          <a:extLst>
            <a:ext uri="{FF2B5EF4-FFF2-40B4-BE49-F238E27FC236}">
              <a16:creationId xmlns:a16="http://schemas.microsoft.com/office/drawing/2014/main" id="{59C57FBA-5044-489E-9F8F-07185094183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A71870D2-0FB4-401C-8F4B-0D7280A339A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4" name="CuadroTexto 113">
          <a:extLst>
            <a:ext uri="{FF2B5EF4-FFF2-40B4-BE49-F238E27FC236}">
              <a16:creationId xmlns:a16="http://schemas.microsoft.com/office/drawing/2014/main" id="{47876113-7051-4470-9213-A6538062F6F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84B54ED0-62D9-4B3B-8039-1570B0F06D5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6" name="CuadroTexto 115">
          <a:extLst>
            <a:ext uri="{FF2B5EF4-FFF2-40B4-BE49-F238E27FC236}">
              <a16:creationId xmlns:a16="http://schemas.microsoft.com/office/drawing/2014/main" id="{6AE84DC8-FE4D-4797-B75A-C6E5823A100D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7" name="CuadroTexto 116">
          <a:extLst>
            <a:ext uri="{FF2B5EF4-FFF2-40B4-BE49-F238E27FC236}">
              <a16:creationId xmlns:a16="http://schemas.microsoft.com/office/drawing/2014/main" id="{AF3CBE06-C9DB-4AC7-9A7D-60B57982223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A7FFB491-AECD-433B-A384-860A05AEA83A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4F62DFF8-74DC-41E3-89A0-72D2243F6C7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D77A36F4-D212-4D38-A831-87A5BDD007E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E394CA27-1010-412D-BA1B-416ADE22F71D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2" name="CuadroTexto 121">
          <a:extLst>
            <a:ext uri="{FF2B5EF4-FFF2-40B4-BE49-F238E27FC236}">
              <a16:creationId xmlns:a16="http://schemas.microsoft.com/office/drawing/2014/main" id="{29774107-6994-4156-A777-9D97A2D937E4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3" name="CuadroTexto 122">
          <a:extLst>
            <a:ext uri="{FF2B5EF4-FFF2-40B4-BE49-F238E27FC236}">
              <a16:creationId xmlns:a16="http://schemas.microsoft.com/office/drawing/2014/main" id="{11683AC0-64F9-457A-B250-6554495B0B0A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4" name="CuadroTexto 123">
          <a:extLst>
            <a:ext uri="{FF2B5EF4-FFF2-40B4-BE49-F238E27FC236}">
              <a16:creationId xmlns:a16="http://schemas.microsoft.com/office/drawing/2014/main" id="{555B61D8-2E68-476E-960B-6A72EBA747E1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13CA26E0-FCD2-407A-B65C-2D5FBAD2A35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51072B6B-7DC3-413C-9021-FD368212F38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7055EFCB-A6A8-4C18-8CCD-6BB4242CB2C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8" name="CuadroTexto 127">
          <a:extLst>
            <a:ext uri="{FF2B5EF4-FFF2-40B4-BE49-F238E27FC236}">
              <a16:creationId xmlns:a16="http://schemas.microsoft.com/office/drawing/2014/main" id="{422C0D6B-FA75-4DA1-A1D2-93D22E71DA60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9" name="CuadroTexto 128">
          <a:extLst>
            <a:ext uri="{FF2B5EF4-FFF2-40B4-BE49-F238E27FC236}">
              <a16:creationId xmlns:a16="http://schemas.microsoft.com/office/drawing/2014/main" id="{8FBB1417-E7E4-4A37-9671-0E7D40638DD3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0" name="CuadroTexto 129">
          <a:extLst>
            <a:ext uri="{FF2B5EF4-FFF2-40B4-BE49-F238E27FC236}">
              <a16:creationId xmlns:a16="http://schemas.microsoft.com/office/drawing/2014/main" id="{9B356CDB-A676-4531-AB5B-01EA6392C448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1" name="CuadroTexto 130">
          <a:extLst>
            <a:ext uri="{FF2B5EF4-FFF2-40B4-BE49-F238E27FC236}">
              <a16:creationId xmlns:a16="http://schemas.microsoft.com/office/drawing/2014/main" id="{F15F7807-749F-4260-9803-A9C35D6839F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2" name="CuadroTexto 131">
          <a:extLst>
            <a:ext uri="{FF2B5EF4-FFF2-40B4-BE49-F238E27FC236}">
              <a16:creationId xmlns:a16="http://schemas.microsoft.com/office/drawing/2014/main" id="{A6DAD689-FE1C-45FB-AAA7-653101833646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3" name="CuadroTexto 132">
          <a:extLst>
            <a:ext uri="{FF2B5EF4-FFF2-40B4-BE49-F238E27FC236}">
              <a16:creationId xmlns:a16="http://schemas.microsoft.com/office/drawing/2014/main" id="{EAD64F63-84D7-468D-9FEE-DAF3FC0DC03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4" name="CuadroTexto 133">
          <a:extLst>
            <a:ext uri="{FF2B5EF4-FFF2-40B4-BE49-F238E27FC236}">
              <a16:creationId xmlns:a16="http://schemas.microsoft.com/office/drawing/2014/main" id="{AA70D626-C55B-40DF-92DE-D1AB6F535BA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5" name="CuadroTexto 134">
          <a:extLst>
            <a:ext uri="{FF2B5EF4-FFF2-40B4-BE49-F238E27FC236}">
              <a16:creationId xmlns:a16="http://schemas.microsoft.com/office/drawing/2014/main" id="{C982ADB3-39BA-4D71-B216-B0366491810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6" name="CuadroTexto 135">
          <a:extLst>
            <a:ext uri="{FF2B5EF4-FFF2-40B4-BE49-F238E27FC236}">
              <a16:creationId xmlns:a16="http://schemas.microsoft.com/office/drawing/2014/main" id="{FB85D40D-2752-4798-A456-02C7BC1248EE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7" name="CuadroTexto 136">
          <a:extLst>
            <a:ext uri="{FF2B5EF4-FFF2-40B4-BE49-F238E27FC236}">
              <a16:creationId xmlns:a16="http://schemas.microsoft.com/office/drawing/2014/main" id="{83D1B3F8-32C8-4547-90F9-AC360E3E59D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8" name="CuadroTexto 137">
          <a:extLst>
            <a:ext uri="{FF2B5EF4-FFF2-40B4-BE49-F238E27FC236}">
              <a16:creationId xmlns:a16="http://schemas.microsoft.com/office/drawing/2014/main" id="{1F188081-9BB3-43B0-BB58-88DED5A981E1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9" name="CuadroTexto 138">
          <a:extLst>
            <a:ext uri="{FF2B5EF4-FFF2-40B4-BE49-F238E27FC236}">
              <a16:creationId xmlns:a16="http://schemas.microsoft.com/office/drawing/2014/main" id="{A77CA89B-5DB2-46C2-B85E-CF65FE200F75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0" name="CuadroTexto 139">
          <a:extLst>
            <a:ext uri="{FF2B5EF4-FFF2-40B4-BE49-F238E27FC236}">
              <a16:creationId xmlns:a16="http://schemas.microsoft.com/office/drawing/2014/main" id="{EF8EB582-A724-4963-8A46-6B64AAA8CF42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1" name="CuadroTexto 140">
          <a:extLst>
            <a:ext uri="{FF2B5EF4-FFF2-40B4-BE49-F238E27FC236}">
              <a16:creationId xmlns:a16="http://schemas.microsoft.com/office/drawing/2014/main" id="{DB158BF9-CEBC-46B2-B784-91E678F79373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2" name="CuadroTexto 141">
          <a:extLst>
            <a:ext uri="{FF2B5EF4-FFF2-40B4-BE49-F238E27FC236}">
              <a16:creationId xmlns:a16="http://schemas.microsoft.com/office/drawing/2014/main" id="{2F6BFCF9-B713-4ED0-954F-F255586DC11C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3" name="CuadroTexto 142">
          <a:extLst>
            <a:ext uri="{FF2B5EF4-FFF2-40B4-BE49-F238E27FC236}">
              <a16:creationId xmlns:a16="http://schemas.microsoft.com/office/drawing/2014/main" id="{73DDCC3E-5790-44BF-A82C-8479EA5EBD71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4" name="CuadroTexto 143">
          <a:extLst>
            <a:ext uri="{FF2B5EF4-FFF2-40B4-BE49-F238E27FC236}">
              <a16:creationId xmlns:a16="http://schemas.microsoft.com/office/drawing/2014/main" id="{E05ED044-592F-4590-8066-6177670FDD49}"/>
            </a:ext>
          </a:extLst>
        </xdr:cNvPr>
        <xdr:cNvSpPr txBox="1"/>
      </xdr:nvSpPr>
      <xdr:spPr>
        <a:xfrm>
          <a:off x="21037550" y="136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3"/>
  <sheetViews>
    <sheetView showGridLines="0" tabSelected="1" view="pageBreakPreview" zoomScale="70" zoomScaleNormal="80" zoomScaleSheetLayoutView="70" zoomScalePageLayoutView="70" workbookViewId="0">
      <selection activeCell="J13" sqref="J13"/>
    </sheetView>
  </sheetViews>
  <sheetFormatPr baseColWidth="10" defaultColWidth="11.453125" defaultRowHeight="13" x14ac:dyDescent="0.35"/>
  <cols>
    <col min="1" max="1" width="3.453125" style="3" customWidth="1"/>
    <col min="2" max="2" width="4.81640625" style="1" customWidth="1"/>
    <col min="3" max="4" width="4.26953125" style="2" bestFit="1" customWidth="1"/>
    <col min="5" max="5" width="8.1796875" style="2" customWidth="1"/>
    <col min="6" max="6" width="7.26953125" style="3" customWidth="1"/>
    <col min="7" max="7" width="40" style="3" customWidth="1"/>
    <col min="8" max="8" width="44.81640625" style="3" customWidth="1"/>
    <col min="9" max="9" width="6.81640625" style="2" customWidth="1"/>
    <col min="10" max="10" width="9" style="3" customWidth="1"/>
    <col min="11" max="11" width="6.7265625" style="3" customWidth="1"/>
    <col min="12" max="12" width="9.1796875" style="3" customWidth="1"/>
    <col min="13" max="13" width="5.81640625" style="4" customWidth="1"/>
    <col min="14" max="14" width="8.7265625" style="3" customWidth="1"/>
    <col min="15" max="15" width="7.7265625" style="3" customWidth="1"/>
    <col min="16" max="16" width="8" style="3" customWidth="1"/>
    <col min="17" max="17" width="47.453125" style="5" customWidth="1"/>
    <col min="18" max="18" width="6.7265625" style="3" customWidth="1"/>
    <col min="19" max="19" width="10.453125" style="3" customWidth="1"/>
    <col min="20" max="20" width="6.81640625" style="3" customWidth="1"/>
    <col min="21" max="21" width="9" style="3" customWidth="1"/>
    <col min="22" max="22" width="6.81640625" style="6" customWidth="1"/>
    <col min="23" max="23" width="8.26953125" style="3" customWidth="1"/>
    <col min="24" max="24" width="14" style="3" customWidth="1"/>
    <col min="25" max="25" width="15.7265625" style="3" customWidth="1"/>
    <col min="26" max="26" width="13.26953125" style="3" customWidth="1"/>
    <col min="27" max="27" width="17" style="3" customWidth="1"/>
    <col min="28" max="28" width="16.453125" style="3" customWidth="1"/>
    <col min="29" max="29" width="16.26953125" style="3" customWidth="1"/>
    <col min="30" max="16384" width="11.453125" style="3"/>
  </cols>
  <sheetData>
    <row r="1" spans="2:29" ht="15.65" customHeight="1" thickBot="1" x14ac:dyDescent="0.4"/>
    <row r="2" spans="2:29" ht="70.5" customHeight="1" x14ac:dyDescent="0.35">
      <c r="B2" s="38" t="s">
        <v>183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40"/>
    </row>
    <row r="3" spans="2:29" ht="40.5" customHeight="1" x14ac:dyDescent="0.35">
      <c r="B3" s="41" t="s">
        <v>14</v>
      </c>
      <c r="C3" s="41"/>
      <c r="D3" s="41"/>
      <c r="E3" s="41"/>
      <c r="F3" s="41"/>
      <c r="G3" s="41"/>
      <c r="H3" s="41"/>
      <c r="I3" s="41" t="s">
        <v>4</v>
      </c>
      <c r="J3" s="41"/>
      <c r="K3" s="41"/>
      <c r="L3" s="41"/>
      <c r="M3" s="41"/>
      <c r="N3" s="41"/>
      <c r="O3" s="41" t="s">
        <v>3</v>
      </c>
      <c r="P3" s="41"/>
      <c r="Q3" s="41"/>
      <c r="R3" s="42" t="s">
        <v>28</v>
      </c>
      <c r="S3" s="42"/>
      <c r="T3" s="42"/>
      <c r="U3" s="42"/>
      <c r="V3" s="42"/>
      <c r="W3" s="42"/>
      <c r="X3" s="43" t="s">
        <v>15</v>
      </c>
      <c r="Y3" s="43"/>
      <c r="Z3" s="43"/>
      <c r="AA3" s="43"/>
      <c r="AB3" s="43"/>
      <c r="AC3" s="43"/>
    </row>
    <row r="4" spans="2:29" ht="29.15" customHeight="1" x14ac:dyDescent="0.35">
      <c r="B4" s="37" t="s">
        <v>22</v>
      </c>
      <c r="C4" s="46" t="s">
        <v>21</v>
      </c>
      <c r="D4" s="46" t="s">
        <v>23</v>
      </c>
      <c r="E4" s="48" t="s">
        <v>20</v>
      </c>
      <c r="F4" s="46" t="s">
        <v>7</v>
      </c>
      <c r="G4" s="45" t="s">
        <v>5</v>
      </c>
      <c r="H4" s="45" t="s">
        <v>6</v>
      </c>
      <c r="I4" s="45" t="s">
        <v>1</v>
      </c>
      <c r="J4" s="45"/>
      <c r="K4" s="45" t="s">
        <v>0</v>
      </c>
      <c r="L4" s="45"/>
      <c r="M4" s="44" t="s">
        <v>27</v>
      </c>
      <c r="N4" s="44"/>
      <c r="O4" s="45" t="s">
        <v>2</v>
      </c>
      <c r="P4" s="45"/>
      <c r="Q4" s="47" t="s">
        <v>8</v>
      </c>
      <c r="R4" s="45" t="s">
        <v>1</v>
      </c>
      <c r="S4" s="45"/>
      <c r="T4" s="45" t="s">
        <v>0</v>
      </c>
      <c r="U4" s="45"/>
      <c r="V4" s="44" t="s">
        <v>27</v>
      </c>
      <c r="W4" s="44"/>
      <c r="X4" s="45" t="s">
        <v>13</v>
      </c>
      <c r="Y4" s="45"/>
      <c r="Z4" s="45"/>
      <c r="AA4" s="45"/>
      <c r="AB4" s="45" t="s">
        <v>10</v>
      </c>
      <c r="AC4" s="45"/>
    </row>
    <row r="5" spans="2:29" ht="60" customHeight="1" x14ac:dyDescent="0.35">
      <c r="B5" s="37"/>
      <c r="C5" s="46"/>
      <c r="D5" s="46"/>
      <c r="E5" s="48"/>
      <c r="F5" s="46"/>
      <c r="G5" s="45"/>
      <c r="H5" s="45"/>
      <c r="I5" s="7" t="s">
        <v>25</v>
      </c>
      <c r="J5" s="35" t="s">
        <v>33</v>
      </c>
      <c r="K5" s="7" t="s">
        <v>25</v>
      </c>
      <c r="L5" s="7" t="s">
        <v>17</v>
      </c>
      <c r="M5" s="8" t="s">
        <v>26</v>
      </c>
      <c r="N5" s="35" t="s">
        <v>16</v>
      </c>
      <c r="O5" s="9" t="s">
        <v>24</v>
      </c>
      <c r="P5" s="9" t="s">
        <v>29</v>
      </c>
      <c r="Q5" s="47"/>
      <c r="R5" s="7" t="s">
        <v>25</v>
      </c>
      <c r="S5" s="35" t="s">
        <v>18</v>
      </c>
      <c r="T5" s="7" t="s">
        <v>25</v>
      </c>
      <c r="U5" s="35" t="s">
        <v>19</v>
      </c>
      <c r="V5" s="8" t="s">
        <v>26</v>
      </c>
      <c r="W5" s="35" t="s">
        <v>16</v>
      </c>
      <c r="X5" s="34" t="s">
        <v>30</v>
      </c>
      <c r="Y5" s="34" t="s">
        <v>9</v>
      </c>
      <c r="Z5" s="34" t="s">
        <v>31</v>
      </c>
      <c r="AA5" s="34" t="s">
        <v>32</v>
      </c>
      <c r="AB5" s="34" t="s">
        <v>11</v>
      </c>
      <c r="AC5" s="34" t="s">
        <v>12</v>
      </c>
    </row>
    <row r="6" spans="2:29" s="36" customFormat="1" ht="103.5" customHeight="1" thickBot="1" x14ac:dyDescent="0.4">
      <c r="B6" s="95">
        <v>1</v>
      </c>
      <c r="C6" s="100" t="s">
        <v>36</v>
      </c>
      <c r="D6" s="101" t="s">
        <v>73</v>
      </c>
      <c r="E6" s="101" t="s">
        <v>162</v>
      </c>
      <c r="F6" s="100" t="s">
        <v>142</v>
      </c>
      <c r="G6" s="121" t="s">
        <v>163</v>
      </c>
      <c r="H6" s="121" t="s">
        <v>164</v>
      </c>
      <c r="I6" s="102">
        <v>2</v>
      </c>
      <c r="J6" s="94" t="str">
        <f t="shared" ref="J6" si="0">IF(I6=0,"",IF(I6=5,"CASI CIERTO",IF(I6=4,"PROBABLE",IF(I6=3,"POSIBLE",IF(I6=2,"IMPROBABLE","RARO")))))</f>
        <v>IMPROBABLE</v>
      </c>
      <c r="K6" s="103">
        <v>3</v>
      </c>
      <c r="L6" s="94" t="str">
        <f t="shared" ref="L6" si="1">IF(K6=0,"",IF(K6=5,"CATASTRÓFICO",IF(K6=4,"MAYOR",IF(K6=3,"MODERADO",IF(K6=2,"MENOR","INSIGNIFICANTE")))))</f>
        <v>MODERADO</v>
      </c>
      <c r="M6" s="85">
        <f t="shared" ref="M6" si="2">SUM(I6:J6)+SUM(K6:L6)</f>
        <v>5</v>
      </c>
      <c r="N6" s="104" t="str">
        <f t="shared" ref="N6" si="3">IF(M6=0,"",IF(M6&gt;7.9,"EXTREMO",IF(M6&gt;5.9,"ALTO",IF(M6&gt;4.9,"MEDIO",IF(M6&gt;2.9,"BAJO","MUY BAJO")))))</f>
        <v>MEDIO</v>
      </c>
      <c r="O6" s="105">
        <v>1</v>
      </c>
      <c r="P6" s="105"/>
      <c r="Q6" s="125" t="s">
        <v>182</v>
      </c>
      <c r="R6" s="106">
        <v>1</v>
      </c>
      <c r="S6" s="94" t="str">
        <f t="shared" ref="S6" si="4">IF(R6=0,"",IF(R6=5,"CASI CIERTO",IF(R6=4,"PROBABLE",IF(R6=3,"POSIBLE",IF(R6=2,"IMPROBABLE","RARO")))))</f>
        <v>RARO</v>
      </c>
      <c r="T6" s="106">
        <v>3</v>
      </c>
      <c r="U6" s="94" t="str">
        <f t="shared" ref="U6" si="5">IF(T6=0,"",IF(T6=5,"CATASTRÓFICO",IF(T6=4,"MAYOR",IF(T6=3,"MODERADO",IF(T6=2,"MENOR","INSIGNIFICANTE")))))</f>
        <v>MODERADO</v>
      </c>
      <c r="V6" s="85">
        <f t="shared" ref="V6" si="6">+T6+R6</f>
        <v>4</v>
      </c>
      <c r="W6" s="104" t="str">
        <f t="shared" ref="W6" si="7">IF(V6=0,"",IF(V6&gt;7.9,"EXTREMO",IF(V6&gt;5.9,"ALTO",IF(V6&gt;4.9,"MEDIO",IF(V6&gt;2.9,"BAJO","MUY BAJO")))))</f>
        <v>BAJO</v>
      </c>
      <c r="X6" s="107" t="s">
        <v>144</v>
      </c>
      <c r="Y6" s="107" t="s">
        <v>168</v>
      </c>
      <c r="Z6" s="108" t="s">
        <v>165</v>
      </c>
      <c r="AA6" s="108" t="s">
        <v>166</v>
      </c>
      <c r="AB6" s="107" t="s">
        <v>167</v>
      </c>
      <c r="AC6" s="107" t="s">
        <v>38</v>
      </c>
    </row>
    <row r="7" spans="2:29" s="32" customFormat="1" ht="159.5" customHeight="1" thickBot="1" x14ac:dyDescent="0.4">
      <c r="B7" s="95">
        <v>2</v>
      </c>
      <c r="C7" s="100" t="s">
        <v>39</v>
      </c>
      <c r="D7" s="101" t="s">
        <v>34</v>
      </c>
      <c r="E7" s="101" t="s">
        <v>150</v>
      </c>
      <c r="F7" s="100" t="s">
        <v>169</v>
      </c>
      <c r="G7" s="121" t="s">
        <v>160</v>
      </c>
      <c r="H7" s="122" t="s">
        <v>186</v>
      </c>
      <c r="I7" s="102">
        <v>3</v>
      </c>
      <c r="J7" s="94" t="str">
        <f t="shared" ref="J7:J12" si="8">IF(I7=0,"",IF(I7=5,"CASI CIERTO",IF(I7=4,"PROBABLE",IF(I7=3,"POSIBLE",IF(I7=2,"IMPROBABLE","RARO")))))</f>
        <v>POSIBLE</v>
      </c>
      <c r="K7" s="103">
        <v>4</v>
      </c>
      <c r="L7" s="94" t="str">
        <f t="shared" ref="L7:L12" si="9">IF(K7=0,"",IF(K7=5,"CATASTRÓFICO",IF(K7=4,"MAYOR",IF(K7=3,"MODERADO",IF(K7=2,"MENOR","INSIGNIFICANTE")))))</f>
        <v>MAYOR</v>
      </c>
      <c r="M7" s="85">
        <f t="shared" ref="M7" si="10">+K7+I7</f>
        <v>7</v>
      </c>
      <c r="N7" s="104" t="str">
        <f t="shared" ref="N7:N12" si="11">IF(M7=0,"",IF(M7&gt;7.9,"EXTREMO",IF(M7&gt;5.9,"ALTO",IF(M7&gt;4.9,"MEDIO",IF(M7&gt;2.9,"BAJO","MUY BAJO")))))</f>
        <v>ALTO</v>
      </c>
      <c r="O7" s="105"/>
      <c r="P7" s="105">
        <v>1</v>
      </c>
      <c r="Q7" s="126" t="s">
        <v>187</v>
      </c>
      <c r="R7" s="102">
        <v>2</v>
      </c>
      <c r="S7" s="94" t="str">
        <f t="shared" ref="S7:S12" si="12">IF(R7=0,"",IF(R7=5,"CASI CIERTO",IF(R7=4,"PROBABLE",IF(R7=3,"POSIBLE",IF(R7=2,"IMPROBABLE","RARO")))))</f>
        <v>IMPROBABLE</v>
      </c>
      <c r="T7" s="102">
        <v>4</v>
      </c>
      <c r="U7" s="94" t="str">
        <f t="shared" ref="U7:U12" si="13">IF(T7=0,"",IF(T7=5,"CATASTRÓFICO",IF(T7=4,"MAYOR",IF(T7=3,"MODERADO",IF(T7=2,"MENOR","INSIGNIFICANTE")))))</f>
        <v>MAYOR</v>
      </c>
      <c r="V7" s="85">
        <f t="shared" ref="V7" si="14">+T7+R7</f>
        <v>6</v>
      </c>
      <c r="W7" s="104" t="str">
        <f t="shared" ref="W7:W12" si="15">IF(V7=0,"",IF(V7&gt;7.9,"EXTREMO",IF(V7&gt;5.9,"ALTO",IF(V7&gt;4.9,"MEDIO",IF(V7&gt;2.9,"BAJO","MUY BAJO")))))</f>
        <v>ALTO</v>
      </c>
      <c r="X7" s="107" t="s">
        <v>144</v>
      </c>
      <c r="Y7" s="107" t="s">
        <v>158</v>
      </c>
      <c r="Z7" s="108" t="s">
        <v>159</v>
      </c>
      <c r="AA7" s="108" t="s">
        <v>44</v>
      </c>
      <c r="AB7" s="107" t="s">
        <v>146</v>
      </c>
      <c r="AC7" s="107" t="s">
        <v>38</v>
      </c>
    </row>
    <row r="8" spans="2:29" s="32" customFormat="1" ht="111" customHeight="1" thickBot="1" x14ac:dyDescent="0.4">
      <c r="B8" s="95">
        <v>3</v>
      </c>
      <c r="C8" s="100" t="s">
        <v>36</v>
      </c>
      <c r="D8" s="101" t="s">
        <v>73</v>
      </c>
      <c r="E8" s="101" t="s">
        <v>150</v>
      </c>
      <c r="F8" s="100" t="s">
        <v>142</v>
      </c>
      <c r="G8" s="121" t="s">
        <v>143</v>
      </c>
      <c r="H8" s="121" t="s">
        <v>194</v>
      </c>
      <c r="I8" s="109">
        <v>2</v>
      </c>
      <c r="J8" s="94" t="str">
        <f t="shared" si="8"/>
        <v>IMPROBABLE</v>
      </c>
      <c r="K8" s="103">
        <v>4</v>
      </c>
      <c r="L8" s="94" t="str">
        <f t="shared" si="9"/>
        <v>MAYOR</v>
      </c>
      <c r="M8" s="85">
        <f>+I8+K8</f>
        <v>6</v>
      </c>
      <c r="N8" s="110" t="str">
        <f t="shared" si="11"/>
        <v>ALTO</v>
      </c>
      <c r="O8" s="105"/>
      <c r="P8" s="105">
        <v>1</v>
      </c>
      <c r="Q8" s="125" t="s">
        <v>151</v>
      </c>
      <c r="R8" s="109">
        <v>1</v>
      </c>
      <c r="S8" s="94" t="str">
        <f t="shared" si="12"/>
        <v>RARO</v>
      </c>
      <c r="T8" s="109">
        <v>4</v>
      </c>
      <c r="U8" s="94" t="str">
        <f t="shared" si="13"/>
        <v>MAYOR</v>
      </c>
      <c r="V8" s="85">
        <f>+R8+T8</f>
        <v>5</v>
      </c>
      <c r="W8" s="110" t="str">
        <f t="shared" si="15"/>
        <v>MEDIO</v>
      </c>
      <c r="X8" s="107" t="s">
        <v>144</v>
      </c>
      <c r="Y8" s="107" t="s">
        <v>145</v>
      </c>
      <c r="Z8" s="108" t="s">
        <v>152</v>
      </c>
      <c r="AA8" s="108" t="s">
        <v>153</v>
      </c>
      <c r="AB8" s="107" t="s">
        <v>148</v>
      </c>
      <c r="AC8" s="107" t="s">
        <v>147</v>
      </c>
    </row>
    <row r="9" spans="2:29" ht="93.75" customHeight="1" thickBot="1" x14ac:dyDescent="0.4">
      <c r="B9" s="96">
        <v>4</v>
      </c>
      <c r="C9" s="100" t="s">
        <v>36</v>
      </c>
      <c r="D9" s="101" t="s">
        <v>34</v>
      </c>
      <c r="E9" s="101" t="s">
        <v>170</v>
      </c>
      <c r="F9" s="100" t="s">
        <v>142</v>
      </c>
      <c r="G9" s="121" t="s">
        <v>184</v>
      </c>
      <c r="H9" s="121" t="s">
        <v>171</v>
      </c>
      <c r="I9" s="102">
        <v>3</v>
      </c>
      <c r="J9" s="94" t="str">
        <f t="shared" si="8"/>
        <v>POSIBLE</v>
      </c>
      <c r="K9" s="103">
        <v>3</v>
      </c>
      <c r="L9" s="94" t="str">
        <f t="shared" si="9"/>
        <v>MODERADO</v>
      </c>
      <c r="M9" s="85">
        <f t="shared" ref="M9" si="16">+K9+I9</f>
        <v>6</v>
      </c>
      <c r="N9" s="110" t="str">
        <f t="shared" si="11"/>
        <v>ALTO</v>
      </c>
      <c r="O9" s="105">
        <v>0.5</v>
      </c>
      <c r="P9" s="105">
        <v>0.5</v>
      </c>
      <c r="Q9" s="125" t="s">
        <v>172</v>
      </c>
      <c r="R9" s="103">
        <v>2</v>
      </c>
      <c r="S9" s="94" t="str">
        <f t="shared" si="12"/>
        <v>IMPROBABLE</v>
      </c>
      <c r="T9" s="103">
        <v>3</v>
      </c>
      <c r="U9" s="94" t="str">
        <f t="shared" si="13"/>
        <v>MODERADO</v>
      </c>
      <c r="V9" s="85">
        <f t="shared" ref="V9" si="17">SUM(R9:S9)+SUM(T9:U9)</f>
        <v>5</v>
      </c>
      <c r="W9" s="110" t="str">
        <f t="shared" si="15"/>
        <v>MEDIO</v>
      </c>
      <c r="X9" s="107" t="s">
        <v>173</v>
      </c>
      <c r="Y9" s="107" t="s">
        <v>158</v>
      </c>
      <c r="Z9" s="108" t="s">
        <v>174</v>
      </c>
      <c r="AA9" s="108" t="s">
        <v>175</v>
      </c>
      <c r="AB9" s="108" t="s">
        <v>176</v>
      </c>
      <c r="AC9" s="111" t="s">
        <v>38</v>
      </c>
    </row>
    <row r="10" spans="2:29" s="32" customFormat="1" ht="101" customHeight="1" thickBot="1" x14ac:dyDescent="0.4">
      <c r="B10" s="95">
        <v>5</v>
      </c>
      <c r="C10" s="100" t="s">
        <v>36</v>
      </c>
      <c r="D10" s="101" t="s">
        <v>73</v>
      </c>
      <c r="E10" s="101" t="s">
        <v>157</v>
      </c>
      <c r="F10" s="100" t="s">
        <v>161</v>
      </c>
      <c r="G10" s="121" t="s">
        <v>149</v>
      </c>
      <c r="H10" s="121" t="s">
        <v>177</v>
      </c>
      <c r="I10" s="106">
        <v>2</v>
      </c>
      <c r="J10" s="94" t="str">
        <f t="shared" si="8"/>
        <v>IMPROBABLE</v>
      </c>
      <c r="K10" s="103">
        <v>4</v>
      </c>
      <c r="L10" s="94" t="str">
        <f t="shared" si="9"/>
        <v>MAYOR</v>
      </c>
      <c r="M10" s="85">
        <f t="shared" ref="M10:M12" si="18">+K10+I10</f>
        <v>6</v>
      </c>
      <c r="N10" s="110" t="str">
        <f t="shared" si="11"/>
        <v>ALTO</v>
      </c>
      <c r="O10" s="112"/>
      <c r="P10" s="105">
        <v>1</v>
      </c>
      <c r="Q10" s="126" t="s">
        <v>188</v>
      </c>
      <c r="R10" s="106">
        <v>1</v>
      </c>
      <c r="S10" s="94" t="str">
        <f t="shared" si="12"/>
        <v>RARO</v>
      </c>
      <c r="T10" s="106">
        <v>4</v>
      </c>
      <c r="U10" s="94" t="str">
        <f t="shared" si="13"/>
        <v>MAYOR</v>
      </c>
      <c r="V10" s="85">
        <f t="shared" ref="V10" si="19">SUM(R10:S10)+SUM(T10:U10)</f>
        <v>5</v>
      </c>
      <c r="W10" s="104" t="str">
        <f t="shared" si="15"/>
        <v>MEDIO</v>
      </c>
      <c r="X10" s="107" t="s">
        <v>144</v>
      </c>
      <c r="Y10" s="107" t="s">
        <v>158</v>
      </c>
      <c r="Z10" s="108" t="s">
        <v>155</v>
      </c>
      <c r="AA10" s="108" t="s">
        <v>44</v>
      </c>
      <c r="AB10" s="108" t="s">
        <v>185</v>
      </c>
      <c r="AC10" s="108" t="s">
        <v>156</v>
      </c>
    </row>
    <row r="11" spans="2:29" s="33" customFormat="1" ht="145" customHeight="1" thickBot="1" x14ac:dyDescent="0.4">
      <c r="B11" s="96">
        <v>6</v>
      </c>
      <c r="C11" s="100" t="s">
        <v>36</v>
      </c>
      <c r="D11" s="101" t="s">
        <v>178</v>
      </c>
      <c r="E11" s="101" t="s">
        <v>35</v>
      </c>
      <c r="F11" s="100" t="s">
        <v>45</v>
      </c>
      <c r="G11" s="123" t="s">
        <v>179</v>
      </c>
      <c r="H11" s="123" t="s">
        <v>195</v>
      </c>
      <c r="I11" s="106">
        <v>2</v>
      </c>
      <c r="J11" s="94" t="str">
        <f t="shared" si="8"/>
        <v>IMPROBABLE</v>
      </c>
      <c r="K11" s="103">
        <v>4</v>
      </c>
      <c r="L11" s="94" t="str">
        <f t="shared" si="9"/>
        <v>MAYOR</v>
      </c>
      <c r="M11" s="85">
        <f t="shared" si="18"/>
        <v>6</v>
      </c>
      <c r="N11" s="110" t="str">
        <f t="shared" si="11"/>
        <v>ALTO</v>
      </c>
      <c r="O11" s="105">
        <v>0.5</v>
      </c>
      <c r="P11" s="105">
        <v>0.5</v>
      </c>
      <c r="Q11" s="127" t="s">
        <v>154</v>
      </c>
      <c r="R11" s="106">
        <v>1</v>
      </c>
      <c r="S11" s="94" t="str">
        <f t="shared" si="12"/>
        <v>RARO</v>
      </c>
      <c r="T11" s="106">
        <v>4</v>
      </c>
      <c r="U11" s="94" t="str">
        <f t="shared" si="13"/>
        <v>MAYOR</v>
      </c>
      <c r="V11" s="85">
        <f t="shared" ref="V11:V12" si="20">SUM(R11:S11)+SUM(T11:U11)</f>
        <v>5</v>
      </c>
      <c r="W11" s="104" t="str">
        <f t="shared" si="15"/>
        <v>MEDIO</v>
      </c>
      <c r="X11" s="107" t="s">
        <v>144</v>
      </c>
      <c r="Y11" s="107" t="s">
        <v>158</v>
      </c>
      <c r="Z11" s="108" t="s">
        <v>155</v>
      </c>
      <c r="AA11" s="108" t="s">
        <v>44</v>
      </c>
      <c r="AB11" s="108" t="s">
        <v>185</v>
      </c>
      <c r="AC11" s="113" t="s">
        <v>156</v>
      </c>
    </row>
    <row r="12" spans="2:29" s="36" customFormat="1" ht="217.5" customHeight="1" thickBot="1" x14ac:dyDescent="0.4">
      <c r="B12" s="97">
        <v>7</v>
      </c>
      <c r="C12" s="114" t="s">
        <v>36</v>
      </c>
      <c r="D12" s="115" t="s">
        <v>180</v>
      </c>
      <c r="E12" s="115" t="s">
        <v>35</v>
      </c>
      <c r="F12" s="114" t="s">
        <v>45</v>
      </c>
      <c r="G12" s="124" t="s">
        <v>181</v>
      </c>
      <c r="H12" s="124" t="s">
        <v>196</v>
      </c>
      <c r="I12" s="116">
        <v>2</v>
      </c>
      <c r="J12" s="99" t="str">
        <f t="shared" si="8"/>
        <v>IMPROBABLE</v>
      </c>
      <c r="K12" s="98">
        <v>4</v>
      </c>
      <c r="L12" s="99" t="str">
        <f t="shared" si="9"/>
        <v>MAYOR</v>
      </c>
      <c r="M12" s="85">
        <f t="shared" si="18"/>
        <v>6</v>
      </c>
      <c r="N12" s="87" t="str">
        <f t="shared" si="11"/>
        <v>ALTO</v>
      </c>
      <c r="O12" s="117">
        <v>0.5</v>
      </c>
      <c r="P12" s="117">
        <v>0.5</v>
      </c>
      <c r="Q12" s="128" t="s">
        <v>154</v>
      </c>
      <c r="R12" s="116">
        <v>1</v>
      </c>
      <c r="S12" s="99" t="str">
        <f t="shared" si="12"/>
        <v>RARO</v>
      </c>
      <c r="T12" s="116">
        <v>4</v>
      </c>
      <c r="U12" s="99" t="str">
        <f t="shared" si="13"/>
        <v>MAYOR</v>
      </c>
      <c r="V12" s="85">
        <f t="shared" si="20"/>
        <v>5</v>
      </c>
      <c r="W12" s="89" t="str">
        <f t="shared" si="15"/>
        <v>MEDIO</v>
      </c>
      <c r="X12" s="118" t="s">
        <v>144</v>
      </c>
      <c r="Y12" s="118" t="s">
        <v>158</v>
      </c>
      <c r="Z12" s="119" t="s">
        <v>155</v>
      </c>
      <c r="AA12" s="119" t="s">
        <v>44</v>
      </c>
      <c r="AB12" s="119" t="s">
        <v>185</v>
      </c>
      <c r="AC12" s="120" t="s">
        <v>156</v>
      </c>
    </row>
    <row r="13" spans="2:29" ht="228.5" customHeight="1" thickBot="1" x14ac:dyDescent="0.4">
      <c r="B13" s="81">
        <v>8</v>
      </c>
      <c r="C13" s="82" t="s">
        <v>39</v>
      </c>
      <c r="D13" s="83" t="s">
        <v>73</v>
      </c>
      <c r="E13" s="82" t="s">
        <v>35</v>
      </c>
      <c r="F13" s="82" t="s">
        <v>189</v>
      </c>
      <c r="G13" s="84" t="s">
        <v>190</v>
      </c>
      <c r="H13" s="84" t="s">
        <v>191</v>
      </c>
      <c r="I13" s="85">
        <v>2</v>
      </c>
      <c r="J13" s="86" t="str">
        <f>IF(I13=0,"",IF(I13=5,"CASI CIERTO",IF(I13=4,"PROBABLE",IF(I13=3,"POSIBLE",IF(I13=2,"IMPROBABLE","RARO")))))</f>
        <v>IMPROBABLE</v>
      </c>
      <c r="K13" s="85">
        <v>4</v>
      </c>
      <c r="L13" s="86" t="str">
        <f>IF(K13=0,"",IF(K13=5,"CATASTRÓFICO",IF(K13=4,"MAYOR",IF(K13=3,"MODERADO",IF(K13=2,"MENOR","INSIGNIFICANTE")))))</f>
        <v>MAYOR</v>
      </c>
      <c r="M13" s="85">
        <f>+I13+K13</f>
        <v>6</v>
      </c>
      <c r="N13" s="87" t="str">
        <f>IF(M13=0,"",IF(M13&gt;7.9,"EXTREMO",IF(M13&gt;5.9,"ALTO",IF(M13&gt;4.9,"MEDIO",IF(M13&gt;2.9,"BAJO","MUY BAJO")))))</f>
        <v>ALTO</v>
      </c>
      <c r="O13" s="88">
        <v>0.3</v>
      </c>
      <c r="P13" s="88">
        <v>0.7</v>
      </c>
      <c r="Q13" s="129" t="s">
        <v>192</v>
      </c>
      <c r="R13" s="85">
        <v>1</v>
      </c>
      <c r="S13" s="86" t="str">
        <f>IF(R13=0,"",IF(R13=5,"CASI CIERTO",IF(R13=4,"PROBABLE",IF(R13=3,"POSIBLE",IF(R13=2,"IMPROBABLE","RARO")))))</f>
        <v>RARO</v>
      </c>
      <c r="T13" s="85">
        <v>4</v>
      </c>
      <c r="U13" s="86" t="str">
        <f>IF(T13=0,"",IF(T13=5,"CATASTRÓFICO",IF(T13=4,"MAYOR",IF(T13=3,"MODERADO",IF(T13=2,"MENOR","INSIGNIFICANTE")))))</f>
        <v>MAYOR</v>
      </c>
      <c r="V13" s="85">
        <f>+T13+R13</f>
        <v>5</v>
      </c>
      <c r="W13" s="89" t="str">
        <f>IF(V13=0,"",IF(V13&gt;7.9,"EXTREMO",IF(V13&gt;5.9,"ALTO",IF(V13&gt;4.9,"MEDIO",IF(V13&gt;2.9,"BAJO","MUY BAJO")))))</f>
        <v>MEDIO</v>
      </c>
      <c r="X13" s="90" t="s">
        <v>144</v>
      </c>
      <c r="Y13" s="90" t="s">
        <v>41</v>
      </c>
      <c r="Z13" s="91" t="s">
        <v>155</v>
      </c>
      <c r="AA13" s="91" t="s">
        <v>44</v>
      </c>
      <c r="AB13" s="92" t="s">
        <v>193</v>
      </c>
      <c r="AC13" s="93" t="s">
        <v>156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">
    <cfRule type="top10" dxfId="221" priority="392" rank="4"/>
    <cfRule type="cellIs" dxfId="220" priority="393" operator="equal">
      <formula>5</formula>
    </cfRule>
  </conditionalFormatting>
  <conditionalFormatting sqref="I6:I12">
    <cfRule type="cellIs" dxfId="219" priority="67" operator="lessThan">
      <formula>5</formula>
    </cfRule>
    <cfRule type="cellIs" dxfId="218" priority="68" operator="equal">
      <formula>5</formula>
    </cfRule>
  </conditionalFormatting>
  <conditionalFormatting sqref="I7">
    <cfRule type="cellIs" dxfId="217" priority="914" operator="equal">
      <formula>5</formula>
    </cfRule>
    <cfRule type="top10" dxfId="216" priority="913" rank="4"/>
  </conditionalFormatting>
  <conditionalFormatting sqref="I8">
    <cfRule type="cellIs" dxfId="215" priority="1091" operator="equal">
      <formula>5</formula>
    </cfRule>
    <cfRule type="top10" dxfId="214" priority="1090" rank="4"/>
  </conditionalFormatting>
  <conditionalFormatting sqref="I9">
    <cfRule type="cellIs" dxfId="213" priority="251" operator="equal">
      <formula>5</formula>
    </cfRule>
    <cfRule type="top10" dxfId="212" priority="250" rank="4"/>
  </conditionalFormatting>
  <conditionalFormatting sqref="I10">
    <cfRule type="top10" dxfId="211" priority="1043" rank="4"/>
    <cfRule type="cellIs" dxfId="210" priority="1044" operator="equal">
      <formula>5</formula>
    </cfRule>
  </conditionalFormatting>
  <conditionalFormatting sqref="I11">
    <cfRule type="top10" dxfId="209" priority="234" rank="4"/>
    <cfRule type="cellIs" dxfId="208" priority="235" operator="equal">
      <formula>5</formula>
    </cfRule>
  </conditionalFormatting>
  <conditionalFormatting sqref="I12">
    <cfRule type="cellIs" dxfId="207" priority="194" operator="equal">
      <formula>5</formula>
    </cfRule>
    <cfRule type="top10" dxfId="206" priority="193" rank="4"/>
  </conditionalFormatting>
  <conditionalFormatting sqref="J6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5" priority="371" percent="1" rank="50"/>
    <cfRule type="dataBar" priority="3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{00363265-C093-4936-B726-9116C5CE4481}</x14:id>
        </ext>
      </extLst>
    </cfRule>
    <cfRule type="colorScale" priority="373">
      <colorScale>
        <cfvo type="min"/>
        <cfvo type="max"/>
        <color rgb="FFFF7128"/>
        <color rgb="FFFFEF9C"/>
      </colorScale>
    </cfRule>
    <cfRule type="colorScale" priority="3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04" priority="374" rank="50"/>
    <cfRule type="colorScale" priority="377">
      <colorScale>
        <cfvo type="percent" val="50"/>
        <cfvo type="max"/>
        <color rgb="FFFF7128"/>
        <color rgb="FFFFEF9C"/>
      </colorScale>
    </cfRule>
    <cfRule type="colorScale" priority="3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3" priority="365" operator="equal">
      <formula>5</formula>
    </cfRule>
    <cfRule type="cellIs" dxfId="202" priority="366" operator="greaterThan">
      <formula>0.5</formula>
    </cfRule>
    <cfRule type="iconSet" priority="367">
      <iconSet iconSet="4Rating">
        <cfvo type="percent" val="0"/>
        <cfvo type="percent" val="25"/>
        <cfvo type="percent" val="50"/>
        <cfvo type="percent" val="75"/>
      </iconSet>
    </cfRule>
    <cfRule type="iconSet" priority="368">
      <iconSet iconSet="3Arrows">
        <cfvo type="percent" val="0"/>
        <cfvo type="percent" val="33"/>
        <cfvo type="percent" val="67"/>
      </iconSet>
    </cfRule>
    <cfRule type="colorScale" priority="369">
      <colorScale>
        <cfvo type="min"/>
        <cfvo type="max"/>
        <color rgb="FFFF7128"/>
        <color rgb="FFFFEF9C"/>
      </colorScale>
    </cfRule>
  </conditionalFormatting>
  <conditionalFormatting sqref="J6:J12 L6:L12 S6:S12 U6:U12">
    <cfRule type="cellIs" priority="71" operator="between">
      <formula>0.5</formula>
      <formula>1</formula>
    </cfRule>
  </conditionalFormatting>
  <conditionalFormatting sqref="J7">
    <cfRule type="cellIs" dxfId="201" priority="886" operator="equal">
      <formula>5</formula>
    </cfRule>
    <cfRule type="colorScale" priority="8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00" priority="895" rank="50"/>
    <cfRule type="colorScale" priority="894">
      <colorScale>
        <cfvo type="min"/>
        <cfvo type="max"/>
        <color rgb="FFFF7128"/>
        <color rgb="FFFFEF9C"/>
      </colorScale>
    </cfRule>
    <cfRule type="dataBar" priority="8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{D1E14C3F-E4FB-4FE4-9179-E43F50E67C6F}</x14:id>
        </ext>
      </extLst>
    </cfRule>
    <cfRule type="top10" dxfId="199" priority="892" percent="1" rank="50"/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0">
      <colorScale>
        <cfvo type="min"/>
        <cfvo type="max"/>
        <color rgb="FFFF7128"/>
        <color rgb="FFFFEF9C"/>
      </colorScale>
    </cfRule>
    <cfRule type="iconSet" priority="889">
      <iconSet iconSet="3Arrows">
        <cfvo type="percent" val="0"/>
        <cfvo type="percent" val="33"/>
        <cfvo type="percent" val="67"/>
      </iconSet>
    </cfRule>
    <cfRule type="iconSet" priority="888">
      <iconSet iconSet="4Rating">
        <cfvo type="percent" val="0"/>
        <cfvo type="percent" val="25"/>
        <cfvo type="percent" val="50"/>
        <cfvo type="percent" val="75"/>
      </iconSet>
    </cfRule>
    <cfRule type="cellIs" dxfId="198" priority="887" operator="greaterThan">
      <formula>0.5</formula>
    </cfRule>
    <cfRule type="colorScale" priority="88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98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1071">
      <colorScale>
        <cfvo type="min"/>
        <cfvo type="max"/>
        <color rgb="FFFF7128"/>
        <color rgb="FFFFEF9C"/>
      </colorScale>
    </cfRule>
    <cfRule type="iconSet" priority="1065">
      <iconSet iconSet="4Rating">
        <cfvo type="percent" val="0"/>
        <cfvo type="percent" val="25"/>
        <cfvo type="percent" val="50"/>
        <cfvo type="percent" val="75"/>
      </iconSet>
    </cfRule>
    <cfRule type="colorScale" priority="1067">
      <colorScale>
        <cfvo type="min"/>
        <cfvo type="max"/>
        <color rgb="FFFF7128"/>
        <color rgb="FFFFEF9C"/>
      </colorScale>
    </cfRule>
    <cfRule type="cellIs" dxfId="197" priority="1064" operator="greaterThan">
      <formula>0.5</formula>
    </cfRule>
    <cfRule type="cellIs" dxfId="196" priority="1063" operator="equal">
      <formula>5</formula>
    </cfRule>
    <cfRule type="colorScale" priority="106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75">
      <colorScale>
        <cfvo type="percent" val="50"/>
        <cfvo type="max"/>
        <color rgb="FFFF7128"/>
        <color rgb="FFFFEF9C"/>
      </colorScale>
    </cfRule>
    <cfRule type="colorScale" priority="10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95" priority="1072" rank="50"/>
    <cfRule type="iconSet" priority="1066">
      <iconSet iconSet="3Arrows">
        <cfvo type="percent" val="0"/>
        <cfvo type="percent" val="33"/>
        <cfvo type="percent" val="67"/>
      </iconSet>
    </cfRule>
    <cfRule type="dataBar" priority="107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{DD6D94AD-6B67-441F-8B80-AF67CB6510E2}</x14:id>
        </ext>
      </extLst>
    </cfRule>
    <cfRule type="top10" dxfId="194" priority="1069" percent="1" rank="50"/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32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3" priority="321" operator="equal">
      <formula>5</formula>
    </cfRule>
    <cfRule type="cellIs" dxfId="192" priority="322" operator="greaterThan">
      <formula>0.5</formula>
    </cfRule>
    <cfRule type="iconSet" priority="323">
      <iconSet iconSet="4Rating">
        <cfvo type="percent" val="0"/>
        <cfvo type="percent" val="25"/>
        <cfvo type="percent" val="50"/>
        <cfvo type="percent" val="75"/>
      </iconSet>
    </cfRule>
    <cfRule type="iconSet" priority="324">
      <iconSet iconSet="3Arrows">
        <cfvo type="percent" val="0"/>
        <cfvo type="percent" val="33"/>
        <cfvo type="percent" val="67"/>
      </iconSet>
    </cfRule>
    <cfRule type="colorScale" priority="325">
      <colorScale>
        <cfvo type="min"/>
        <cfvo type="max"/>
        <color rgb="FFFF7128"/>
        <color rgb="FFFFEF9C"/>
      </colorScale>
    </cfRule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3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{ED4DDCB5-4490-4BEA-ADF5-8CE0BAA3EA09}</x14:id>
        </ext>
      </extLst>
    </cfRule>
    <cfRule type="colorScale" priority="329">
      <colorScale>
        <cfvo type="min"/>
        <cfvo type="max"/>
        <color rgb="FFFF7128"/>
        <color rgb="FFFFEF9C"/>
      </colorScale>
    </cfRule>
    <cfRule type="top10" dxfId="191" priority="330" rank="50"/>
    <cfRule type="colorScale" priority="3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3">
      <colorScale>
        <cfvo type="percent" val="50"/>
        <cfvo type="max"/>
        <color rgb="FFFF7128"/>
        <color rgb="FFFFEF9C"/>
      </colorScale>
    </cfRule>
    <cfRule type="top10" dxfId="190" priority="327" percent="1" rank="50"/>
  </conditionalFormatting>
  <conditionalFormatting sqref="J10">
    <cfRule type="colorScale" priority="1020">
      <colorScale>
        <cfvo type="min"/>
        <cfvo type="max"/>
        <color rgb="FFFF7128"/>
        <color rgb="FFFFEF9C"/>
      </colorScale>
    </cfRule>
    <cfRule type="iconSet" priority="1019">
      <iconSet iconSet="3Arrows">
        <cfvo type="percent" val="0"/>
        <cfvo type="percent" val="33"/>
        <cfvo type="percent" val="67"/>
      </iconSet>
    </cfRule>
    <cfRule type="cellIs" dxfId="189" priority="1016" operator="equal">
      <formula>5</formula>
    </cfRule>
    <cfRule type="cellIs" dxfId="188" priority="1017" operator="greaterThan">
      <formula>0.5</formula>
    </cfRule>
    <cfRule type="iconSet" priority="1018">
      <iconSet iconSet="4Rating">
        <cfvo type="percent" val="0"/>
        <cfvo type="percent" val="25"/>
        <cfvo type="percent" val="50"/>
        <cfvo type="percent" val="75"/>
      </iconSet>
    </cfRule>
    <cfRule type="colorScale" priority="101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28">
      <colorScale>
        <cfvo type="percent" val="50"/>
        <cfvo type="max"/>
        <color rgb="FFFF7128"/>
        <color rgb="FFFFEF9C"/>
      </colorScale>
    </cfRule>
    <cfRule type="colorScale" priority="10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87" priority="1025" rank="50"/>
    <cfRule type="colorScale" priority="1024">
      <colorScale>
        <cfvo type="min"/>
        <cfvo type="max"/>
        <color rgb="FFFF7128"/>
        <color rgb="FFFFEF9C"/>
      </colorScale>
    </cfRule>
    <cfRule type="dataBar" priority="10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{00973E9E-1D6D-4E73-82FE-7323F570ACFA}</x14:id>
        </ext>
      </extLst>
    </cfRule>
    <cfRule type="top10" dxfId="186" priority="1022" percent="1" rank="50"/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3">
      <colorScale>
        <cfvo type="percent" val="50"/>
        <cfvo type="max"/>
        <color rgb="FFFF7128"/>
        <color rgb="FFFFEF9C"/>
      </colorScale>
    </cfRule>
    <cfRule type="iconSet" priority="225">
      <iconSet iconSet="3Arrows">
        <cfvo type="percent" val="0"/>
        <cfvo type="percent" val="33"/>
        <cfvo type="percent" val="67"/>
      </iconSet>
    </cfRule>
    <cfRule type="colorScale" priority="2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5" priority="222" operator="equal">
      <formula>5</formula>
    </cfRule>
    <cfRule type="cellIs" dxfId="184" priority="223" operator="greaterThan">
      <formula>0.5</formula>
    </cfRule>
    <cfRule type="iconSet" priority="224">
      <iconSet iconSet="4Rating">
        <cfvo type="percent" val="0"/>
        <cfvo type="percent" val="25"/>
        <cfvo type="percent" val="50"/>
        <cfvo type="percent" val="75"/>
      </iconSet>
    </cfRule>
    <cfRule type="colorScale" priority="226">
      <colorScale>
        <cfvo type="min"/>
        <cfvo type="max"/>
        <color rgb="FFFF7128"/>
        <color rgb="FFFFEF9C"/>
      </colorScale>
    </cfRule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3" priority="228" percent="1" rank="50"/>
    <cfRule type="dataBar" priority="22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{751DF35C-E045-459F-A020-0E1580A66F3C}</x14:id>
        </ext>
      </extLst>
    </cfRule>
    <cfRule type="colorScale" priority="230">
      <colorScale>
        <cfvo type="min"/>
        <cfvo type="max"/>
        <color rgb="FFFF7128"/>
        <color rgb="FFFFEF9C"/>
      </colorScale>
    </cfRule>
    <cfRule type="top10" dxfId="182" priority="231" rank="50"/>
    <cfRule type="colorScale" priority="23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1" priority="180" operator="greaterThan">
      <formula>0.5</formula>
    </cfRule>
    <cfRule type="iconSet" priority="181">
      <iconSet iconSet="4Rating">
        <cfvo type="percent" val="0"/>
        <cfvo type="percent" val="25"/>
        <cfvo type="percent" val="50"/>
        <cfvo type="percent" val="75"/>
      </iconSet>
    </cfRule>
    <cfRule type="iconSet" priority="182">
      <iconSet iconSet="3Arrows">
        <cfvo type="percent" val="0"/>
        <cfvo type="percent" val="33"/>
        <cfvo type="percent" val="67"/>
      </iconSet>
    </cfRule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">
      <colorScale>
        <cfvo type="min"/>
        <cfvo type="max"/>
        <color rgb="FFFF7128"/>
        <color rgb="FFFFEF9C"/>
      </colorScale>
    </cfRule>
    <cfRule type="cellIs" dxfId="180" priority="179" operator="equal">
      <formula>5</formula>
    </cfRule>
    <cfRule type="top10" dxfId="179" priority="185" percent="1" rank="50"/>
    <cfRule type="dataBar" priority="1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{0A9D4261-899E-45FA-BC4F-224E5F0E4539}</x14:id>
        </ext>
      </extLst>
    </cfRule>
    <cfRule type="colorScale" priority="187">
      <colorScale>
        <cfvo type="min"/>
        <cfvo type="max"/>
        <color rgb="FFFF7128"/>
        <color rgb="FFFFEF9C"/>
      </colorScale>
    </cfRule>
    <cfRule type="top10" dxfId="178" priority="188" rank="50"/>
    <cfRule type="colorScale" priority="1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0">
      <colorScale>
        <cfvo type="percent" val="50"/>
        <cfvo type="max"/>
        <color rgb="FFFF7128"/>
        <color rgb="FFFFEF9C"/>
      </colorScale>
    </cfRule>
  </conditionalFormatting>
  <conditionalFormatting sqref="K6">
    <cfRule type="cellIs" dxfId="177" priority="350" operator="equal">
      <formula>5</formula>
    </cfRule>
    <cfRule type="top10" dxfId="176" priority="349" rank="4"/>
  </conditionalFormatting>
  <conditionalFormatting sqref="K6:K12">
    <cfRule type="cellIs" dxfId="175" priority="66" operator="equal">
      <formula>5</formula>
    </cfRule>
    <cfRule type="cellIs" dxfId="174" priority="65" operator="lessThan">
      <formula>5</formula>
    </cfRule>
  </conditionalFormatting>
  <conditionalFormatting sqref="K7">
    <cfRule type="cellIs" dxfId="173" priority="871" operator="equal">
      <formula>5</formula>
    </cfRule>
    <cfRule type="top10" dxfId="172" priority="870" rank="4"/>
  </conditionalFormatting>
  <conditionalFormatting sqref="K8">
    <cfRule type="top10" dxfId="171" priority="1047" rank="4"/>
    <cfRule type="cellIs" dxfId="170" priority="1048" operator="equal">
      <formula>5</formula>
    </cfRule>
  </conditionalFormatting>
  <conditionalFormatting sqref="K9">
    <cfRule type="top10" dxfId="169" priority="246" rank="4"/>
    <cfRule type="cellIs" dxfId="168" priority="247" operator="equal">
      <formula>5</formula>
    </cfRule>
  </conditionalFormatting>
  <conditionalFormatting sqref="K10">
    <cfRule type="cellIs" dxfId="167" priority="1014" operator="equal">
      <formula>5</formula>
    </cfRule>
    <cfRule type="top10" dxfId="166" priority="1013" rank="4"/>
  </conditionalFormatting>
  <conditionalFormatting sqref="K11">
    <cfRule type="cellIs" dxfId="165" priority="207" operator="equal">
      <formula>5</formula>
    </cfRule>
    <cfRule type="top10" dxfId="164" priority="206" rank="4"/>
  </conditionalFormatting>
  <conditionalFormatting sqref="K12">
    <cfRule type="top10" dxfId="163" priority="191" rank="4"/>
    <cfRule type="cellIs" dxfId="162" priority="192" operator="equal">
      <formula>5</formula>
    </cfRule>
  </conditionalFormatting>
  <conditionalFormatting sqref="L6">
    <cfRule type="colorScale" priority="3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1" priority="379" operator="equal">
      <formula>5</formula>
    </cfRule>
    <cfRule type="cellIs" dxfId="160" priority="380" operator="greaterThan">
      <formula>0.5</formula>
    </cfRule>
    <cfRule type="iconSet" priority="381">
      <iconSet iconSet="4Rating">
        <cfvo type="percent" val="0"/>
        <cfvo type="percent" val="25"/>
        <cfvo type="percent" val="50"/>
        <cfvo type="percent" val="75"/>
      </iconSet>
    </cfRule>
    <cfRule type="iconSet" priority="382">
      <iconSet iconSet="3Arrows">
        <cfvo type="percent" val="0"/>
        <cfvo type="percent" val="33"/>
        <cfvo type="percent" val="67"/>
      </iconSet>
    </cfRule>
    <cfRule type="colorScale" priority="383">
      <colorScale>
        <cfvo type="min"/>
        <cfvo type="max"/>
        <color rgb="FFFF7128"/>
        <color rgb="FFFFEF9C"/>
      </colorScale>
    </cfRule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9" priority="385" percent="1" rank="50"/>
    <cfRule type="dataBar" priority="3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{B8580CAB-1E57-4B86-926F-C25A162BFF8F}</x14:id>
        </ext>
      </extLst>
    </cfRule>
    <cfRule type="top10" dxfId="158" priority="388" rank="50"/>
    <cfRule type="colorScale" priority="3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7">
      <colorScale>
        <cfvo type="min"/>
        <cfvo type="max"/>
        <color rgb="FFFF7128"/>
        <color rgb="FFFFEF9C"/>
      </colorScale>
    </cfRule>
    <cfRule type="colorScale" priority="391">
      <colorScale>
        <cfvo type="percent" val="50"/>
        <cfvo type="max"/>
        <color rgb="FFFF7128"/>
        <color rgb="FFFFEF9C"/>
      </colorScale>
    </cfRule>
  </conditionalFormatting>
  <conditionalFormatting sqref="L7">
    <cfRule type="top10" dxfId="157" priority="909" rank="50"/>
    <cfRule type="colorScale" priority="8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6" priority="900" operator="equal">
      <formula>5</formula>
    </cfRule>
    <cfRule type="cellIs" dxfId="155" priority="901" operator="greaterThan">
      <formula>0.5</formula>
    </cfRule>
    <cfRule type="iconSet" priority="902">
      <iconSet iconSet="4Rating">
        <cfvo type="percent" val="0"/>
        <cfvo type="percent" val="25"/>
        <cfvo type="percent" val="50"/>
        <cfvo type="percent" val="75"/>
      </iconSet>
    </cfRule>
    <cfRule type="iconSet" priority="903">
      <iconSet iconSet="3Arrows">
        <cfvo type="percent" val="0"/>
        <cfvo type="percent" val="33"/>
        <cfvo type="percent" val="67"/>
      </iconSet>
    </cfRule>
    <cfRule type="colorScale" priority="904">
      <colorScale>
        <cfvo type="min"/>
        <cfvo type="max"/>
        <color rgb="FFFF7128"/>
        <color rgb="FFFFEF9C"/>
      </colorScale>
    </cfRule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4" priority="906" percent="1" rank="50"/>
    <cfRule type="dataBar" priority="9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{62235782-38C9-4B1C-B3C0-F2AF2FE8B86D}</x14:id>
        </ext>
      </extLst>
    </cfRule>
    <cfRule type="colorScale" priority="908">
      <colorScale>
        <cfvo type="min"/>
        <cfvo type="max"/>
        <color rgb="FFFF7128"/>
        <color rgb="FFFFEF9C"/>
      </colorScale>
    </cfRule>
    <cfRule type="colorScale" priority="9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12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107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3" priority="1077" operator="equal">
      <formula>5</formula>
    </cfRule>
    <cfRule type="cellIs" dxfId="152" priority="1078" operator="greaterThan">
      <formula>0.5</formula>
    </cfRule>
    <cfRule type="iconSet" priority="1079">
      <iconSet iconSet="4Rating">
        <cfvo type="percent" val="0"/>
        <cfvo type="percent" val="25"/>
        <cfvo type="percent" val="50"/>
        <cfvo type="percent" val="75"/>
      </iconSet>
    </cfRule>
    <cfRule type="colorScale" priority="1081">
      <colorScale>
        <cfvo type="min"/>
        <cfvo type="max"/>
        <color rgb="FFFF7128"/>
        <color rgb="FFFFEF9C"/>
      </colorScale>
    </cfRule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1" priority="1083" percent="1" rank="50"/>
    <cfRule type="dataBar" priority="108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{66678A63-4601-4A22-9361-5FEA7106D657}</x14:id>
        </ext>
      </extLst>
    </cfRule>
    <cfRule type="colorScale" priority="1085">
      <colorScale>
        <cfvo type="min"/>
        <cfvo type="max"/>
        <color rgb="FFFF7128"/>
        <color rgb="FFFFEF9C"/>
      </colorScale>
    </cfRule>
    <cfRule type="top10" dxfId="150" priority="1086" rank="50"/>
    <cfRule type="colorScale" priority="10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89">
      <colorScale>
        <cfvo type="percent" val="50"/>
        <cfvo type="max"/>
        <color rgb="FFFF7128"/>
        <color rgb="FFFFEF9C"/>
      </colorScale>
    </cfRule>
    <cfRule type="iconSet" priority="1080">
      <iconSet iconSet="3Arrows">
        <cfvo type="percent" val="0"/>
        <cfvo type="percent" val="33"/>
        <cfvo type="percent" val="67"/>
      </iconSet>
    </cfRule>
  </conditionalFormatting>
  <conditionalFormatting sqref="L9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1">
      <colorScale>
        <cfvo type="min"/>
        <cfvo type="max"/>
        <color rgb="FFFF7128"/>
        <color rgb="FFFFEF9C"/>
      </colorScale>
    </cfRule>
    <cfRule type="iconSet" priority="310">
      <iconSet iconSet="3Arrows">
        <cfvo type="percent" val="0"/>
        <cfvo type="percent" val="33"/>
        <cfvo type="percent" val="67"/>
      </iconSet>
    </cfRule>
    <cfRule type="cellIs" dxfId="149" priority="308" operator="greaterThan">
      <formula>0.5</formula>
    </cfRule>
    <cfRule type="cellIs" dxfId="148" priority="307" operator="equal">
      <formula>5</formula>
    </cfRule>
    <cfRule type="colorScale" priority="30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19">
      <colorScale>
        <cfvo type="percent" val="50"/>
        <cfvo type="max"/>
        <color rgb="FFFF7128"/>
        <color rgb="FFFFEF9C"/>
      </colorScale>
    </cfRule>
    <cfRule type="colorScale" priority="3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47" priority="316" rank="50"/>
    <cfRule type="colorScale" priority="315">
      <colorScale>
        <cfvo type="min"/>
        <cfvo type="max"/>
        <color rgb="FFFF7128"/>
        <color rgb="FFFFEF9C"/>
      </colorScale>
    </cfRule>
    <cfRule type="dataBar" priority="3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{54C906F3-57F8-4F18-91B6-BC8AEE66843F}</x14:id>
        </ext>
      </extLst>
    </cfRule>
    <cfRule type="top10" dxfId="146" priority="313" percent="1" rank="50"/>
    <cfRule type="iconSet" priority="309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L10">
    <cfRule type="top10" dxfId="145" priority="1036" percent="1" rank="50"/>
    <cfRule type="colorScale" priority="1038">
      <colorScale>
        <cfvo type="min"/>
        <cfvo type="max"/>
        <color rgb="FFFF7128"/>
        <color rgb="FFFFEF9C"/>
      </colorScale>
    </cfRule>
    <cfRule type="top10" dxfId="144" priority="1039" rank="50"/>
    <cfRule type="colorScale" priority="10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10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{7B582EBE-F548-463E-B6B2-D2F19D5D4AE7}</x14:id>
        </ext>
      </extLst>
    </cfRule>
    <cfRule type="colorScale" priority="1042">
      <colorScale>
        <cfvo type="percent" val="50"/>
        <cfvo type="max"/>
        <color rgb="FFFF7128"/>
        <color rgb="FFFFEF9C"/>
      </colorScale>
    </cfRule>
    <cfRule type="colorScale" priority="10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3" priority="1030" operator="equal">
      <formula>5</formula>
    </cfRule>
    <cfRule type="cellIs" dxfId="142" priority="1031" operator="greaterThan">
      <formula>0.5</formula>
    </cfRule>
    <cfRule type="iconSet" priority="1032">
      <iconSet iconSet="4Rating">
        <cfvo type="percent" val="0"/>
        <cfvo type="percent" val="25"/>
        <cfvo type="percent" val="50"/>
        <cfvo type="percent" val="75"/>
      </iconSet>
    </cfRule>
    <cfRule type="iconSet" priority="1033">
      <iconSet iconSet="3Arrows">
        <cfvo type="percent" val="0"/>
        <cfvo type="percent" val="33"/>
        <cfvo type="percent" val="67"/>
      </iconSet>
    </cfRule>
    <cfRule type="colorScale" priority="1034">
      <colorScale>
        <cfvo type="min"/>
        <cfvo type="max"/>
        <color rgb="FFFF7128"/>
        <color rgb="FFFFEF9C"/>
      </colorScale>
    </cfRule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217">
      <colorScale>
        <cfvo type="min"/>
        <cfvo type="max"/>
        <color rgb="FFFF7128"/>
        <color rgb="FFFFEF9C"/>
      </colorScale>
    </cfRule>
    <cfRule type="dataBar" priority="21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{23AA4FBD-A4B5-4768-ACB8-AA552D667428}</x14:id>
        </ext>
      </extLst>
    </cfRule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1" priority="209" operator="equal">
      <formula>5</formula>
    </cfRule>
    <cfRule type="colorScale" priority="20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20">
      <colorScale>
        <cfvo type="percent" val="50"/>
        <cfvo type="max"/>
        <color rgb="FFFF7128"/>
        <color rgb="FFFFEF9C"/>
      </colorScale>
    </cfRule>
    <cfRule type="colorScale" priority="2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40" priority="218" rank="50"/>
    <cfRule type="iconSet" priority="211">
      <iconSet iconSet="4Rating">
        <cfvo type="percent" val="0"/>
        <cfvo type="percent" val="25"/>
        <cfvo type="percent" val="50"/>
        <cfvo type="percent" val="75"/>
      </iconSet>
    </cfRule>
    <cfRule type="cellIs" dxfId="139" priority="210" operator="greaterThan">
      <formula>0.5</formula>
    </cfRule>
    <cfRule type="iconSet" priority="212">
      <iconSet iconSet="3Arrows">
        <cfvo type="percent" val="0"/>
        <cfvo type="percent" val="33"/>
        <cfvo type="percent" val="67"/>
      </iconSet>
    </cfRule>
    <cfRule type="colorScale" priority="213">
      <colorScale>
        <cfvo type="min"/>
        <cfvo type="max"/>
        <color rgb="FFFF7128"/>
        <color rgb="FFFFEF9C"/>
      </colorScale>
    </cfRule>
    <cfRule type="top10" dxfId="138" priority="215" percent="1" rank="50"/>
  </conditionalFormatting>
  <conditionalFormatting sqref="L12">
    <cfRule type="top10" dxfId="137" priority="172" percent="1" rank="50"/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0">
      <colorScale>
        <cfvo type="min"/>
        <cfvo type="max"/>
        <color rgb="FFFF7128"/>
        <color rgb="FFFFEF9C"/>
      </colorScale>
    </cfRule>
    <cfRule type="iconSet" priority="169">
      <iconSet iconSet="3Arrows">
        <cfvo type="percent" val="0"/>
        <cfvo type="percent" val="33"/>
        <cfvo type="percent" val="67"/>
      </iconSet>
    </cfRule>
    <cfRule type="iconSet" priority="168">
      <iconSet iconSet="4Rating">
        <cfvo type="percent" val="0"/>
        <cfvo type="percent" val="25"/>
        <cfvo type="percent" val="50"/>
        <cfvo type="percent" val="75"/>
      </iconSet>
    </cfRule>
    <cfRule type="cellIs" dxfId="136" priority="167" operator="greaterThan">
      <formula>0.5</formula>
    </cfRule>
    <cfRule type="cellIs" dxfId="135" priority="166" operator="equal">
      <formula>5</formula>
    </cfRule>
    <cfRule type="colorScale" priority="16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77">
      <colorScale>
        <cfvo type="percent" val="50"/>
        <cfvo type="max"/>
        <color rgb="FFFF7128"/>
        <color rgb="FFFFEF9C"/>
      </colorScale>
    </cfRule>
    <cfRule type="colorScale" priority="1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34" priority="175" rank="50"/>
    <cfRule type="colorScale" priority="174">
      <colorScale>
        <cfvo type="min"/>
        <cfvo type="max"/>
        <color rgb="FFFF7128"/>
        <color rgb="FFFFEF9C"/>
      </colorScale>
    </cfRule>
    <cfRule type="dataBar" priority="1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{8E348C2D-6F74-4742-A374-5EE6271494C4}</x14:id>
        </ext>
      </extLst>
    </cfRule>
  </conditionalFormatting>
  <conditionalFormatting sqref="N6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3" priority="342" percent="1" rank="50"/>
    <cfRule type="dataBar" priority="3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{30203D75-3EDA-49C5-ACC8-1BF5C5B8BED1}</x14:id>
        </ext>
      </extLst>
    </cfRule>
    <cfRule type="colorScale" priority="344">
      <colorScale>
        <cfvo type="min"/>
        <cfvo type="max"/>
        <color rgb="FFFF7128"/>
        <color rgb="FFFFEF9C"/>
      </colorScale>
    </cfRule>
    <cfRule type="top10" dxfId="132" priority="345" rank="50"/>
    <cfRule type="colorScale" priority="3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8">
      <colorScale>
        <cfvo type="percent" val="50"/>
        <cfvo type="max"/>
        <color rgb="FFFF7128"/>
        <color rgb="FFFFEF9C"/>
      </colorScale>
    </cfRule>
    <cfRule type="colorScale" priority="340">
      <colorScale>
        <cfvo type="min"/>
        <cfvo type="max"/>
        <color rgb="FFFF7128"/>
        <color rgb="FFFFEF9C"/>
      </colorScale>
    </cfRule>
    <cfRule type="iconSet" priority="337">
      <iconSet iconSet="4Rating">
        <cfvo type="percent" val="0"/>
        <cfvo type="percent" val="25"/>
        <cfvo type="percent" val="50"/>
        <cfvo type="percent" val="75"/>
      </iconSet>
    </cfRule>
    <cfRule type="iconSet" priority="338">
      <iconSet iconSet="3Arrows">
        <cfvo type="percent" val="0"/>
        <cfvo type="percent" val="33"/>
        <cfvo type="percent" val="67"/>
      </iconSet>
    </cfRule>
    <cfRule type="colorScale" priority="33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6:N12 W6:W12">
    <cfRule type="cellIs" dxfId="131" priority="69" operator="greaterThan">
      <formula>0.5</formula>
    </cfRule>
    <cfRule type="cellIs" priority="70" operator="between">
      <formula>0.5</formula>
      <formula>1</formula>
    </cfRule>
  </conditionalFormatting>
  <conditionalFormatting sqref="N7">
    <cfRule type="colorScale" priority="869">
      <colorScale>
        <cfvo type="percent" val="50"/>
        <cfvo type="max"/>
        <color rgb="FFFF7128"/>
        <color rgb="FFFFEF9C"/>
      </colorScale>
    </cfRule>
    <cfRule type="colorScale" priority="8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30" priority="866" rank="50"/>
    <cfRule type="colorScale" priority="865">
      <colorScale>
        <cfvo type="min"/>
        <cfvo type="max"/>
        <color rgb="FFFF7128"/>
        <color rgb="FFFFEF9C"/>
      </colorScale>
    </cfRule>
    <cfRule type="dataBar" priority="86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{44BB6AD3-FED7-47DF-A291-4D333C1701CF}</x14:id>
        </ext>
      </extLst>
    </cfRule>
    <cfRule type="top10" dxfId="129" priority="863" percent="1" rank="50"/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1">
      <colorScale>
        <cfvo type="min"/>
        <cfvo type="max"/>
        <color rgb="FFFF7128"/>
        <color rgb="FFFFEF9C"/>
      </colorScale>
    </cfRule>
    <cfRule type="colorScale" priority="86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859">
      <iconSet iconSet="3Arrows">
        <cfvo type="percent" val="0"/>
        <cfvo type="percent" val="33"/>
        <cfvo type="percent" val="67"/>
      </iconSet>
    </cfRule>
    <cfRule type="iconSet" priority="858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8">
    <cfRule type="colorScale" priority="813">
      <colorScale>
        <cfvo type="percent" val="50"/>
        <cfvo type="max"/>
        <color rgb="FFFF7128"/>
        <color rgb="FFFFEF9C"/>
      </colorScale>
    </cfRule>
    <cfRule type="top10" dxfId="128" priority="810" rank="50"/>
    <cfRule type="colorScale" priority="809">
      <colorScale>
        <cfvo type="min"/>
        <cfvo type="max"/>
        <color rgb="FFFF7128"/>
        <color rgb="FFFFEF9C"/>
      </colorScale>
    </cfRule>
    <cfRule type="dataBar" priority="80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{955C22D3-579F-41CC-A772-7D0F5FCDB109}</x14:id>
        </ext>
      </extLst>
    </cfRule>
    <cfRule type="top10" dxfId="127" priority="807" percent="1" rank="50"/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05">
      <colorScale>
        <cfvo type="min"/>
        <cfvo type="max"/>
        <color rgb="FFFF7128"/>
        <color rgb="FFFFEF9C"/>
      </colorScale>
    </cfRule>
    <cfRule type="colorScale" priority="80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803">
      <iconSet iconSet="3Arrows">
        <cfvo type="percent" val="0"/>
        <cfvo type="percent" val="33"/>
        <cfvo type="percent" val="67"/>
      </iconSet>
    </cfRule>
    <cfRule type="colorScale" priority="8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80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9">
    <cfRule type="top10" dxfId="126" priority="302" rank="50"/>
    <cfRule type="colorScale" priority="3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5">
      <colorScale>
        <cfvo type="percent" val="50"/>
        <cfvo type="max"/>
        <color rgb="FFFF7128"/>
        <color rgb="FFFFEF9C"/>
      </colorScale>
    </cfRule>
    <cfRule type="colorScale" priority="301">
      <colorScale>
        <cfvo type="min"/>
        <cfvo type="max"/>
        <color rgb="FFFF7128"/>
        <color rgb="FFFFEF9C"/>
      </colorScale>
    </cfRule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7">
      <colorScale>
        <cfvo type="min"/>
        <cfvo type="max"/>
        <color rgb="FFFF7128"/>
        <color rgb="FFFFEF9C"/>
      </colorScale>
    </cfRule>
    <cfRule type="top10" dxfId="125" priority="299" percent="1" rank="50"/>
    <cfRule type="colorScale" priority="296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95">
      <iconSet iconSet="3Arrows">
        <cfvo type="percent" val="0"/>
        <cfvo type="percent" val="33"/>
        <cfvo type="percent" val="67"/>
      </iconSet>
    </cfRule>
    <cfRule type="iconSet" priority="294">
      <iconSet iconSet="4Rating">
        <cfvo type="percent" val="0"/>
        <cfvo type="percent" val="25"/>
        <cfvo type="percent" val="50"/>
        <cfvo type="percent" val="75"/>
      </iconSet>
    </cfRule>
    <cfRule type="dataBar" priority="3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{F6E0BDC6-0E13-4C65-9E4B-930106EAB2DA}</x14:id>
        </ext>
      </extLst>
    </cfRule>
  </conditionalFormatting>
  <conditionalFormatting sqref="N10">
    <cfRule type="top10" dxfId="124" priority="1009" rank="50"/>
    <cfRule type="colorScale" priority="10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12">
      <colorScale>
        <cfvo type="percent" val="50"/>
        <cfvo type="max"/>
        <color rgb="FFFF7128"/>
        <color rgb="FFFFEF9C"/>
      </colorScale>
    </cfRule>
    <cfRule type="dataBar" priority="10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{0FFE40CB-4CBD-476C-BBA0-157386553A5A}</x14:id>
        </ext>
      </extLst>
    </cfRule>
    <cfRule type="iconSet" priority="1001">
      <iconSet iconSet="4Rating">
        <cfvo type="percent" val="0"/>
        <cfvo type="percent" val="25"/>
        <cfvo type="percent" val="50"/>
        <cfvo type="percent" val="75"/>
      </iconSet>
    </cfRule>
    <cfRule type="iconSet" priority="1002">
      <iconSet iconSet="3Arrows">
        <cfvo type="percent" val="0"/>
        <cfvo type="percent" val="33"/>
        <cfvo type="percent" val="67"/>
      </iconSet>
    </cfRule>
    <cfRule type="colorScale" priority="100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04">
      <colorScale>
        <cfvo type="min"/>
        <cfvo type="max"/>
        <color rgb="FFFF7128"/>
        <color rgb="FFFFEF9C"/>
      </colorScale>
    </cfRule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3" priority="1006" percent="1" rank="50"/>
    <cfRule type="colorScale" priority="1008">
      <colorScale>
        <cfvo type="min"/>
        <cfvo type="max"/>
        <color rgb="FFFF7128"/>
        <color rgb="FFFFEF9C"/>
      </colorScale>
    </cfRule>
  </conditionalFormatting>
  <conditionalFormatting sqref="N11">
    <cfRule type="top10" dxfId="122" priority="203" rank="50"/>
    <cfRule type="colorScale" priority="202">
      <colorScale>
        <cfvo type="min"/>
        <cfvo type="max"/>
        <color rgb="FFFF7128"/>
        <color rgb="FFFFEF9C"/>
      </colorScale>
    </cfRule>
    <cfRule type="colorScale" priority="2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5">
      <colorScale>
        <cfvo type="percent" val="50"/>
        <cfvo type="max"/>
        <color rgb="FFFF7128"/>
        <color rgb="FFFFEF9C"/>
      </colorScale>
    </cfRule>
    <cfRule type="colorScale" priority="197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95">
      <iconSet iconSet="4Rating">
        <cfvo type="percent" val="0"/>
        <cfvo type="percent" val="25"/>
        <cfvo type="percent" val="50"/>
        <cfvo type="percent" val="75"/>
      </iconSet>
    </cfRule>
    <cfRule type="iconSet" priority="196">
      <iconSet iconSet="3Arrows">
        <cfvo type="percent" val="0"/>
        <cfvo type="percent" val="33"/>
        <cfvo type="percent" val="67"/>
      </iconSet>
    </cfRule>
    <cfRule type="colorScale" priority="198">
      <colorScale>
        <cfvo type="min"/>
        <cfvo type="max"/>
        <color rgb="FFFF7128"/>
        <color rgb="FFFFEF9C"/>
      </colorScale>
    </cfRule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1" priority="200" percent="1" rank="50"/>
    <cfRule type="dataBar" priority="2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{303E4DFB-714E-40A3-B073-9D566DF355A6}</x14:id>
        </ext>
      </extLst>
    </cfRule>
  </conditionalFormatting>
  <conditionalFormatting sqref="N12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0" priority="159" percent="1" rank="50"/>
    <cfRule type="dataBar" priority="1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{381905D1-36AF-4591-91A2-A1BC2E4B2EC1}</x14:id>
        </ext>
      </extLst>
    </cfRule>
    <cfRule type="colorScale" priority="161">
      <colorScale>
        <cfvo type="min"/>
        <cfvo type="max"/>
        <color rgb="FFFF7128"/>
        <color rgb="FFFFEF9C"/>
      </colorScale>
    </cfRule>
    <cfRule type="top10" dxfId="119" priority="162" rank="50"/>
    <cfRule type="colorScale" priority="1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54">
      <iconSet iconSet="4Rating">
        <cfvo type="percent" val="0"/>
        <cfvo type="percent" val="25"/>
        <cfvo type="percent" val="50"/>
        <cfvo type="percent" val="75"/>
      </iconSet>
    </cfRule>
    <cfRule type="colorScale" priority="164">
      <colorScale>
        <cfvo type="percent" val="50"/>
        <cfvo type="max"/>
        <color rgb="FFFF7128"/>
        <color rgb="FFFFEF9C"/>
      </colorScale>
    </cfRule>
    <cfRule type="colorScale" priority="157">
      <colorScale>
        <cfvo type="min"/>
        <cfvo type="max"/>
        <color rgb="FFFF7128"/>
        <color rgb="FFFFEF9C"/>
      </colorScale>
    </cfRule>
    <cfRule type="colorScale" priority="156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55">
      <iconSet iconSet="3Arrows">
        <cfvo type="percent" val="0"/>
        <cfvo type="percent" val="33"/>
        <cfvo type="percent" val="67"/>
      </iconSet>
    </cfRule>
  </conditionalFormatting>
  <conditionalFormatting sqref="R6">
    <cfRule type="cellIs" dxfId="118" priority="425" operator="equal">
      <formula>5</formula>
    </cfRule>
    <cfRule type="top10" dxfId="117" priority="424" rank="4"/>
  </conditionalFormatting>
  <conditionalFormatting sqref="R6:R12">
    <cfRule type="cellIs" dxfId="116" priority="63" operator="lessThan">
      <formula>5</formula>
    </cfRule>
    <cfRule type="cellIs" dxfId="115" priority="64" operator="equal">
      <formula>5</formula>
    </cfRule>
  </conditionalFormatting>
  <conditionalFormatting sqref="R7">
    <cfRule type="cellIs" dxfId="114" priority="549" operator="equal">
      <formula>5</formula>
    </cfRule>
    <cfRule type="top10" dxfId="113" priority="548" rank="4"/>
  </conditionalFormatting>
  <conditionalFormatting sqref="R8">
    <cfRule type="cellIs" dxfId="112" priority="565" operator="equal">
      <formula>5</formula>
    </cfRule>
    <cfRule type="top10" dxfId="111" priority="564" rank="4"/>
  </conditionalFormatting>
  <conditionalFormatting sqref="R9">
    <cfRule type="top10" dxfId="110" priority="242" rank="4"/>
    <cfRule type="cellIs" dxfId="109" priority="243" operator="equal">
      <formula>5</formula>
    </cfRule>
  </conditionalFormatting>
  <conditionalFormatting sqref="R10">
    <cfRule type="cellIs" dxfId="108" priority="561" operator="equal">
      <formula>5</formula>
    </cfRule>
    <cfRule type="top10" dxfId="107" priority="560" rank="4"/>
  </conditionalFormatting>
  <conditionalFormatting sqref="R11">
    <cfRule type="top10" dxfId="106" priority="78" rank="4"/>
    <cfRule type="cellIs" dxfId="105" priority="79" operator="equal">
      <formula>5</formula>
    </cfRule>
  </conditionalFormatting>
  <conditionalFormatting sqref="R12">
    <cfRule type="top10" dxfId="104" priority="76" rank="4"/>
    <cfRule type="cellIs" dxfId="103" priority="77" operator="equal">
      <formula>5</formula>
    </cfRule>
  </conditionalFormatting>
  <conditionalFormatting sqref="S6">
    <cfRule type="cellIs" dxfId="102" priority="395" operator="equal">
      <formula>5</formula>
    </cfRule>
    <cfRule type="colorScale" priority="407">
      <colorScale>
        <cfvo type="percent" val="50"/>
        <cfvo type="max"/>
        <color rgb="FFFF7128"/>
        <color rgb="FFFFEF9C"/>
      </colorScale>
    </cfRule>
    <cfRule type="colorScale" priority="4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01" priority="404" rank="50"/>
    <cfRule type="colorScale" priority="403">
      <colorScale>
        <cfvo type="min"/>
        <cfvo type="max"/>
        <color rgb="FFFF7128"/>
        <color rgb="FFFFEF9C"/>
      </colorScale>
    </cfRule>
    <cfRule type="dataBar" priority="40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{A06084B0-F572-4FDD-B5A3-1C136AF7EFD0}</x14:id>
        </ext>
      </extLst>
    </cfRule>
    <cfRule type="cellIs" dxfId="100" priority="396" operator="greaterThan">
      <formula>0.5</formula>
    </cfRule>
    <cfRule type="iconSet" priority="398">
      <iconSet iconSet="3Arrows">
        <cfvo type="percent" val="0"/>
        <cfvo type="percent" val="33"/>
        <cfvo type="percent" val="67"/>
      </iconSet>
    </cfRule>
    <cfRule type="colorScale" priority="399">
      <colorScale>
        <cfvo type="min"/>
        <cfvo type="max"/>
        <color rgb="FFFF7128"/>
        <color rgb="FFFFEF9C"/>
      </colorScale>
    </cfRule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9" priority="401" percent="1" rank="50"/>
    <cfRule type="iconSet" priority="397">
      <iconSet iconSet="4Rating">
        <cfvo type="percent" val="0"/>
        <cfvo type="percent" val="25"/>
        <cfvo type="percent" val="50"/>
        <cfvo type="percent" val="75"/>
      </iconSet>
    </cfRule>
    <cfRule type="colorScale" priority="3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7">
    <cfRule type="cellIs" dxfId="98" priority="917" operator="greaterThan">
      <formula>0.5</formula>
    </cfRule>
    <cfRule type="iconSet" priority="918">
      <iconSet iconSet="4Rating">
        <cfvo type="percent" val="0"/>
        <cfvo type="percent" val="25"/>
        <cfvo type="percent" val="50"/>
        <cfvo type="percent" val="75"/>
      </iconSet>
    </cfRule>
    <cfRule type="iconSet" priority="919">
      <iconSet iconSet="3Arrows">
        <cfvo type="percent" val="0"/>
        <cfvo type="percent" val="33"/>
        <cfvo type="percent" val="67"/>
      </iconSet>
    </cfRule>
    <cfRule type="colorScale" priority="920">
      <colorScale>
        <cfvo type="min"/>
        <cfvo type="max"/>
        <color rgb="FFFF7128"/>
        <color rgb="FFFFEF9C"/>
      </colorScale>
    </cfRule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7" priority="922" percent="1" rank="50"/>
    <cfRule type="dataBar" priority="9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{B26ECAB1-EAC2-4D6C-8CD4-6F8280EBDCFE}</x14:id>
        </ext>
      </extLst>
    </cfRule>
    <cfRule type="colorScale" priority="924">
      <colorScale>
        <cfvo type="min"/>
        <cfvo type="max"/>
        <color rgb="FFFF7128"/>
        <color rgb="FFFFEF9C"/>
      </colorScale>
    </cfRule>
    <cfRule type="top10" dxfId="96" priority="925" rank="50"/>
    <cfRule type="colorScale" priority="9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28">
      <colorScale>
        <cfvo type="percent" val="50"/>
        <cfvo type="max"/>
        <color rgb="FFFF7128"/>
        <color rgb="FFFFEF9C"/>
      </colorScale>
    </cfRule>
    <cfRule type="cellIs" dxfId="95" priority="916" operator="equal">
      <formula>5</formula>
    </cfRule>
    <cfRule type="colorScale" priority="9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4" priority="1099" percent="1" rank="50"/>
    <cfRule type="dataBar" priority="11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{32196BD7-3020-4642-9BC4-0EDC7B1A30A1}</x14:id>
        </ext>
      </extLst>
    </cfRule>
    <cfRule type="colorScale" priority="1101">
      <colorScale>
        <cfvo type="min"/>
        <cfvo type="max"/>
        <color rgb="FFFF7128"/>
        <color rgb="FFFFEF9C"/>
      </colorScale>
    </cfRule>
    <cfRule type="top10" dxfId="93" priority="1102" rank="50"/>
    <cfRule type="colorScale" priority="1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05">
      <colorScale>
        <cfvo type="percent" val="50"/>
        <cfvo type="max"/>
        <color rgb="FFFF7128"/>
        <color rgb="FFFFEF9C"/>
      </colorScale>
    </cfRule>
    <cfRule type="colorScale" priority="10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2" priority="1093" operator="equal">
      <formula>5</formula>
    </cfRule>
    <cfRule type="cellIs" dxfId="91" priority="1094" operator="greaterThan">
      <formula>0.5</formula>
    </cfRule>
    <cfRule type="iconSet" priority="1095">
      <iconSet iconSet="4Rating">
        <cfvo type="percent" val="0"/>
        <cfvo type="percent" val="25"/>
        <cfvo type="percent" val="50"/>
        <cfvo type="percent" val="75"/>
      </iconSet>
    </cfRule>
    <cfRule type="iconSet" priority="1096">
      <iconSet iconSet="3Arrows">
        <cfvo type="percent" val="0"/>
        <cfvo type="percent" val="33"/>
        <cfvo type="percent" val="67"/>
      </iconSet>
    </cfRule>
    <cfRule type="colorScale" priority="1097">
      <colorScale>
        <cfvo type="min"/>
        <cfvo type="max"/>
        <color rgb="FFFF7128"/>
        <color rgb="FFFFEF9C"/>
      </colorScale>
    </cfRule>
  </conditionalFormatting>
  <conditionalFormatting sqref="S9">
    <cfRule type="colorScale" priority="274">
      <colorScale>
        <cfvo type="min"/>
        <cfvo type="max"/>
        <color rgb="FFFF7128"/>
        <color rgb="FFFFEF9C"/>
      </colorScale>
    </cfRule>
    <cfRule type="colorScale" priority="2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90" priority="275" rank="50"/>
    <cfRule type="dataBar" priority="2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{317A6F4A-1F9F-4595-86EF-1195FDC25194}</x14:id>
        </ext>
      </extLst>
    </cfRule>
    <cfRule type="top10" dxfId="89" priority="272" percent="1" rank="50"/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8" priority="267" operator="greaterThan">
      <formula>0.5</formula>
    </cfRule>
    <cfRule type="cellIs" dxfId="87" priority="266" operator="equal">
      <formula>5</formula>
    </cfRule>
    <cfRule type="colorScale" priority="26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8">
      <colorScale>
        <cfvo type="percent" val="50"/>
        <cfvo type="max"/>
        <color rgb="FFFF7128"/>
        <color rgb="FFFFEF9C"/>
      </colorScale>
    </cfRule>
    <cfRule type="iconSet" priority="269">
      <iconSet iconSet="3Arrows">
        <cfvo type="percent" val="0"/>
        <cfvo type="percent" val="33"/>
        <cfvo type="percent" val="67"/>
      </iconSet>
    </cfRule>
    <cfRule type="colorScale" priority="270">
      <colorScale>
        <cfvo type="min"/>
        <cfvo type="max"/>
        <color rgb="FFFF7128"/>
        <color rgb="FFFFEF9C"/>
      </colorScale>
    </cfRule>
    <cfRule type="iconSet" priority="268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10">
    <cfRule type="colorScale" priority="592">
      <colorScale>
        <cfvo type="min"/>
        <cfvo type="max"/>
        <color rgb="FFFF7128"/>
        <color rgb="FFFFEF9C"/>
      </colorScale>
    </cfRule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6" priority="594" percent="1" rank="50"/>
    <cfRule type="dataBar" priority="5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{A9116432-3A79-4C10-9812-5A4A6A4D3BD0}</x14:id>
        </ext>
      </extLst>
    </cfRule>
    <cfRule type="colorScale" priority="596">
      <colorScale>
        <cfvo type="min"/>
        <cfvo type="max"/>
        <color rgb="FFFF7128"/>
        <color rgb="FFFFEF9C"/>
      </colorScale>
    </cfRule>
    <cfRule type="top10" dxfId="85" priority="597" rank="50"/>
    <cfRule type="colorScale" priority="5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00">
      <colorScale>
        <cfvo type="percent" val="50"/>
        <cfvo type="max"/>
        <color rgb="FFFF7128"/>
        <color rgb="FFFFEF9C"/>
      </colorScale>
    </cfRule>
    <cfRule type="iconSet" priority="590">
      <iconSet iconSet="4Rating">
        <cfvo type="percent" val="0"/>
        <cfvo type="percent" val="25"/>
        <cfvo type="percent" val="50"/>
        <cfvo type="percent" val="75"/>
      </iconSet>
    </cfRule>
    <cfRule type="colorScale" priority="5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4" priority="588" operator="equal">
      <formula>5</formula>
    </cfRule>
    <cfRule type="cellIs" dxfId="83" priority="589" operator="greaterThan">
      <formula>0.5</formula>
    </cfRule>
    <cfRule type="iconSet" priority="591">
      <iconSet iconSet="3Arrows">
        <cfvo type="percent" val="0"/>
        <cfvo type="percent" val="33"/>
        <cfvo type="percent" val="67"/>
      </iconSet>
    </cfRule>
  </conditionalFormatting>
  <conditionalFormatting sqref="S11">
    <cfRule type="colorScale" priority="140">
      <colorScale>
        <cfvo type="percent" val="50"/>
        <cfvo type="max"/>
        <color rgb="FFFF7128"/>
        <color rgb="FFFFEF9C"/>
      </colorScale>
    </cfRule>
    <cfRule type="cellIs" dxfId="82" priority="129" operator="equal">
      <formula>5</formula>
    </cfRule>
    <cfRule type="cellIs" dxfId="81" priority="130" operator="greaterThan">
      <formula>0.5</formula>
    </cfRule>
    <cfRule type="iconSet" priority="132">
      <iconSet iconSet="3Arrows">
        <cfvo type="percent" val="0"/>
        <cfvo type="percent" val="33"/>
        <cfvo type="percent" val="67"/>
      </iconSet>
    </cfRule>
    <cfRule type="iconSet" priority="131">
      <iconSet iconSet="4Rating">
        <cfvo type="percent" val="0"/>
        <cfvo type="percent" val="25"/>
        <cfvo type="percent" val="50"/>
        <cfvo type="percent" val="75"/>
      </iconSet>
    </cfRule>
    <cfRule type="colorScale" priority="133">
      <colorScale>
        <cfvo type="min"/>
        <cfvo type="max"/>
        <color rgb="FFFF7128"/>
        <color rgb="FFFFEF9C"/>
      </colorScale>
    </cfRule>
    <cfRule type="top10" dxfId="80" priority="135" percent="1" rank="50"/>
    <cfRule type="dataBar" priority="1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{F768551B-7832-427F-A934-77FAE61A3067}</x14:id>
        </ext>
      </extLst>
    </cfRule>
    <cfRule type="colorScale" priority="137">
      <colorScale>
        <cfvo type="min"/>
        <cfvo type="max"/>
        <color rgb="FFFF7128"/>
        <color rgb="FFFFEF9C"/>
      </colorScale>
    </cfRule>
    <cfRule type="top10" dxfId="79" priority="138" rank="50"/>
    <cfRule type="colorScale" priority="1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2">
    <cfRule type="top10" dxfId="78" priority="98" percent="1" rank="50"/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7" priority="92" operator="equal">
      <formula>5</formula>
    </cfRule>
    <cfRule type="colorScale" priority="103">
      <colorScale>
        <cfvo type="percent" val="50"/>
        <cfvo type="max"/>
        <color rgb="FFFF7128"/>
        <color rgb="FFFFEF9C"/>
      </colorScale>
    </cfRule>
    <cfRule type="colorScale" priority="1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76" priority="101" rank="50"/>
    <cfRule type="colorScale" priority="100">
      <colorScale>
        <cfvo type="min"/>
        <cfvo type="max"/>
        <color rgb="FFFF7128"/>
        <color rgb="FFFFEF9C"/>
      </colorScale>
    </cfRule>
    <cfRule type="dataBar" priority="9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{F02231E9-71DE-40B8-896D-EEC761CFA22C}</x14:id>
        </ext>
      </extLst>
    </cfRule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6">
      <colorScale>
        <cfvo type="min"/>
        <cfvo type="max"/>
        <color rgb="FFFF7128"/>
        <color rgb="FFFFEF9C"/>
      </colorScale>
    </cfRule>
    <cfRule type="iconSet" priority="95">
      <iconSet iconSet="3Arrows">
        <cfvo type="percent" val="0"/>
        <cfvo type="percent" val="33"/>
        <cfvo type="percent" val="67"/>
      </iconSet>
    </cfRule>
    <cfRule type="iconSet" priority="94">
      <iconSet iconSet="4Rating">
        <cfvo type="percent" val="0"/>
        <cfvo type="percent" val="25"/>
        <cfvo type="percent" val="50"/>
        <cfvo type="percent" val="75"/>
      </iconSet>
    </cfRule>
    <cfRule type="cellIs" dxfId="75" priority="93" operator="greaterThan">
      <formula>0.5</formula>
    </cfRule>
  </conditionalFormatting>
  <conditionalFormatting sqref="T6">
    <cfRule type="cellIs" dxfId="74" priority="427" operator="equal">
      <formula>5</formula>
    </cfRule>
    <cfRule type="top10" dxfId="73" priority="426" rank="4"/>
  </conditionalFormatting>
  <conditionalFormatting sqref="T6:T12">
    <cfRule type="cellIs" dxfId="72" priority="61" operator="lessThan">
      <formula>5</formula>
    </cfRule>
    <cfRule type="cellIs" dxfId="71" priority="62" operator="equal">
      <formula>5</formula>
    </cfRule>
  </conditionalFormatting>
  <conditionalFormatting sqref="T7">
    <cfRule type="cellIs" dxfId="70" priority="525" operator="equal">
      <formula>5</formula>
    </cfRule>
    <cfRule type="top10" dxfId="69" priority="524" rank="4"/>
  </conditionalFormatting>
  <conditionalFormatting sqref="T8">
    <cfRule type="top10" dxfId="68" priority="540" rank="4"/>
    <cfRule type="cellIs" dxfId="67" priority="541" operator="equal">
      <formula>5</formula>
    </cfRule>
  </conditionalFormatting>
  <conditionalFormatting sqref="T9">
    <cfRule type="cellIs" dxfId="66" priority="239" operator="equal">
      <formula>5</formula>
    </cfRule>
    <cfRule type="top10" dxfId="65" priority="238" rank="4"/>
  </conditionalFormatting>
  <conditionalFormatting sqref="T10">
    <cfRule type="top10" dxfId="64" priority="536" rank="4"/>
    <cfRule type="cellIs" dxfId="63" priority="537" operator="equal">
      <formula>5</formula>
    </cfRule>
  </conditionalFormatting>
  <conditionalFormatting sqref="T11">
    <cfRule type="cellIs" dxfId="62" priority="75" operator="equal">
      <formula>5</formula>
    </cfRule>
    <cfRule type="top10" dxfId="61" priority="74" rank="4"/>
  </conditionalFormatting>
  <conditionalFormatting sqref="T12">
    <cfRule type="cellIs" dxfId="60" priority="73" operator="equal">
      <formula>5</formula>
    </cfRule>
    <cfRule type="top10" dxfId="59" priority="72" rank="4"/>
  </conditionalFormatting>
  <conditionalFormatting sqref="U6">
    <cfRule type="top10" dxfId="58" priority="415" percent="1" rank="50"/>
    <cfRule type="dataBar" priority="41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{4C79E6CF-5244-4F24-9236-CDB3402C7A81}</x14:id>
        </ext>
      </extLst>
    </cfRule>
    <cfRule type="colorScale" priority="417">
      <colorScale>
        <cfvo type="min"/>
        <cfvo type="max"/>
        <color rgb="FFFF7128"/>
        <color rgb="FFFFEF9C"/>
      </colorScale>
    </cfRule>
    <cfRule type="colorScale" priority="4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1">
      <colorScale>
        <cfvo type="percent" val="50"/>
        <cfvo type="max"/>
        <color rgb="FFFF7128"/>
        <color rgb="FFFFEF9C"/>
      </colorScale>
    </cfRule>
    <cfRule type="iconSet" priority="411">
      <iconSet iconSet="4Rating">
        <cfvo type="percent" val="0"/>
        <cfvo type="percent" val="25"/>
        <cfvo type="percent" val="50"/>
        <cfvo type="percent" val="75"/>
      </iconSet>
    </cfRule>
    <cfRule type="cellIs" dxfId="57" priority="410" operator="greaterThan">
      <formula>0.5</formula>
    </cfRule>
    <cfRule type="cellIs" dxfId="56" priority="409" operator="equal">
      <formula>5</formula>
    </cfRule>
    <cfRule type="iconSet" priority="412">
      <iconSet iconSet="3Arrows">
        <cfvo type="percent" val="0"/>
        <cfvo type="percent" val="33"/>
        <cfvo type="percent" val="67"/>
      </iconSet>
    </cfRule>
    <cfRule type="colorScale" priority="40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13">
      <colorScale>
        <cfvo type="min"/>
        <cfvo type="max"/>
        <color rgb="FFFF7128"/>
        <color rgb="FFFFEF9C"/>
      </colorScale>
    </cfRule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5" priority="418" rank="50"/>
  </conditionalFormatting>
  <conditionalFormatting sqref="U7">
    <cfRule type="colorScale" priority="934">
      <colorScale>
        <cfvo type="min"/>
        <cfvo type="max"/>
        <color rgb="FFFF7128"/>
        <color rgb="FFFFEF9C"/>
      </colorScale>
    </cfRule>
    <cfRule type="iconSet" priority="933">
      <iconSet iconSet="3Arrows">
        <cfvo type="percent" val="0"/>
        <cfvo type="percent" val="33"/>
        <cfvo type="percent" val="67"/>
      </iconSet>
    </cfRule>
    <cfRule type="iconSet" priority="932">
      <iconSet iconSet="4Rating">
        <cfvo type="percent" val="0"/>
        <cfvo type="percent" val="25"/>
        <cfvo type="percent" val="50"/>
        <cfvo type="percent" val="75"/>
      </iconSet>
    </cfRule>
    <cfRule type="cellIs" dxfId="54" priority="931" operator="greaterThan">
      <formula>0.5</formula>
    </cfRule>
    <cfRule type="colorScale" priority="92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42">
      <colorScale>
        <cfvo type="percent" val="50"/>
        <cfvo type="max"/>
        <color rgb="FFFF7128"/>
        <color rgb="FFFFEF9C"/>
      </colorScale>
    </cfRule>
    <cfRule type="colorScale" priority="9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3" priority="939" rank="50"/>
    <cfRule type="colorScale" priority="938">
      <colorScale>
        <cfvo type="min"/>
        <cfvo type="max"/>
        <color rgb="FFFF7128"/>
        <color rgb="FFFFEF9C"/>
      </colorScale>
    </cfRule>
    <cfRule type="dataBar" priority="9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{EEC07E66-78A2-4BC4-A5B3-96B8FF85BC39}</x14:id>
        </ext>
      </extLst>
    </cfRule>
    <cfRule type="top10" dxfId="52" priority="936" percent="1" rank="50"/>
    <cfRule type="cellIs" dxfId="51" priority="930" operator="equal">
      <formula>5</formula>
    </cfRule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top10" dxfId="50" priority="1116" rank="50"/>
    <cfRule type="cellIs" dxfId="49" priority="1107" operator="equal">
      <formula>5</formula>
    </cfRule>
    <cfRule type="colorScale" priority="1119">
      <colorScale>
        <cfvo type="percent" val="50"/>
        <cfvo type="max"/>
        <color rgb="FFFF7128"/>
        <color rgb="FFFFEF9C"/>
      </colorScale>
    </cfRule>
    <cfRule type="colorScale" priority="110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15">
      <colorScale>
        <cfvo type="min"/>
        <cfvo type="max"/>
        <color rgb="FFFF7128"/>
        <color rgb="FFFFEF9C"/>
      </colorScale>
    </cfRule>
    <cfRule type="dataBar" priority="11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{C61BC630-C8B8-4C30-BB5B-7B4DC755C535}</x14:id>
        </ext>
      </extLst>
    </cfRule>
    <cfRule type="top10" dxfId="48" priority="1113" percent="1" rank="50"/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11">
      <colorScale>
        <cfvo type="min"/>
        <cfvo type="max"/>
        <color rgb="FFFF7128"/>
        <color rgb="FFFFEF9C"/>
      </colorScale>
    </cfRule>
    <cfRule type="iconSet" priority="1110">
      <iconSet iconSet="3Arrows">
        <cfvo type="percent" val="0"/>
        <cfvo type="percent" val="33"/>
        <cfvo type="percent" val="67"/>
      </iconSet>
    </cfRule>
    <cfRule type="iconSet" priority="1109">
      <iconSet iconSet="4Rating">
        <cfvo type="percent" val="0"/>
        <cfvo type="percent" val="25"/>
        <cfvo type="percent" val="50"/>
        <cfvo type="percent" val="75"/>
      </iconSet>
    </cfRule>
    <cfRule type="cellIs" dxfId="47" priority="1108" operator="greaterThan">
      <formula>0.5</formula>
    </cfRule>
  </conditionalFormatting>
  <conditionalFormatting sqref="U9">
    <cfRule type="colorScale" priority="279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46" priority="289" rank="50"/>
    <cfRule type="colorScale" priority="2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83">
      <iconSet iconSet="3Arrows">
        <cfvo type="percent" val="0"/>
        <cfvo type="percent" val="33"/>
        <cfvo type="percent" val="67"/>
      </iconSet>
    </cfRule>
    <cfRule type="colorScale" priority="284">
      <colorScale>
        <cfvo type="min"/>
        <cfvo type="max"/>
        <color rgb="FFFF7128"/>
        <color rgb="FFFFEF9C"/>
      </colorScale>
    </cfRule>
    <cfRule type="cellIs" dxfId="45" priority="280" operator="equal">
      <formula>5</formula>
    </cfRule>
    <cfRule type="cellIs" dxfId="44" priority="281" operator="greaterThan">
      <formula>0.5</formula>
    </cfRule>
    <cfRule type="top10" dxfId="43" priority="286" percent="1" rank="50"/>
    <cfRule type="dataBar" priority="2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{E9A184D2-99B6-4301-8921-FEEC37D9256B}</x14:id>
        </ext>
      </extLst>
    </cfRule>
    <cfRule type="iconSet" priority="282">
      <iconSet iconSet="4Rating">
        <cfvo type="percent" val="0"/>
        <cfvo type="percent" val="25"/>
        <cfvo type="percent" val="50"/>
        <cfvo type="percent" val="75"/>
      </iconSet>
    </cfRule>
    <cfRule type="colorScale" priority="288">
      <colorScale>
        <cfvo type="min"/>
        <cfvo type="max"/>
        <color rgb="FFFF7128"/>
        <color rgb="FFFFEF9C"/>
      </colorScale>
    </cfRule>
    <cfRule type="colorScale" priority="292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60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14">
      <colorScale>
        <cfvo type="percent" val="50"/>
        <cfvo type="max"/>
        <color rgb="FFFF7128"/>
        <color rgb="FFFFEF9C"/>
      </colorScale>
    </cfRule>
    <cfRule type="cellIs" dxfId="42" priority="603" operator="greaterThan">
      <formula>0.5</formula>
    </cfRule>
    <cfRule type="iconSet" priority="604">
      <iconSet iconSet="4Rating">
        <cfvo type="percent" val="0"/>
        <cfvo type="percent" val="25"/>
        <cfvo type="percent" val="50"/>
        <cfvo type="percent" val="75"/>
      </iconSet>
    </cfRule>
    <cfRule type="iconSet" priority="605">
      <iconSet iconSet="3Arrows">
        <cfvo type="percent" val="0"/>
        <cfvo type="percent" val="33"/>
        <cfvo type="percent" val="67"/>
      </iconSet>
    </cfRule>
    <cfRule type="colorScale" priority="606">
      <colorScale>
        <cfvo type="min"/>
        <cfvo type="max"/>
        <color rgb="FFFF7128"/>
        <color rgb="FFFFEF9C"/>
      </colorScale>
    </cfRule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1" priority="608" percent="1" rank="50"/>
    <cfRule type="dataBar" priority="6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{D05E1DF2-B224-4756-B1DA-517F62A9E0E5}</x14:id>
        </ext>
      </extLst>
    </cfRule>
    <cfRule type="colorScale" priority="610">
      <colorScale>
        <cfvo type="min"/>
        <cfvo type="max"/>
        <color rgb="FFFF7128"/>
        <color rgb="FFFFEF9C"/>
      </colorScale>
    </cfRule>
    <cfRule type="top10" dxfId="40" priority="611" rank="50"/>
    <cfRule type="colorScale" priority="6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39" priority="602" operator="equal">
      <formula>5</formula>
    </cfRule>
  </conditionalFormatting>
  <conditionalFormatting sqref="U11">
    <cfRule type="cellIs" dxfId="38" priority="142" operator="equal">
      <formula>5</formula>
    </cfRule>
    <cfRule type="colorScale" priority="14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46">
      <colorScale>
        <cfvo type="min"/>
        <cfvo type="max"/>
        <color rgb="FFFF7128"/>
        <color rgb="FFFFEF9C"/>
      </colorScale>
    </cfRule>
    <cfRule type="colorScale" priority="153">
      <colorScale>
        <cfvo type="percent" val="50"/>
        <cfvo type="max"/>
        <color rgb="FFFF7128"/>
        <color rgb="FFFFEF9C"/>
      </colorScale>
    </cfRule>
    <cfRule type="colorScale" priority="1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37" priority="151" rank="50"/>
    <cfRule type="colorScale" priority="150">
      <colorScale>
        <cfvo type="min"/>
        <cfvo type="max"/>
        <color rgb="FFFF7128"/>
        <color rgb="FFFFEF9C"/>
      </colorScale>
    </cfRule>
    <cfRule type="dataBar" priority="14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{B89BEDB2-85E1-400A-AC1A-6D0CB77E7741}</x14:id>
        </ext>
      </extLst>
    </cfRule>
    <cfRule type="top10" dxfId="36" priority="148" percent="1" rank="50"/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45">
      <iconSet iconSet="3Arrows">
        <cfvo type="percent" val="0"/>
        <cfvo type="percent" val="33"/>
        <cfvo type="percent" val="67"/>
      </iconSet>
    </cfRule>
    <cfRule type="iconSet" priority="144">
      <iconSet iconSet="4Rating">
        <cfvo type="percent" val="0"/>
        <cfvo type="percent" val="25"/>
        <cfvo type="percent" val="50"/>
        <cfvo type="percent" val="75"/>
      </iconSet>
    </cfRule>
    <cfRule type="cellIs" dxfId="35" priority="143" operator="greaterThan">
      <formula>0.5</formula>
    </cfRule>
  </conditionalFormatting>
  <conditionalFormatting sqref="U12">
    <cfRule type="top10" dxfId="34" priority="114" rank="50"/>
    <cfRule type="colorScale" priority="109">
      <colorScale>
        <cfvo type="min"/>
        <cfvo type="max"/>
        <color rgb="FFFF7128"/>
        <color rgb="FFFFEF9C"/>
      </colorScale>
    </cfRule>
    <cfRule type="iconSet" priority="108">
      <iconSet iconSet="3Arrows">
        <cfvo type="percent" val="0"/>
        <cfvo type="percent" val="33"/>
        <cfvo type="percent" val="67"/>
      </iconSet>
    </cfRule>
    <cfRule type="iconSet" priority="107">
      <iconSet iconSet="4Rating">
        <cfvo type="percent" val="0"/>
        <cfvo type="percent" val="25"/>
        <cfvo type="percent" val="50"/>
        <cfvo type="percent" val="75"/>
      </iconSet>
    </cfRule>
    <cfRule type="cellIs" dxfId="33" priority="106" operator="greaterThan">
      <formula>0.5</formula>
    </cfRule>
    <cfRule type="top10" dxfId="32" priority="111" percent="1" rank="50"/>
    <cfRule type="colorScale" priority="113">
      <colorScale>
        <cfvo type="min"/>
        <cfvo type="max"/>
        <color rgb="FFFF7128"/>
        <color rgb="FFFFEF9C"/>
      </colorScale>
    </cfRule>
    <cfRule type="colorScale" priority="10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6">
      <colorScale>
        <cfvo type="percent" val="50"/>
        <cfvo type="max"/>
        <color rgb="FFFF7128"/>
        <color rgb="FFFFEF9C"/>
      </colorScale>
    </cfRule>
    <cfRule type="cellIs" dxfId="31" priority="105" operator="equal">
      <formula>5</formula>
    </cfRule>
    <cfRule type="dataBar" priority="11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{F7F9C75E-72CE-4747-8E2F-EBA2546F5908}</x14:id>
        </ext>
      </extLst>
    </cfRule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colorScale" priority="359">
      <colorScale>
        <cfvo type="min"/>
        <cfvo type="max"/>
        <color rgb="FFFF7128"/>
        <color rgb="FFFFEF9C"/>
      </colorScale>
    </cfRule>
    <cfRule type="dataBar" priority="3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{61E2539C-E57F-4442-89B7-2B4FFDF39A9B}</x14:id>
        </ext>
      </extLst>
    </cfRule>
    <cfRule type="top10" dxfId="30" priority="357" percent="1" rank="50"/>
    <cfRule type="colorScale" priority="355">
      <colorScale>
        <cfvo type="min"/>
        <cfvo type="max"/>
        <color rgb="FFFF7128"/>
        <color rgb="FFFFEF9C"/>
      </colorScale>
    </cfRule>
    <cfRule type="colorScale" priority="35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353">
      <iconSet iconSet="3Arrows">
        <cfvo type="percent" val="0"/>
        <cfvo type="percent" val="33"/>
        <cfvo type="percent" val="67"/>
      </iconSet>
    </cfRule>
    <cfRule type="iconSet" priority="352">
      <iconSet iconSet="4Rating">
        <cfvo type="percent" val="0"/>
        <cfvo type="percent" val="25"/>
        <cfvo type="percent" val="50"/>
        <cfvo type="percent" val="75"/>
      </iconSet>
    </cfRule>
    <cfRule type="top10" dxfId="29" priority="360" rank="50"/>
    <cfRule type="colorScale" priority="363">
      <colorScale>
        <cfvo type="percent" val="50"/>
        <cfvo type="max"/>
        <color rgb="FFFF7128"/>
        <color rgb="FFFFEF9C"/>
      </colorScale>
    </cfRule>
    <cfRule type="colorScale" priority="3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iconSet" priority="873">
      <iconSet iconSet="4Rating">
        <cfvo type="percent" val="0"/>
        <cfvo type="percent" val="25"/>
        <cfvo type="percent" val="50"/>
        <cfvo type="percent" val="75"/>
      </iconSet>
    </cfRule>
    <cfRule type="colorScale" priority="876">
      <colorScale>
        <cfvo type="min"/>
        <cfvo type="max"/>
        <color rgb="FFFF7128"/>
        <color rgb="FFFFEF9C"/>
      </colorScale>
    </cfRule>
    <cfRule type="iconSet" priority="874">
      <iconSet iconSet="3Arrows">
        <cfvo type="percent" val="0"/>
        <cfvo type="percent" val="33"/>
        <cfvo type="percent" val="67"/>
      </iconSet>
    </cfRule>
    <cfRule type="colorScale" priority="87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8" priority="878" percent="1" rank="50"/>
    <cfRule type="dataBar" priority="87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{AED92453-D851-4A55-8293-37F2D57A3860}</x14:id>
        </ext>
      </extLst>
    </cfRule>
    <cfRule type="colorScale" priority="880">
      <colorScale>
        <cfvo type="min"/>
        <cfvo type="max"/>
        <color rgb="FFFF7128"/>
        <color rgb="FFFFEF9C"/>
      </colorScale>
    </cfRule>
    <cfRule type="top10" dxfId="27" priority="881" rank="50"/>
    <cfRule type="colorScale" priority="884">
      <colorScale>
        <cfvo type="percent" val="50"/>
        <cfvo type="max"/>
        <color rgb="FFFF7128"/>
        <color rgb="FFFFEF9C"/>
      </colorScale>
    </cfRule>
    <cfRule type="colorScale" priority="88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6" priority="1055" percent="1" rank="50"/>
    <cfRule type="dataBar" priority="10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{F57C82CC-EA21-438C-A1BB-0D8E25D52D30}</x14:id>
        </ext>
      </extLst>
    </cfRule>
    <cfRule type="colorScale" priority="1057">
      <colorScale>
        <cfvo type="min"/>
        <cfvo type="max"/>
        <color rgb="FFFF7128"/>
        <color rgb="FFFFEF9C"/>
      </colorScale>
    </cfRule>
    <cfRule type="colorScale" priority="10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61">
      <colorScale>
        <cfvo type="percent" val="50"/>
        <cfvo type="max"/>
        <color rgb="FFFF7128"/>
        <color rgb="FFFFEF9C"/>
      </colorScale>
    </cfRule>
    <cfRule type="colorScale" priority="1053">
      <colorScale>
        <cfvo type="min"/>
        <cfvo type="max"/>
        <color rgb="FFFF7128"/>
        <color rgb="FFFFEF9C"/>
      </colorScale>
    </cfRule>
    <cfRule type="iconSet" priority="1050">
      <iconSet iconSet="4Rating">
        <cfvo type="percent" val="0"/>
        <cfvo type="percent" val="25"/>
        <cfvo type="percent" val="50"/>
        <cfvo type="percent" val="75"/>
      </iconSet>
    </cfRule>
    <cfRule type="iconSet" priority="1051">
      <iconSet iconSet="3Arrows">
        <cfvo type="percent" val="0"/>
        <cfvo type="percent" val="33"/>
        <cfvo type="percent" val="67"/>
      </iconSet>
    </cfRule>
    <cfRule type="colorScale" priority="1052">
      <colorScale>
        <cfvo type="min"/>
        <cfvo type="percentile" val="50"/>
        <cfvo type="max"/>
        <color rgb="FFF8696B"/>
        <color rgb="FFFCFCFF"/>
        <color rgb="FF5A8AC6"/>
      </colorScale>
    </cfRule>
    <cfRule type="top10" dxfId="25" priority="1058" rank="50"/>
  </conditionalFormatting>
  <conditionalFormatting sqref="W9">
    <cfRule type="colorScale" priority="264">
      <colorScale>
        <cfvo type="percent" val="50"/>
        <cfvo type="max"/>
        <color rgb="FFFF7128"/>
        <color rgb="FFFFEF9C"/>
      </colorScale>
    </cfRule>
    <cfRule type="colorScale" priority="255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54">
      <iconSet iconSet="3Arrows">
        <cfvo type="percent" val="0"/>
        <cfvo type="percent" val="33"/>
        <cfvo type="percent" val="67"/>
      </iconSet>
    </cfRule>
    <cfRule type="iconSet" priority="253">
      <iconSet iconSet="4Rating">
        <cfvo type="percent" val="0"/>
        <cfvo type="percent" val="25"/>
        <cfvo type="percent" val="50"/>
        <cfvo type="percent" val="75"/>
      </iconSet>
    </cfRule>
    <cfRule type="colorScale" priority="2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4" priority="261" rank="50"/>
    <cfRule type="colorScale" priority="260">
      <colorScale>
        <cfvo type="min"/>
        <cfvo type="max"/>
        <color rgb="FFFF7128"/>
        <color rgb="FFFFEF9C"/>
      </colorScale>
    </cfRule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{4B07AB1A-E9E2-4421-8EDE-A0063D5D92CA}</x14:id>
        </ext>
      </extLst>
    </cfRule>
    <cfRule type="top10" dxfId="23" priority="258" percent="1" rank="50"/>
    <cfRule type="colorScale" priority="256">
      <colorScale>
        <cfvo type="min"/>
        <cfvo type="max"/>
        <color rgb="FFFF7128"/>
        <color rgb="FFFFEF9C"/>
      </colorScale>
    </cfRule>
  </conditionalFormatting>
  <conditionalFormatting sqref="W10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2" priority="580" percent="1" rank="50"/>
    <cfRule type="dataBar" priority="5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{8479D921-53B1-411F-A8ED-11876B28E449}</x14:id>
        </ext>
      </extLst>
    </cfRule>
    <cfRule type="colorScale" priority="582">
      <colorScale>
        <cfvo type="min"/>
        <cfvo type="max"/>
        <color rgb="FFFF7128"/>
        <color rgb="FFFFEF9C"/>
      </colorScale>
    </cfRule>
    <cfRule type="top10" dxfId="21" priority="583" rank="50"/>
    <cfRule type="colorScale" priority="5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86">
      <colorScale>
        <cfvo type="percent" val="50"/>
        <cfvo type="max"/>
        <color rgb="FFFF7128"/>
        <color rgb="FFFFEF9C"/>
      </colorScale>
    </cfRule>
    <cfRule type="iconSet" priority="575">
      <iconSet iconSet="4Rating">
        <cfvo type="percent" val="0"/>
        <cfvo type="percent" val="25"/>
        <cfvo type="percent" val="50"/>
        <cfvo type="percent" val="75"/>
      </iconSet>
    </cfRule>
    <cfRule type="iconSet" priority="576">
      <iconSet iconSet="3Arrows">
        <cfvo type="percent" val="0"/>
        <cfvo type="percent" val="33"/>
        <cfvo type="percent" val="67"/>
      </iconSet>
    </cfRule>
    <cfRule type="colorScale" priority="57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78">
      <colorScale>
        <cfvo type="min"/>
        <cfvo type="max"/>
        <color rgb="FFFF7128"/>
        <color rgb="FFFFEF9C"/>
      </colorScale>
    </cfRule>
  </conditionalFormatting>
  <conditionalFormatting sqref="W11">
    <cfRule type="colorScale" priority="127">
      <colorScale>
        <cfvo type="percent" val="50"/>
        <cfvo type="max"/>
        <color rgb="FFFF7128"/>
        <color rgb="FFFFEF9C"/>
      </colorScale>
    </cfRule>
    <cfRule type="iconSet" priority="117">
      <iconSet iconSet="4Rating">
        <cfvo type="percent" val="0"/>
        <cfvo type="percent" val="25"/>
        <cfvo type="percent" val="50"/>
        <cfvo type="percent" val="75"/>
      </iconSet>
    </cfRule>
    <cfRule type="dataBar" priority="1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{1E491045-FDF0-4CBA-BED0-4E988C722414}</x14:id>
        </ext>
      </extLst>
    </cfRule>
    <cfRule type="colorScale" priority="124">
      <colorScale>
        <cfvo type="min"/>
        <cfvo type="max"/>
        <color rgb="FFFF7128"/>
        <color rgb="FFFFEF9C"/>
      </colorScale>
    </cfRule>
    <cfRule type="top10" dxfId="20" priority="125" rank="50"/>
    <cfRule type="colorScale" priority="1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0">
      <colorScale>
        <cfvo type="min"/>
        <cfvo type="max"/>
        <color rgb="FFFF7128"/>
        <color rgb="FFFFEF9C"/>
      </colorScale>
    </cfRule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" priority="122" percent="1" rank="50"/>
    <cfRule type="iconSet" priority="118">
      <iconSet iconSet="3Arrows">
        <cfvo type="percent" val="0"/>
        <cfvo type="percent" val="33"/>
        <cfvo type="percent" val="67"/>
      </iconSet>
    </cfRule>
  </conditionalFormatting>
  <conditionalFormatting sqref="W12">
    <cfRule type="iconSet" priority="80">
      <iconSet iconSet="4Rating">
        <cfvo type="percent" val="0"/>
        <cfvo type="percent" val="25"/>
        <cfvo type="percent" val="50"/>
        <cfvo type="percent" val="75"/>
      </iconSet>
    </cfRule>
    <cfRule type="top10" dxfId="18" priority="85" percent="1" rank="50"/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{BD15F4A7-A5CE-4E95-A353-13B9EB2CD62B}</x14:id>
        </ext>
      </extLst>
    </cfRule>
    <cfRule type="colorScale" priority="87">
      <colorScale>
        <cfvo type="min"/>
        <cfvo type="max"/>
        <color rgb="FFFF7128"/>
        <color rgb="FFFFEF9C"/>
      </colorScale>
    </cfRule>
    <cfRule type="top10" dxfId="17" priority="88" rank="50"/>
    <cfRule type="colorScale" priority="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0">
      <colorScale>
        <cfvo type="percent" val="50"/>
        <cfvo type="max"/>
        <color rgb="FFFF7128"/>
        <color rgb="FFFFEF9C"/>
      </colorScale>
    </cfRule>
    <cfRule type="colorScale" priority="83">
      <colorScale>
        <cfvo type="min"/>
        <cfvo type="max"/>
        <color rgb="FFFF7128"/>
        <color rgb="FFFFEF9C"/>
      </colorScale>
    </cfRule>
    <cfRule type="colorScale" priority="82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81">
      <iconSet iconSet="3Arrows">
        <cfvo type="percent" val="0"/>
        <cfvo type="percent" val="33"/>
        <cfvo type="percent" val="67"/>
      </iconSet>
    </cfRule>
  </conditionalFormatting>
  <conditionalFormatting sqref="J13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" priority="29" operator="equal">
      <formula>5</formula>
    </cfRule>
    <cfRule type="cellIs" dxfId="15" priority="30" operator="greaterThan">
      <formula>0.5</formula>
    </cfRule>
    <cfRule type="colorScale" priority="31">
      <colorScale>
        <cfvo type="min"/>
        <cfvo type="max"/>
        <color rgb="FFFF7128"/>
        <color rgb="FFFFEF9C"/>
      </colorScale>
    </cfRule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">
      <colorScale>
        <cfvo type="min"/>
        <cfvo type="max"/>
        <color rgb="FFFF7128"/>
        <color rgb="FFFFEF9C"/>
      </colorScale>
    </cfRule>
    <cfRule type="colorScale" priority="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">
      <colorScale>
        <cfvo type="percent" val="50"/>
        <cfvo type="max"/>
        <color rgb="FFFF7128"/>
        <color rgb="FFFFEF9C"/>
      </colorScale>
    </cfRule>
    <cfRule type="cellIs" dxfId="16" priority="36" operator="between">
      <formula>0.5</formula>
      <formula>1</formula>
    </cfRule>
  </conditionalFormatting>
  <conditionalFormatting sqref="L13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20" operator="equal">
      <formula>5</formula>
    </cfRule>
    <cfRule type="cellIs" dxfId="12" priority="21" operator="greaterThan">
      <formula>0.5</formula>
    </cfRule>
    <cfRule type="colorScale" priority="22">
      <colorScale>
        <cfvo type="min"/>
        <cfvo type="max"/>
        <color rgb="FFFF7128"/>
        <color rgb="FFFFEF9C"/>
      </colorScale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">
      <colorScale>
        <cfvo type="min"/>
        <cfvo type="max"/>
        <color rgb="FFFF7128"/>
        <color rgb="FFFFEF9C"/>
      </colorScale>
    </cfRule>
    <cfRule type="colorScale" priority="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">
      <colorScale>
        <cfvo type="percent" val="50"/>
        <cfvo type="max"/>
        <color rgb="FFFF7128"/>
        <color rgb="FFFFEF9C"/>
      </colorScale>
    </cfRule>
    <cfRule type="cellIs" dxfId="11" priority="27" operator="between">
      <formula>0.5</formula>
      <formula>1</formula>
    </cfRule>
  </conditionalFormatting>
  <conditionalFormatting sqref="N13 W13">
    <cfRule type="cellIs" priority="38" operator="between">
      <formula>0.5</formula>
      <formula>1</formula>
    </cfRule>
  </conditionalFormatting>
  <conditionalFormatting sqref="N13">
    <cfRule type="iconSet" priority="50">
      <iconSet iconSet="4Rating">
        <cfvo type="percent" val="0"/>
        <cfvo type="percent" val="25"/>
        <cfvo type="percent" val="50"/>
        <cfvo type="percent" val="75"/>
      </iconSet>
    </cfRule>
    <cfRule type="iconSet" priority="51">
      <iconSet iconSet="3Arrows">
        <cfvo type="percent" val="0"/>
        <cfvo type="percent" val="33"/>
        <cfvo type="percent" val="67"/>
      </iconSet>
    </cfRule>
    <cfRule type="colorScale" priority="5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3">
      <colorScale>
        <cfvo type="min"/>
        <cfvo type="max"/>
        <color rgb="FFFF7128"/>
        <color rgb="FFFFEF9C"/>
      </colorScale>
    </cfRule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" priority="55" percent="1" rank="50"/>
    <cfRule type="dataBar" priority="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{CA976E5F-B80B-475E-B93D-D9E8C06B174A}</x14:id>
        </ext>
      </extLst>
    </cfRule>
    <cfRule type="colorScale" priority="57">
      <colorScale>
        <cfvo type="min"/>
        <cfvo type="max"/>
        <color rgb="FFFF7128"/>
        <color rgb="FFFFEF9C"/>
      </colorScale>
    </cfRule>
    <cfRule type="top10" dxfId="9" priority="58" rank="50"/>
    <cfRule type="colorScale" priority="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0">
      <colorScale>
        <cfvo type="percent" val="50"/>
        <cfvo type="max"/>
        <color rgb="FFFF7128"/>
        <color rgb="FFFFEF9C"/>
      </colorScale>
    </cfRule>
  </conditionalFormatting>
  <conditionalFormatting sqref="S13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" priority="11" operator="equal">
      <formula>5</formula>
    </cfRule>
    <cfRule type="cellIs" dxfId="7" priority="12" operator="greaterThan">
      <formula>0.5</formula>
    </cfRule>
    <cfRule type="colorScale" priority="13">
      <colorScale>
        <cfvo type="min"/>
        <cfvo type="max"/>
        <color rgb="FFFF7128"/>
        <color rgb="FFFFEF9C"/>
      </colorScale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">
      <colorScale>
        <cfvo type="min"/>
        <cfvo type="max"/>
        <color rgb="FFFF7128"/>
        <color rgb="FFFFEF9C"/>
      </colorScale>
    </cfRule>
    <cfRule type="colorScale" priority="1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">
      <colorScale>
        <cfvo type="percent" val="50"/>
        <cfvo type="max"/>
        <color rgb="FFFF7128"/>
        <color rgb="FFFFEF9C"/>
      </colorScale>
    </cfRule>
    <cfRule type="cellIs" dxfId="6" priority="18" operator="between">
      <formula>0.5</formula>
      <formula>1</formula>
    </cfRule>
  </conditionalFormatting>
  <conditionalFormatting sqref="U1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" priority="2" operator="equal">
      <formula>5</formula>
    </cfRule>
    <cfRule type="cellIs" dxfId="5" priority="3" operator="greaterThan">
      <formula>0.5</formula>
    </cfRule>
    <cfRule type="colorScale" priority="4">
      <colorScale>
        <cfvo type="min"/>
        <cfvo type="max"/>
        <color rgb="FFFF7128"/>
        <color rgb="FFFFEF9C"/>
      </colorScale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FF7128"/>
        <color rgb="FFFFEF9C"/>
      </colorScale>
    </cfRule>
    <cfRule type="colorScale" priority="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percent" val="50"/>
        <cfvo type="max"/>
        <color rgb="FFFF7128"/>
        <color rgb="FFFFEF9C"/>
      </colorScale>
    </cfRule>
    <cfRule type="cellIs" dxfId="3" priority="9" operator="between">
      <formula>0.5</formula>
      <formula>1</formula>
    </cfRule>
  </conditionalFormatting>
  <conditionalFormatting sqref="W13 N13">
    <cfRule type="cellIs" dxfId="2" priority="37" operator="greaterThan">
      <formula>0.5</formula>
    </cfRule>
  </conditionalFormatting>
  <conditionalFormatting sqref="W13">
    <cfRule type="iconSet" priority="39">
      <iconSet iconSet="4Rating">
        <cfvo type="percent" val="0"/>
        <cfvo type="percent" val="25"/>
        <cfvo type="percent" val="50"/>
        <cfvo type="percent" val="75"/>
      </iconSet>
    </cfRule>
    <cfRule type="iconSet" priority="40">
      <iconSet iconSet="3Arrows">
        <cfvo type="percent" val="0"/>
        <cfvo type="percent" val="33"/>
        <cfvo type="percent" val="67"/>
      </iconSet>
    </cfRule>
    <cfRule type="colorScale" priority="4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2">
      <colorScale>
        <cfvo type="min"/>
        <cfvo type="max"/>
        <color rgb="FFFF7128"/>
        <color rgb="FFFFEF9C"/>
      </colorScale>
    </cfRule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44" percent="1" rank="50"/>
    <cfRule type="dataBar" priority="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{2F120128-EE01-4DAB-8CBB-C4FFEE85B74A}</x14:id>
        </ext>
      </extLst>
    </cfRule>
    <cfRule type="colorScale" priority="46">
      <colorScale>
        <cfvo type="min"/>
        <cfvo type="max"/>
        <color rgb="FFFF7128"/>
        <color rgb="FFFFEF9C"/>
      </colorScale>
    </cfRule>
    <cfRule type="top10" dxfId="0" priority="47" rank="50"/>
    <cfRule type="colorScale" priority="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9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33" fitToHeight="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0363265-C093-4936-B726-9116C5CE448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D1E14C3F-E4FB-4FE4-9179-E43F50E67C6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DD6D94AD-6B67-441F-8B80-AF67CB6510E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ED4DDCB5-4490-4BEA-ADF5-8CE0BAA3EA0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00973E9E-1D6D-4E73-82FE-7323F570ACF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751DF35C-E045-459F-A020-0E1580A66F3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0A9D4261-899E-45FA-BC4F-224E5F0E453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B8580CAB-1E57-4B86-926F-C25A162BFF8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62235782-38C9-4B1C-B3C0-F2AF2FE8B86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66678A63-4601-4A22-9361-5FEA7106D65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54C906F3-57F8-4F18-91B6-BC8AEE66843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7B582EBE-F548-463E-B6B2-D2F19D5D4AE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23AA4FBD-A4B5-4768-ACB8-AA552D66742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8E348C2D-6F74-4742-A374-5EE6271494C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30203D75-3EDA-49C5-ACC8-1BF5C5B8BE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44BB6AD3-FED7-47DF-A291-4D333C1701C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955C22D3-579F-41CC-A772-7D0F5FCDB10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F6E0BDC6-0E13-4C65-9E4B-930106EAB2D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0FFE40CB-4CBD-476C-BBA0-157386553A5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303E4DFB-714E-40A3-B073-9D566DF355A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381905D1-36AF-4591-91A2-A1BC2E4B2EC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A06084B0-F572-4FDD-B5A3-1C136AF7EF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B26ECAB1-EAC2-4D6C-8CD4-6F8280EBDCF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32196BD7-3020-4642-9BC4-0EDC7B1A30A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317A6F4A-1F9F-4595-86EF-1195FDC2519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A9116432-3A79-4C10-9812-5A4A6A4D3B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F768551B-7832-427F-A934-77FAE61A30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F02231E9-71DE-40B8-896D-EEC761CFA22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4C79E6CF-5244-4F24-9236-CDB3402C7A8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EEC07E66-78A2-4BC4-A5B3-96B8FF85BC3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C61BC630-C8B8-4C30-BB5B-7B4DC755C53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E9A184D2-99B6-4301-8921-FEEC37D9256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D05E1DF2-B224-4756-B1DA-517F62A9E0E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B89BEDB2-85E1-400A-AC1A-6D0CB77E774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F7F9C75E-72CE-4747-8E2F-EBA2546F59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61E2539C-E57F-4442-89B7-2B4FFDF39A9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AED92453-D851-4A55-8293-37F2D57A386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F57C82CC-EA21-438C-A1BB-0D8E25D52D3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4B07AB1A-E9E2-4421-8EDE-A0063D5D92C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8479D921-53B1-411F-A8ED-11876B28E44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1E491045-FDF0-4CBA-BED0-4E988C72241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BD15F4A7-A5CE-4E95-A353-13B9EB2CD62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CA976E5F-B80B-475E-B93D-D9E8C06B174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2F120128-EE01-4DAB-8CBB-C4FFEE85B74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0" zeroHeight="1" x14ac:dyDescent="0.2"/>
  <cols>
    <col min="1" max="1" width="1.7265625" style="11" customWidth="1"/>
    <col min="2" max="2" width="13.26953125" style="11" customWidth="1"/>
    <col min="3" max="3" width="20.7265625" style="11" customWidth="1"/>
    <col min="4" max="4" width="11.453125" style="11" customWidth="1"/>
    <col min="5" max="5" width="6.7265625" style="11" customWidth="1"/>
    <col min="6" max="6" width="25.26953125" style="11" customWidth="1"/>
    <col min="7" max="9" width="21.1796875" style="11" customWidth="1"/>
    <col min="10" max="11" width="21.453125" style="11" customWidth="1"/>
    <col min="12" max="12" width="11.453125" style="11" customWidth="1"/>
    <col min="13" max="13" width="10.7265625" style="11" customWidth="1"/>
    <col min="14" max="14" width="13.453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6953125" style="11" customWidth="1"/>
    <col min="20" max="21" width="11.453125" style="11" customWidth="1"/>
    <col min="22" max="22" width="19" style="11" customWidth="1"/>
    <col min="23" max="23" width="28" style="11" customWidth="1"/>
    <col min="24" max="16384" width="11.453125" style="11" hidden="1"/>
  </cols>
  <sheetData>
    <row r="1" spans="1:25" ht="14" x14ac:dyDescent="0.3">
      <c r="A1" s="10" t="s">
        <v>47</v>
      </c>
    </row>
    <row r="2" spans="1:25" s="12" customFormat="1" x14ac:dyDescent="0.2"/>
    <row r="3" spans="1:25" s="12" customFormat="1" x14ac:dyDescent="0.2">
      <c r="B3" s="13" t="s">
        <v>48</v>
      </c>
      <c r="C3" s="69" t="s">
        <v>49</v>
      </c>
      <c r="D3" s="69"/>
      <c r="F3" s="13" t="s">
        <v>50</v>
      </c>
      <c r="G3" s="14" t="s">
        <v>51</v>
      </c>
      <c r="H3" s="14" t="s">
        <v>52</v>
      </c>
      <c r="I3" s="69" t="s">
        <v>53</v>
      </c>
      <c r="J3" s="69"/>
      <c r="K3" s="69"/>
      <c r="L3" s="69"/>
      <c r="N3" s="13" t="s">
        <v>54</v>
      </c>
      <c r="O3" s="69" t="s">
        <v>49</v>
      </c>
      <c r="P3" s="69"/>
      <c r="Q3" s="69"/>
    </row>
    <row r="4" spans="1:25" s="12" customFormat="1" ht="53.5" customHeight="1" x14ac:dyDescent="0.2">
      <c r="B4" s="15" t="s">
        <v>36</v>
      </c>
      <c r="C4" s="55" t="s">
        <v>55</v>
      </c>
      <c r="D4" s="56"/>
      <c r="F4" s="62" t="s">
        <v>56</v>
      </c>
      <c r="G4" s="62" t="s">
        <v>57</v>
      </c>
      <c r="H4" s="64" t="s">
        <v>58</v>
      </c>
      <c r="I4" s="72" t="s">
        <v>59</v>
      </c>
      <c r="J4" s="73"/>
      <c r="K4" s="73"/>
      <c r="L4" s="74"/>
      <c r="N4" s="16" t="s">
        <v>60</v>
      </c>
      <c r="O4" s="55" t="s">
        <v>61</v>
      </c>
      <c r="P4" s="56"/>
      <c r="Q4" s="56"/>
    </row>
    <row r="5" spans="1:25" s="12" customFormat="1" ht="53.5" customHeight="1" x14ac:dyDescent="0.2">
      <c r="B5" s="15" t="s">
        <v>39</v>
      </c>
      <c r="C5" s="55" t="s">
        <v>62</v>
      </c>
      <c r="D5" s="55"/>
      <c r="F5" s="70"/>
      <c r="G5" s="70"/>
      <c r="H5" s="71"/>
      <c r="I5" s="75"/>
      <c r="J5" s="76"/>
      <c r="K5" s="76"/>
      <c r="L5" s="77"/>
      <c r="N5" s="16" t="s">
        <v>63</v>
      </c>
      <c r="O5" s="55" t="s">
        <v>64</v>
      </c>
      <c r="P5" s="56"/>
      <c r="Q5" s="56"/>
    </row>
    <row r="6" spans="1:25" s="12" customFormat="1" ht="60" customHeight="1" x14ac:dyDescent="0.2">
      <c r="F6" s="63"/>
      <c r="G6" s="63"/>
      <c r="H6" s="65"/>
      <c r="I6" s="78"/>
      <c r="J6" s="79"/>
      <c r="K6" s="79"/>
      <c r="L6" s="80"/>
      <c r="N6" s="16" t="s">
        <v>65</v>
      </c>
      <c r="O6" s="55" t="s">
        <v>66</v>
      </c>
      <c r="P6" s="56"/>
      <c r="Q6" s="56"/>
    </row>
    <row r="7" spans="1:25" s="12" customFormat="1" ht="79.5" customHeight="1" x14ac:dyDescent="0.2">
      <c r="B7" s="13" t="s">
        <v>67</v>
      </c>
      <c r="C7" s="69" t="s">
        <v>49</v>
      </c>
      <c r="D7" s="69"/>
      <c r="F7" s="17" t="s">
        <v>68</v>
      </c>
      <c r="G7" s="18" t="s">
        <v>58</v>
      </c>
      <c r="H7" s="18" t="s">
        <v>69</v>
      </c>
      <c r="I7" s="54" t="s">
        <v>70</v>
      </c>
      <c r="J7" s="54"/>
      <c r="K7" s="54"/>
      <c r="L7" s="54"/>
      <c r="N7" s="19" t="s">
        <v>71</v>
      </c>
      <c r="O7" s="55" t="s">
        <v>72</v>
      </c>
      <c r="P7" s="56"/>
      <c r="Q7" s="56"/>
    </row>
    <row r="8" spans="1:25" s="12" customFormat="1" ht="30" x14ac:dyDescent="0.2">
      <c r="B8" s="20" t="s">
        <v>73</v>
      </c>
      <c r="C8" s="67" t="s">
        <v>74</v>
      </c>
      <c r="D8" s="68"/>
      <c r="F8" s="17" t="s">
        <v>37</v>
      </c>
      <c r="G8" s="18" t="s">
        <v>75</v>
      </c>
      <c r="H8" s="17" t="s">
        <v>76</v>
      </c>
      <c r="I8" s="54" t="s">
        <v>77</v>
      </c>
      <c r="J8" s="54"/>
      <c r="K8" s="54"/>
      <c r="L8" s="54"/>
      <c r="N8" s="19" t="s">
        <v>78</v>
      </c>
      <c r="O8" s="55" t="s">
        <v>79</v>
      </c>
      <c r="P8" s="56"/>
      <c r="Q8" s="56"/>
    </row>
    <row r="9" spans="1:25" s="12" customFormat="1" ht="52.15" customHeight="1" x14ac:dyDescent="0.2">
      <c r="B9" s="20" t="s">
        <v>34</v>
      </c>
      <c r="C9" s="60" t="s">
        <v>80</v>
      </c>
      <c r="D9" s="61"/>
      <c r="F9" s="62" t="s">
        <v>35</v>
      </c>
      <c r="G9" s="62" t="s">
        <v>76</v>
      </c>
      <c r="H9" s="64" t="s">
        <v>81</v>
      </c>
      <c r="I9" s="55" t="s">
        <v>82</v>
      </c>
      <c r="J9" s="55"/>
      <c r="K9" s="55"/>
      <c r="L9" s="55"/>
      <c r="N9" s="19" t="s">
        <v>83</v>
      </c>
      <c r="O9" s="55" t="s">
        <v>84</v>
      </c>
      <c r="P9" s="56"/>
      <c r="Q9" s="56"/>
    </row>
    <row r="10" spans="1:25" s="12" customFormat="1" ht="22.9" customHeight="1" x14ac:dyDescent="0.2">
      <c r="F10" s="63"/>
      <c r="G10" s="63"/>
      <c r="H10" s="65"/>
      <c r="I10" s="55"/>
      <c r="J10" s="55"/>
      <c r="K10" s="55"/>
      <c r="L10" s="55"/>
      <c r="N10" s="54" t="s">
        <v>85</v>
      </c>
      <c r="O10" s="55" t="s">
        <v>86</v>
      </c>
      <c r="P10" s="55"/>
      <c r="Q10" s="55"/>
    </row>
    <row r="11" spans="1:25" s="12" customFormat="1" ht="39" customHeight="1" x14ac:dyDescent="0.2">
      <c r="N11" s="54"/>
      <c r="O11" s="55"/>
      <c r="P11" s="55"/>
      <c r="Q11" s="55"/>
    </row>
    <row r="12" spans="1:25" s="12" customFormat="1" ht="52.9" customHeight="1" x14ac:dyDescent="0.2">
      <c r="H12" s="21"/>
      <c r="I12" s="21"/>
      <c r="N12" s="19" t="s">
        <v>87</v>
      </c>
      <c r="O12" s="55" t="s">
        <v>88</v>
      </c>
      <c r="P12" s="55"/>
      <c r="Q12" s="55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66" t="s">
        <v>89</v>
      </c>
      <c r="D14" s="66"/>
      <c r="F14" s="53" t="s">
        <v>90</v>
      </c>
      <c r="G14" s="53"/>
      <c r="H14" s="53"/>
      <c r="I14" s="53"/>
      <c r="J14" s="53"/>
      <c r="K14" s="53"/>
      <c r="L14" s="53"/>
      <c r="O14" s="57" t="s">
        <v>91</v>
      </c>
      <c r="P14" s="58"/>
      <c r="Q14" s="58"/>
      <c r="R14" s="58"/>
      <c r="S14" s="58"/>
      <c r="T14" s="58"/>
      <c r="U14" s="59"/>
      <c r="X14" s="49" t="s">
        <v>92</v>
      </c>
      <c r="Y14" s="50"/>
    </row>
    <row r="15" spans="1:25" s="12" customFormat="1" ht="63" customHeight="1" x14ac:dyDescent="0.2">
      <c r="C15" s="22" t="s">
        <v>93</v>
      </c>
      <c r="D15" s="22" t="s">
        <v>94</v>
      </c>
      <c r="F15" s="57" t="s">
        <v>91</v>
      </c>
      <c r="G15" s="58"/>
      <c r="H15" s="58"/>
      <c r="I15" s="58"/>
      <c r="J15" s="58"/>
      <c r="K15" s="58"/>
      <c r="L15" s="59"/>
      <c r="N15" s="23"/>
      <c r="O15" s="52" t="s">
        <v>95</v>
      </c>
      <c r="P15" s="52"/>
      <c r="Q15" s="18" t="s">
        <v>43</v>
      </c>
      <c r="R15" s="18" t="s">
        <v>40</v>
      </c>
      <c r="S15" s="18" t="s">
        <v>46</v>
      </c>
      <c r="T15" s="18" t="s">
        <v>42</v>
      </c>
      <c r="U15" s="18" t="s">
        <v>96</v>
      </c>
      <c r="X15" s="24" t="s">
        <v>97</v>
      </c>
      <c r="Y15" s="22" t="s">
        <v>93</v>
      </c>
    </row>
    <row r="16" spans="1:25" s="12" customFormat="1" ht="51.75" customHeight="1" x14ac:dyDescent="0.2">
      <c r="B16" s="51" t="s">
        <v>98</v>
      </c>
      <c r="C16" s="25" t="s">
        <v>99</v>
      </c>
      <c r="D16" s="17">
        <v>1</v>
      </c>
      <c r="E16" s="21"/>
      <c r="F16" s="52" t="s">
        <v>95</v>
      </c>
      <c r="G16" s="52"/>
      <c r="H16" s="18" t="s">
        <v>43</v>
      </c>
      <c r="I16" s="18" t="s">
        <v>40</v>
      </c>
      <c r="J16" s="18" t="s">
        <v>46</v>
      </c>
      <c r="K16" s="18" t="s">
        <v>42</v>
      </c>
      <c r="L16" s="18" t="s">
        <v>96</v>
      </c>
      <c r="O16" s="52" t="s">
        <v>100</v>
      </c>
      <c r="P16" s="52"/>
      <c r="Q16" s="18" t="s">
        <v>101</v>
      </c>
      <c r="R16" s="18" t="s">
        <v>102</v>
      </c>
      <c r="S16" s="18" t="s">
        <v>103</v>
      </c>
      <c r="T16" s="18" t="s">
        <v>104</v>
      </c>
      <c r="U16" s="18" t="s">
        <v>105</v>
      </c>
      <c r="X16" s="26" t="s">
        <v>106</v>
      </c>
      <c r="Y16" s="18" t="s">
        <v>107</v>
      </c>
    </row>
    <row r="17" spans="2:25" s="12" customFormat="1" ht="50" x14ac:dyDescent="0.2">
      <c r="B17" s="51"/>
      <c r="C17" s="25" t="s">
        <v>108</v>
      </c>
      <c r="D17" s="17">
        <v>2</v>
      </c>
      <c r="E17" s="21"/>
      <c r="F17" s="52" t="s">
        <v>100</v>
      </c>
      <c r="G17" s="52"/>
      <c r="H17" s="18" t="s">
        <v>101</v>
      </c>
      <c r="I17" s="18" t="s">
        <v>102</v>
      </c>
      <c r="J17" s="18" t="s">
        <v>103</v>
      </c>
      <c r="K17" s="18" t="s">
        <v>104</v>
      </c>
      <c r="L17" s="18" t="s">
        <v>105</v>
      </c>
      <c r="O17" s="53" t="s">
        <v>93</v>
      </c>
      <c r="P17" s="53" t="s">
        <v>109</v>
      </c>
      <c r="Q17" s="22" t="s">
        <v>110</v>
      </c>
      <c r="R17" s="22" t="s">
        <v>111</v>
      </c>
      <c r="S17" s="22" t="s">
        <v>112</v>
      </c>
      <c r="T17" s="22" t="s">
        <v>113</v>
      </c>
      <c r="U17" s="22" t="s">
        <v>114</v>
      </c>
      <c r="X17" s="27" t="s">
        <v>115</v>
      </c>
      <c r="Y17" s="18" t="s">
        <v>116</v>
      </c>
    </row>
    <row r="18" spans="2:25" s="12" customFormat="1" ht="20" x14ac:dyDescent="0.2">
      <c r="B18" s="51"/>
      <c r="C18" s="25" t="s">
        <v>117</v>
      </c>
      <c r="D18" s="17">
        <v>3</v>
      </c>
      <c r="E18" s="21"/>
      <c r="F18" s="53" t="s">
        <v>93</v>
      </c>
      <c r="G18" s="53" t="s">
        <v>109</v>
      </c>
      <c r="H18" s="22" t="s">
        <v>110</v>
      </c>
      <c r="I18" s="22" t="s">
        <v>111</v>
      </c>
      <c r="J18" s="22" t="s">
        <v>112</v>
      </c>
      <c r="K18" s="22" t="s">
        <v>113</v>
      </c>
      <c r="L18" s="22" t="s">
        <v>114</v>
      </c>
      <c r="O18" s="53"/>
      <c r="P18" s="53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118</v>
      </c>
    </row>
    <row r="19" spans="2:25" s="12" customFormat="1" ht="51.75" customHeight="1" x14ac:dyDescent="0.2">
      <c r="B19" s="51"/>
      <c r="C19" s="25" t="s">
        <v>119</v>
      </c>
      <c r="D19" s="17">
        <v>4</v>
      </c>
      <c r="E19" s="21"/>
      <c r="F19" s="53"/>
      <c r="G19" s="53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51" t="s">
        <v>98</v>
      </c>
      <c r="O19" s="25" t="s">
        <v>99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120</v>
      </c>
      <c r="Y19" s="18" t="s">
        <v>121</v>
      </c>
    </row>
    <row r="20" spans="2:25" s="12" customFormat="1" ht="30" x14ac:dyDescent="0.2">
      <c r="B20" s="51"/>
      <c r="C20" s="25" t="s">
        <v>122</v>
      </c>
      <c r="D20" s="17">
        <v>5</v>
      </c>
      <c r="E20" s="21"/>
      <c r="F20" s="21"/>
      <c r="G20" s="21"/>
      <c r="H20" s="21"/>
      <c r="I20" s="21"/>
      <c r="J20" s="21"/>
      <c r="K20" s="21"/>
      <c r="N20" s="51"/>
      <c r="O20" s="25" t="s">
        <v>108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30" x14ac:dyDescent="0.2">
      <c r="F21" s="21"/>
      <c r="G21" s="21"/>
      <c r="H21" s="21"/>
      <c r="I21" s="21"/>
      <c r="J21" s="21"/>
      <c r="K21" s="21"/>
      <c r="N21" s="51"/>
      <c r="O21" s="25" t="s">
        <v>117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123</v>
      </c>
      <c r="Y21" s="30" t="s">
        <v>124</v>
      </c>
    </row>
    <row r="22" spans="2:25" s="12" customFormat="1" ht="20" x14ac:dyDescent="0.2">
      <c r="B22" s="12" t="s">
        <v>125</v>
      </c>
      <c r="N22" s="51"/>
      <c r="O22" s="25" t="s">
        <v>119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126</v>
      </c>
      <c r="Y22" s="12" t="s">
        <v>127</v>
      </c>
    </row>
    <row r="23" spans="2:25" s="12" customFormat="1" ht="20" x14ac:dyDescent="0.2">
      <c r="N23" s="51"/>
      <c r="O23" s="25" t="s">
        <v>122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128</v>
      </c>
      <c r="Y23" s="12" t="s">
        <v>41</v>
      </c>
    </row>
    <row r="24" spans="2:25" s="12" customFormat="1" x14ac:dyDescent="0.2">
      <c r="X24" s="12" t="s">
        <v>129</v>
      </c>
    </row>
    <row r="26" spans="2:25" hidden="1" x14ac:dyDescent="0.2">
      <c r="C26" s="11" t="s">
        <v>130</v>
      </c>
      <c r="D26" s="11" t="s">
        <v>23</v>
      </c>
      <c r="F26" s="11" t="s">
        <v>1</v>
      </c>
      <c r="G26" s="11" t="s">
        <v>0</v>
      </c>
      <c r="H26" s="11" t="s">
        <v>131</v>
      </c>
    </row>
    <row r="27" spans="2:25" hidden="1" x14ac:dyDescent="0.2">
      <c r="C27" s="11" t="s">
        <v>36</v>
      </c>
      <c r="D27" s="11" t="s">
        <v>73</v>
      </c>
      <c r="F27" s="11" t="s">
        <v>132</v>
      </c>
      <c r="G27" s="11" t="s">
        <v>133</v>
      </c>
      <c r="H27" s="11" t="s">
        <v>127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134</v>
      </c>
      <c r="G28" s="11" t="s">
        <v>135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136</v>
      </c>
      <c r="G29" s="11" t="s">
        <v>137</v>
      </c>
      <c r="P29" s="31"/>
      <c r="Q29" s="31"/>
      <c r="R29" s="31"/>
      <c r="S29" s="31"/>
      <c r="T29" s="31"/>
    </row>
    <row r="30" spans="2:25" hidden="1" x14ac:dyDescent="0.2">
      <c r="F30" s="11" t="s">
        <v>138</v>
      </c>
      <c r="G30" s="11" t="s">
        <v>139</v>
      </c>
      <c r="P30" s="31"/>
      <c r="Q30" s="31"/>
      <c r="R30" s="31"/>
      <c r="S30" s="31"/>
      <c r="T30" s="31"/>
    </row>
    <row r="31" spans="2:25" hidden="1" x14ac:dyDescent="0.2">
      <c r="F31" s="11" t="s">
        <v>140</v>
      </c>
      <c r="G31" s="11" t="s">
        <v>141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German Bernal Valbuena</cp:lastModifiedBy>
  <cp:lastPrinted>2024-10-16T19:22:57Z</cp:lastPrinted>
  <dcterms:created xsi:type="dcterms:W3CDTF">2011-10-26T13:45:21Z</dcterms:created>
  <dcterms:modified xsi:type="dcterms:W3CDTF">2026-09-09T13:55:40Z</dcterms:modified>
</cp:coreProperties>
</file>