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autoCompressPictures="0" defaultThemeVersion="124226"/>
  <mc:AlternateContent xmlns:mc="http://schemas.openxmlformats.org/markup-compatibility/2006">
    <mc:Choice Requires="x15">
      <x15ac:absPath xmlns:x15ac="http://schemas.microsoft.com/office/spreadsheetml/2010/11/ac" url="D:\Usuarios\alinares\Desktop\DOCUMENTOS MMTOS 2026-2028\"/>
    </mc:Choice>
  </mc:AlternateContent>
  <xr:revisionPtr revIDLastSave="0" documentId="13_ncr:1_{FACEC7D4-3946-457E-BD3D-5FD84CF14898}" xr6:coauthVersionLast="47" xr6:coauthVersionMax="47" xr10:uidLastSave="{00000000-0000-0000-0000-000000000000}"/>
  <bookViews>
    <workbookView xWindow="-120" yWindow="-120" windowWidth="29040" windowHeight="15720" xr2:uid="{00000000-000D-0000-FFFF-FFFF00000000}"/>
  </bookViews>
  <sheets>
    <sheet name="Matriz riesgos" sheetId="17" r:id="rId1"/>
    <sheet name="TABLAS VALORACIÓN" sheetId="18" r:id="rId2"/>
  </sheets>
  <definedNames>
    <definedName name="ASIGNACIÓN">'TABLAS VALORACIÓN'!$H$27:$H$28</definedName>
    <definedName name="CLASE">'TABLAS VALORACIÓN'!$C$27:$C$28</definedName>
    <definedName name="ETAPA">'TABLAS VALORACIÓN'!#REF!</definedName>
    <definedName name="FUENTE">'TABLAS VALORACIÓN'!$D$27:$D$28</definedName>
    <definedName name="IMPACTO">'TABLAS VALORACIÓN'!$G$27:$G$31</definedName>
    <definedName name="PROBABILIDAD">'TABLAS VALORACIÓN'!$F$27:$F$31</definedName>
    <definedName name="TIPO">'TABLAS VALORACIÓN'!#REF!</definedName>
    <definedName name="_xlnm.Print_Titles" localSheetId="0">'Matriz riesgos'!$A:$F,'Matriz riesgos'!$2:$5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3" i="17" l="1"/>
  <c r="S13" i="17"/>
  <c r="M13" i="17"/>
  <c r="N13" i="17" s="1"/>
  <c r="L13" i="17"/>
  <c r="J13" i="17"/>
  <c r="V6" i="17"/>
  <c r="W6" i="17" s="1"/>
  <c r="U6" i="17"/>
  <c r="S6" i="17"/>
  <c r="L6" i="17"/>
  <c r="J6" i="17"/>
  <c r="M6" i="17" s="1"/>
  <c r="N6" i="17" s="1"/>
  <c r="V13" i="17" l="1"/>
  <c r="W13" i="17" s="1"/>
  <c r="V9" i="17"/>
  <c r="W9" i="17" s="1"/>
  <c r="U9" i="17"/>
  <c r="S9" i="17"/>
  <c r="M9" i="17"/>
  <c r="N9" i="17" s="1"/>
  <c r="L9" i="17"/>
  <c r="J9" i="17"/>
  <c r="J7" i="17"/>
  <c r="L7" i="17"/>
  <c r="M7" i="17"/>
  <c r="N7" i="17" s="1"/>
  <c r="S7" i="17"/>
  <c r="U7" i="17"/>
  <c r="V7" i="17"/>
  <c r="W7" i="17" s="1"/>
  <c r="J11" i="17"/>
  <c r="L11" i="17"/>
  <c r="M11" i="17"/>
  <c r="N11" i="17" s="1"/>
  <c r="S11" i="17"/>
  <c r="U11" i="17"/>
  <c r="U12" i="17"/>
  <c r="S12" i="17"/>
  <c r="M12" i="17"/>
  <c r="N12" i="17" s="1"/>
  <c r="L12" i="17"/>
  <c r="J12" i="17"/>
  <c r="V10" i="17"/>
  <c r="W10" i="17" s="1"/>
  <c r="U10" i="17"/>
  <c r="S10" i="17"/>
  <c r="M10" i="17"/>
  <c r="N10" i="17" s="1"/>
  <c r="L10" i="17"/>
  <c r="J10" i="17"/>
  <c r="V8" i="17"/>
  <c r="W8" i="17" s="1"/>
  <c r="U8" i="17"/>
  <c r="S8" i="17"/>
  <c r="M8" i="17"/>
  <c r="N8" i="17" s="1"/>
  <c r="L8" i="17"/>
  <c r="J8" i="17"/>
  <c r="V11" i="17" l="1"/>
  <c r="W11" i="17" s="1"/>
  <c r="V12" i="17"/>
  <c r="W12" i="17" s="1"/>
</calcChain>
</file>

<file path=xl/sharedStrings.xml><?xml version="1.0" encoding="utf-8"?>
<sst xmlns="http://schemas.openxmlformats.org/spreadsheetml/2006/main" count="294" uniqueCount="196">
  <si>
    <t>TIPIFICACIÓN DEL RIESGO: ETAPA CONTRACTUAL Y POST CONTRACTUAL</t>
  </si>
  <si>
    <t>CARACTERIZACIÓN DEL RIESGO</t>
  </si>
  <si>
    <t>ASIGNACIÓN DEL RIESGO</t>
  </si>
  <si>
    <t>IMPACTO DESPUES DEL TRATAMIENTO</t>
  </si>
  <si>
    <t>MONITOREO Y GESTIÓN DEL RIESGO</t>
  </si>
  <si>
    <t xml:space="preserve">No. </t>
  </si>
  <si>
    <t xml:space="preserve">CLASE </t>
  </si>
  <si>
    <t>FUENTE</t>
  </si>
  <si>
    <t>Etapa</t>
  </si>
  <si>
    <t>TIPO</t>
  </si>
  <si>
    <t>DESCRIPCIÓN</t>
  </si>
  <si>
    <t>CONSECUENCIA</t>
  </si>
  <si>
    <t>PROBABILIDAD</t>
  </si>
  <si>
    <t>IMPACTO</t>
  </si>
  <si>
    <t>VALORACION - CATEGORIA</t>
  </si>
  <si>
    <t>ASIGNACION</t>
  </si>
  <si>
    <t>TRATAMIENTO - (CONTROLES A SER IMPLEMENTADOS)</t>
  </si>
  <si>
    <t>MANEJO DEL RIESGO</t>
  </si>
  <si>
    <t>MONITOREO</t>
  </si>
  <si>
    <t>Calif.  (1- 5)</t>
  </si>
  <si>
    <t>Nivel  Probab.</t>
  </si>
  <si>
    <t>Nivel Impacto</t>
  </si>
  <si>
    <t>Calif</t>
  </si>
  <si>
    <t>Nivel Riesgo</t>
  </si>
  <si>
    <t>FGN</t>
  </si>
  <si>
    <t xml:space="preserve">Contrat. </t>
  </si>
  <si>
    <t>Nivel de probabilidad</t>
  </si>
  <si>
    <t>Nivel de Impacto</t>
  </si>
  <si>
    <t>Afecta la ejecución del contrato?</t>
  </si>
  <si>
    <t>Persona responsable del tratamiento</t>
  </si>
  <si>
    <t>Fecha estimada inicio tratamiento</t>
  </si>
  <si>
    <t>Fecha estimada terminación tratamiento</t>
  </si>
  <si>
    <t>¿Cómo se realiza el monitoreo?</t>
  </si>
  <si>
    <t>Periodicidad - ¿Cuándo?</t>
  </si>
  <si>
    <t>+</t>
  </si>
  <si>
    <t>General</t>
  </si>
  <si>
    <t>Interno</t>
  </si>
  <si>
    <t xml:space="preserve">Selección - Contratación </t>
  </si>
  <si>
    <t>Operacionales</t>
  </si>
  <si>
    <t xml:space="preserve">Que el día del cierre no se presenten proponentes al proceso </t>
  </si>
  <si>
    <t>Se declara desierto el proceso de contratación.
Reprocesos Administrativos</t>
  </si>
  <si>
    <t>Sí</t>
  </si>
  <si>
    <t>Entidad</t>
  </si>
  <si>
    <t>Desde la publicación de manifestación de la necesidad</t>
  </si>
  <si>
    <t>Cierre de la presentación de ofertas</t>
  </si>
  <si>
    <t xml:space="preserve">Atención y respuesta a las observaciones - generación de adendas si se requiere. </t>
  </si>
  <si>
    <t>Permanente</t>
  </si>
  <si>
    <t>Selección - Contratación - Ejecución</t>
  </si>
  <si>
    <t xml:space="preserve">Conductas relacionadas con posibles actos de corrupción del proponente o contratista. </t>
  </si>
  <si>
    <t xml:space="preserve">Afectación al proceso de selección o en la ejecución contractual o poscontractual.
Sanciones penales 
Afectación de la imagen de la Entidad. </t>
  </si>
  <si>
    <t>Por parte de la entidad: 
1. Hacer firmar el Anexo "Compromiso Anticorrupción"
El contratista: 
1. Garantizar el cumplimiento a lo establecido en el compromiso anticorrupción por los responsables</t>
  </si>
  <si>
    <t>Contratista
Supervisor del contrato por parte de la Entidad</t>
  </si>
  <si>
    <t xml:space="preserve"> Presentación de la Oferta. </t>
  </si>
  <si>
    <t>Entidad: Una vez Firmado el compromiso
Contratista: terminación del contrato</t>
  </si>
  <si>
    <t>Informe supervisión del contrato</t>
  </si>
  <si>
    <t xml:space="preserve">Entidad: Una sola vez
Contratista: permanente. </t>
  </si>
  <si>
    <t>Externo</t>
  </si>
  <si>
    <t>Contratación - Ejecución</t>
  </si>
  <si>
    <t xml:space="preserve">Regulatorios </t>
  </si>
  <si>
    <t>Cambios en las tarifas, tributos, mercados regulados, expedición de nuevas normas, entre otros, que afecten la ejecución del contrato</t>
  </si>
  <si>
    <t xml:space="preserve">Estar atentos de los cambios normativos y/o económicos que se puedan presentar y que afecten al sector e informar cuando se requiera a las partes intervinientes para tomar las medidas a que haya lugar:  </t>
  </si>
  <si>
    <t>Contratista
Entidad</t>
  </si>
  <si>
    <t xml:space="preserve">Inicio de la ejecución del contrato. </t>
  </si>
  <si>
    <t>Terminación de ejecución del contrato</t>
  </si>
  <si>
    <t>Informes de supervisión del contrato</t>
  </si>
  <si>
    <t>Específico</t>
  </si>
  <si>
    <t>Ejecución</t>
  </si>
  <si>
    <t>Riesgo de retrasos en la atención e intervención de los vehículos debido a debilidades en la capacidad logística del contratista</t>
  </si>
  <si>
    <t>Retrasos en el cronograma contractual, incumplimiento de plazos, aplicación de descuentos por índice de oportunidad en el servicio, posibles sanciones contractuales y afectación en prestación del servicio contratado.</t>
  </si>
  <si>
    <t xml:space="preserve">Entidad:
Definir condiciones de prestación del servicio
Realizar seguimiento al cronograma.
Contratista:
Garantizar logística adecuada (capacidad operativa y  personal idóneo).
Cumplir tiempos de prestación del servicio contratado.
Asegurar disponibilidad de recursos técnicos y humanos.
</t>
  </si>
  <si>
    <t>Presentación de la oferta</t>
  </si>
  <si>
    <t>Efectos desfavorables derivados de la eventual iliquidez o declaración de la insolvencia del contratista que afecten el normal desarrollo del contrato</t>
  </si>
  <si>
    <t xml:space="preserve">Afectación del desarrollo del Proceso de contratación
Suspensión o cesión del contrato
Reprocesos Administrativos
</t>
  </si>
  <si>
    <t>Adelantar procesos estrictos de evaluación de su capacidad financiera y organizacional aportada.
En caso de presentarse la iliquidez se debe realizar una análisis de la situación e informar a las partes interesadas para tomar las medidas a que haya lugar.</t>
  </si>
  <si>
    <t>SI</t>
  </si>
  <si>
    <t>Informe de supervisión del contrato con el registro del análisis realizado</t>
  </si>
  <si>
    <t>Cuando se requiera</t>
  </si>
  <si>
    <t>Externo - Interno</t>
  </si>
  <si>
    <t>Sociales / Políticos</t>
  </si>
  <si>
    <t xml:space="preserve">Confinamiento total o parcial decretado por el Gobierno Nacional o Local a causa  de cualquier tipo de pandemia, que afecte el sector. </t>
  </si>
  <si>
    <t>Retraso a los plazos establecidos en el cronograma de prestación del servicio contratado.</t>
  </si>
  <si>
    <t>Análisis de la situación cuando se presente por parte del contratista y la entidad  y tomar las medidas a que haya lugar</t>
  </si>
  <si>
    <t>Inicio de ejecución del contrato</t>
  </si>
  <si>
    <t>Huelgas, paros, sabotaje, actos terroristas entre otros, que puedan interrumpir la entrega de los servicios contratados</t>
  </si>
  <si>
    <t>TABLAS PARA VALORACIÓN DE RIESGO SEGÚN METODOLOGÍA CCE</t>
  </si>
  <si>
    <t>Clase del Riesgo</t>
  </si>
  <si>
    <t>Descripción</t>
  </si>
  <si>
    <t>Etapa del proceso</t>
  </si>
  <si>
    <t>Desde</t>
  </si>
  <si>
    <t>Hasta</t>
  </si>
  <si>
    <t>Descrición</t>
  </si>
  <si>
    <t>Tipo de riesgo</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</si>
  <si>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</si>
  <si>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</si>
  <si>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</si>
  <si>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</si>
  <si>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</si>
  <si>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</si>
  <si>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</si>
  <si>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</si>
  <si>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</si>
  <si>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</si>
  <si>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</si>
  <si>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</si>
  <si>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</si>
  <si>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</si>
  <si>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</si>
  <si>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</si>
  <si>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</si>
  <si>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</si>
  <si>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es un Riesgo asociado a la operación, capacidad, o situación particular de la Entidad Estatal
(reputacional, tecnológico). </t>
  </si>
  <si>
    <t>Contratación</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</si>
  <si>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</si>
  <si>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</si>
  <si>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</si>
  <si>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</si>
  <si>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</si>
  <si>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es un Riesgo del sector del objeto del Proceso de Contratación, o asociado a asuntos no referidos a la Entidad Estatal (desastres económicos, existencia de monopolios, circunstancias electorales).</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</si>
  <si>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</si>
  <si>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</si>
  <si>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</si>
  <si>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</si>
  <si>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</si>
  <si>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</si>
  <si>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</si>
  <si>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</si>
  <si>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</si>
  <si>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</si>
  <si>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</si>
  <si>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 del riesgo</t>
  </si>
  <si>
    <t>Categoría</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</si>
  <si>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</si>
  <si>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</si>
  <si>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</si>
  <si>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</si>
  <si>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</si>
  <si>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</si>
  <si>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</si>
  <si>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Valoración del riesgo</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</si>
  <si>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</si>
  <si>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</si>
  <si>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</si>
  <si>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</si>
  <si>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</si>
  <si>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</si>
  <si>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</si>
  <si>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</si>
  <si>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</si>
  <si>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</si>
  <si>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 xml:space="preserve"> 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</si>
  <si>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</si>
  <si>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</si>
  <si>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</si>
  <si>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</si>
  <si>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</si>
  <si>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</si>
  <si>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</si>
  <si>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</si>
  <si>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</si>
  <si>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</si>
  <si>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</si>
  <si>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</si>
  <si>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</si>
  <si>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</si>
  <si>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¿Afecta la ejecución del contrato?</t>
  </si>
  <si>
    <t>Responsable por implementar el tratamiento</t>
  </si>
  <si>
    <t>Fuente: Agencia Nacional para la Contratación Pública – Colombia Compra Eficiente, http://www.colombiacompra.gov.co/es/manuales-y-documentos-tipo, disponible en internet, fecha de consulta 23 de enero de 2016.</t>
  </si>
  <si>
    <t>Si</t>
  </si>
  <si>
    <t>ICBF</t>
  </si>
  <si>
    <t>No</t>
  </si>
  <si>
    <t>Contratista</t>
  </si>
  <si>
    <t>ICBF y Contratista</t>
  </si>
  <si>
    <t>CLASE</t>
  </si>
  <si>
    <t>¿A quién se le asigna?</t>
  </si>
  <si>
    <t>1=Raro</t>
  </si>
  <si>
    <t xml:space="preserve">1= Insignificante </t>
  </si>
  <si>
    <t>2=Improbable</t>
  </si>
  <si>
    <t>2= Menor</t>
  </si>
  <si>
    <t>3=Posible</t>
  </si>
  <si>
    <t xml:space="preserve">3= Moderado </t>
  </si>
  <si>
    <t>4=Probable</t>
  </si>
  <si>
    <t>4= Mayor</t>
  </si>
  <si>
    <t>5=Casi cierto</t>
  </si>
  <si>
    <t>5= Catastrófico</t>
  </si>
  <si>
    <t xml:space="preserve">Revisar las observaciones frente a las condiciones técnicas y la manifestación de la necesidad con el fin de que las reglas del proceso sean claras para todos los interesados y secuente con la presentación demás de un oferente. </t>
  </si>
  <si>
    <t>Suspensión del contrato
Afectación del cronograma de ejecución del contrato.
Que estos cambios normativos impliquen un mayor costo en la adquisición de los bienes.
Que la cantidad esperada de los servicios no se puedan adquirir</t>
  </si>
  <si>
    <t>Cumplimiento de los requisitos legales del contrato</t>
  </si>
  <si>
    <t>Reporte por parte del contratista al supervisor del contrato</t>
  </si>
  <si>
    <t>permanente</t>
  </si>
  <si>
    <t>Ambiental</t>
  </si>
  <si>
    <t>Inadecuada disposición de los insumos o consumibles que quedan luego de los mantenimientos y calibraciones realizadas.</t>
  </si>
  <si>
    <t>Incumplimiento en los requisitos y normas ambientales nacionales e internacionales
Impactos o daños ambientales 
Sanciones administrativas</t>
  </si>
  <si>
    <t xml:space="preserve">Entidad:
Dar a conocer y hacer seguimiento al cumplimiento de los lineamientos ambientales y sanitarios establecidos por la Entidad, sobre almacenamiento y disposición final de residuos que afecten directamente al contratista o empleados.
Contratista:
Garantizar por parte de sus empleados el cumplimiento de las normas ambientales y sanitarias que apliquen. </t>
  </si>
  <si>
    <t>Contratista:
Supervisor del Contrato</t>
  </si>
  <si>
    <t>Soportes de divulgación de la información de lineamientos ambientales y certificados de disposición final (cuando aplique)</t>
  </si>
  <si>
    <t>MATRIZ PARA  LA TIPIFICACIÓN, ESTIMACIÓN Y ASIGNACIÓN DE RIESGOS PREVISIBLES PARA PRESTAR EL SERVICIO DE MANTENIMIENTO PREVENTIVO Y CORRECTIVO DEL PARQUE AUTOMOTOR DE LA FISCALÍA GENERAL DE LA NACIÓN – NIVEL CENTRAL, INCLUYENDO EL SUMINISTRO E INSTALACIÓN DE REPUESTOS, PARA VEHÍCULOS BLINDADOS Y NO BLINDADOS, Y MOTOCICLETAS.
GRUPO I TOYOTA.
GRUPO II CHEVROLET.
GRUPO III RENAULT.
GRUPO IV MULTIMARCA VEHÍCULOS.
GRUPO V SUZUKI.
GRUPO VI MULTIMARCA MOTOCICLETAS.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</si>
</sst>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_(* #,##0_);_(* \(#,##0\);_(* &quot;-&quot;??_);_(@_)"/>
  </numFmts>
  <fonts count="15" x14ac:knownFonts="1">
    <font>
      <sz val="11"/>
      <color theme="1"/>
      <name val="Calibri"/>
      <family val="2"/>
      <scheme val="minor"/>
    </font>
    <font>
      <sz val="11"/>
      <color theme="1"/>
      <name val="Calibri"/>
      <family val="2"/>
      <scheme val="minor"/>
    </font>
    <font>
      <b/>
      <sz val="10"/>
      <name val="Arial"/>
      <family val="2"/>
    </font>
    <font>
      <sz val="10"/>
      <name val="Arial"/>
      <family val="2"/>
    </font>
    <font>
      <sz val="11"/>
      <color theme="0"/>
      <name val="Calibri"/>
      <family val="2"/>
      <scheme val="minor"/>
    </font>
    <font>
      <b/>
      <sz val="18"/>
      <name val="Arial"/>
      <family val="2"/>
    </font>
    <font>
      <b/>
      <sz val="14"/>
      <name val="Arial"/>
      <family val="2"/>
    </font>
    <font>
      <b/>
      <sz val="8"/>
      <name val="Arial"/>
      <family val="2"/>
    </font>
    <font>
      <b/>
      <sz val="11"/>
      <color rgb="FF00B0F0"/>
      <name val="Arial"/>
      <family val="2"/>
    </font>
    <font>
      <sz val="8"/>
      <name val="Arial"/>
      <family val="2"/>
    </font>
    <font>
      <sz val="8"/>
      <color theme="1"/>
      <name val="Arial"/>
      <family val="2"/>
    </font>
    <font>
      <sz val="10"/>
      <name val="Arial Narrow"/>
      <family val="2"/>
    </font>
    <font>
      <sz val="11"/>
      <name val="Arial Narrow"/>
      <family val="2"/>
    </font>
    <font>
      <b/>
      <sz val="11"/>
      <name val="Arial"/>
      <family val="2"/>
    </font>
    <font>
      <sz val="11"/>
      <name val="Arial"/>
      <family val="2"/>
    </font>
  </fonts>
  <fills count="12">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0000"/>
        <bgColor indexed="64"/>
      </patternFill>
    </fill>
    <fill>
      <patternFill patternType="solid">
        <fgColor theme="5" tint="-0.249977111117893"/>
        <bgColor indexed="64"/>
      </patternFill>
    </fill>
    <fill>
      <patternFill patternType="solid">
        <fgColor rgb="FFFFFF00"/>
        <bgColor indexed="64"/>
      </patternFill>
    </fill>
    <fill>
      <patternFill patternType="solid">
        <fgColor rgb="FF00B050"/>
        <bgColor indexed="64"/>
      </patternFill>
    </fill>
  </fills>
  <borders count="24">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s>
  <cellStyleXfs count="5">
    <xf numFmtId="0" fontId="0" fillId="0" borderId="0"/>
    <xf numFmtId="9" fontId="1" fillId="0" borderId="0" applyFont="0" applyFill="0" applyBorder="0" applyAlignment="0" applyProtection="0"/>
    <xf numFmtId="164" fontId="1" fillId="0" borderId="0" applyFont="0" applyFill="0" applyBorder="0" applyAlignment="0" applyProtection="0"/>
    <xf numFmtId="0" fontId="4" fillId="4" borderId="0" applyNumberFormat="0" applyBorder="0" applyAlignment="0" applyProtection="0"/>
    <xf numFmtId="43" fontId="1" fillId="0" borderId="0" applyFont="0" applyFill="0" applyBorder="0" applyAlignment="0" applyProtection="0"/>
  </cellStyleXfs>
  <cellXfs count="125">
    <xf numFmtId="0" fontId="0" fillId="0" borderId="0" xfId="0"/>
    <xf numFmtId="0" fontId="3" fillId="0" borderId="0" xfId="0" applyFont="1" applyAlignment="1">
      <alignment horizontal="center" vertical="center"/>
    </xf>
    <xf numFmtId="0" fontId="2" fillId="0" borderId="0" xfId="0" applyFont="1" applyAlignment="1">
      <alignment vertical="center"/>
    </xf>
    <xf numFmtId="0" fontId="3" fillId="0" borderId="0" xfId="0" applyFont="1" applyAlignment="1">
      <alignment vertical="center"/>
    </xf>
    <xf numFmtId="0" fontId="2" fillId="0" borderId="0" xfId="0" applyFont="1" applyAlignment="1">
      <alignment horizontal="left" vertical="center"/>
    </xf>
    <xf numFmtId="0" fontId="3" fillId="0" borderId="0" xfId="0" applyFont="1" applyAlignment="1">
      <alignment horizontal="justify" vertical="center"/>
    </xf>
    <xf numFmtId="0" fontId="3" fillId="0" borderId="0" xfId="0" applyFont="1" applyAlignment="1">
      <alignment horizontal="left" vertical="center"/>
    </xf>
    <xf numFmtId="0" fontId="8" fillId="0" borderId="0" xfId="0" applyFont="1"/>
    <xf numFmtId="0" fontId="9" fillId="0" borderId="0" xfId="0" applyFont="1"/>
    <xf numFmtId="0" fontId="10" fillId="0" borderId="0" xfId="0" applyFont="1"/>
    <xf numFmtId="0" fontId="10" fillId="6" borderId="1" xfId="0" applyFont="1" applyFill="1" applyBorder="1" applyAlignment="1">
      <alignment vertical="center"/>
    </xf>
    <xf numFmtId="0" fontId="10" fillId="6" borderId="1" xfId="0" applyFont="1" applyFill="1" applyBorder="1" applyAlignment="1">
      <alignment horizontal="center" vertical="center" wrapText="1"/>
    </xf>
    <xf numFmtId="0" fontId="10" fillId="0" borderId="1" xfId="0" applyFont="1" applyBorder="1" applyAlignment="1">
      <alignment vertical="center"/>
    </xf>
    <xf numFmtId="0" fontId="10" fillId="0" borderId="1" xfId="0" applyFont="1" applyBorder="1" applyAlignment="1">
      <alignment vertical="center" wrapText="1"/>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0" fontId="10" fillId="0" borderId="1" xfId="0" applyFont="1" applyBorder="1" applyAlignment="1">
      <alignment horizontal="left" vertical="center" wrapText="1"/>
    </xf>
    <xf numFmtId="0" fontId="10" fillId="0" borderId="1" xfId="0" applyFont="1" applyBorder="1" applyAlignment="1">
      <alignment horizontal="left" vertical="center"/>
    </xf>
    <xf numFmtId="0" fontId="10" fillId="0" borderId="0" xfId="0" applyFont="1" applyAlignment="1">
      <alignment horizontal="center" vertical="center"/>
    </xf>
    <xf numFmtId="0" fontId="10" fillId="7" borderId="1" xfId="0" applyFont="1" applyFill="1" applyBorder="1" applyAlignment="1">
      <alignment horizontal="center" vertical="center"/>
    </xf>
    <xf numFmtId="0" fontId="10" fillId="0" borderId="0" xfId="0" applyFont="1" applyAlignment="1">
      <alignment horizontal="justify" vertical="center"/>
    </xf>
    <xf numFmtId="0" fontId="10" fillId="7" borderId="1" xfId="0" applyFont="1" applyFill="1" applyBorder="1" applyAlignment="1">
      <alignment horizontal="center" vertical="center" wrapText="1"/>
    </xf>
    <xf numFmtId="0" fontId="10" fillId="0" borderId="1" xfId="0" applyFont="1" applyBorder="1" applyAlignment="1">
      <alignment horizontal="justify" vertical="center"/>
    </xf>
    <xf numFmtId="0" fontId="10" fillId="8" borderId="1" xfId="0" applyFont="1" applyFill="1" applyBorder="1" applyAlignment="1">
      <alignment horizontal="center" vertical="center"/>
    </xf>
    <xf numFmtId="0" fontId="10" fillId="9" borderId="1" xfId="0" applyFont="1" applyFill="1" applyBorder="1" applyAlignment="1">
      <alignment horizontal="center" vertical="center"/>
    </xf>
    <xf numFmtId="0" fontId="10" fillId="10" borderId="1" xfId="0" applyFont="1" applyFill="1" applyBorder="1" applyAlignment="1">
      <alignment horizontal="center" vertical="center"/>
    </xf>
    <xf numFmtId="0" fontId="10" fillId="11" borderId="1" xfId="0" applyFont="1" applyFill="1" applyBorder="1" applyAlignment="1">
      <alignment horizontal="center" vertical="center"/>
    </xf>
    <xf numFmtId="0" fontId="10" fillId="0" borderId="0" xfId="0" applyFont="1" applyAlignment="1">
      <alignment wrapText="1"/>
    </xf>
    <xf numFmtId="0" fontId="9" fillId="0" borderId="0" xfId="0" applyFont="1" applyAlignment="1">
      <alignment horizontal="center" vertical="center"/>
    </xf>
    <xf numFmtId="0" fontId="11" fillId="3" borderId="0" xfId="0" applyFont="1" applyFill="1" applyAlignment="1">
      <alignment vertical="center"/>
    </xf>
    <xf numFmtId="0" fontId="12" fillId="3" borderId="0" xfId="0" applyFont="1" applyFill="1" applyAlignment="1">
      <alignment vertical="center" wrapText="1"/>
    </xf>
    <xf numFmtId="0" fontId="2" fillId="2" borderId="1" xfId="0" applyFont="1" applyFill="1" applyBorder="1" applyAlignment="1">
      <alignment horizontal="center" vertical="center" wrapText="1"/>
    </xf>
    <xf numFmtId="0" fontId="11" fillId="3" borderId="0" xfId="0" applyFont="1" applyFill="1" applyAlignment="1">
      <alignment vertical="center" wrapText="1"/>
    </xf>
    <xf numFmtId="0" fontId="12" fillId="3" borderId="0" xfId="0" applyFont="1" applyFill="1" applyAlignment="1">
      <alignment vertical="center"/>
    </xf>
    <xf numFmtId="0" fontId="7" fillId="2" borderId="1" xfId="0" applyFont="1" applyFill="1" applyBorder="1" applyAlignment="1">
      <alignment horizontal="center" vertical="center" wrapText="1"/>
    </xf>
    <xf numFmtId="0" fontId="13" fillId="0" borderId="1" xfId="0" applyFont="1" applyBorder="1" applyAlignment="1">
      <alignment horizontal="center" vertical="center" wrapText="1"/>
    </xf>
    <xf numFmtId="9" fontId="14" fillId="3" borderId="1" xfId="3" applyNumberFormat="1" applyFont="1" applyFill="1" applyBorder="1" applyAlignment="1">
      <alignment horizontal="center" vertical="center" textRotation="90" wrapText="1"/>
    </xf>
    <xf numFmtId="0" fontId="13" fillId="3" borderId="1" xfId="3" applyFont="1" applyFill="1" applyBorder="1" applyAlignment="1">
      <alignment horizontal="center" vertical="center"/>
    </xf>
    <xf numFmtId="0" fontId="14" fillId="3" borderId="1" xfId="0" applyFont="1" applyFill="1" applyBorder="1" applyAlignment="1">
      <alignment horizontal="center" vertical="center"/>
    </xf>
    <xf numFmtId="0" fontId="13" fillId="3" borderId="1" xfId="0" applyFont="1" applyFill="1" applyBorder="1" applyAlignment="1">
      <alignment horizontal="center" vertical="center" wrapText="1"/>
    </xf>
    <xf numFmtId="9" fontId="14" fillId="3" borderId="1" xfId="1" applyFont="1" applyFill="1" applyBorder="1" applyAlignment="1">
      <alignment horizontal="center" vertical="center" textRotation="90" wrapText="1"/>
    </xf>
    <xf numFmtId="9" fontId="14" fillId="3" borderId="1" xfId="0" applyNumberFormat="1" applyFont="1" applyFill="1" applyBorder="1" applyAlignment="1">
      <alignment horizontal="center" vertical="center"/>
    </xf>
    <xf numFmtId="0" fontId="13" fillId="3" borderId="1" xfId="0" applyFont="1" applyFill="1" applyBorder="1" applyAlignment="1">
      <alignment horizontal="center" vertical="center" textRotation="90" wrapText="1"/>
    </xf>
    <xf numFmtId="0" fontId="13" fillId="3" borderId="1" xfId="0" applyFont="1" applyFill="1" applyBorder="1" applyAlignment="1">
      <alignment horizontal="justify" vertical="center" textRotation="90"/>
    </xf>
    <xf numFmtId="0" fontId="13" fillId="0" borderId="1" xfId="0" applyFont="1" applyBorder="1" applyAlignment="1">
      <alignment horizontal="justify" vertical="center" wrapText="1"/>
    </xf>
    <xf numFmtId="0" fontId="13" fillId="3" borderId="1" xfId="0" applyFont="1" applyFill="1" applyBorder="1" applyAlignment="1">
      <alignment horizontal="center" vertical="center"/>
    </xf>
    <xf numFmtId="165" fontId="14" fillId="3" borderId="1" xfId="2" applyNumberFormat="1" applyFont="1" applyFill="1" applyBorder="1" applyAlignment="1">
      <alignment horizontal="left" vertical="center" wrapText="1"/>
    </xf>
    <xf numFmtId="0" fontId="14" fillId="0" borderId="1" xfId="0" applyFont="1" applyBorder="1" applyAlignment="1">
      <alignment horizontal="justify" vertical="center" wrapText="1"/>
    </xf>
    <xf numFmtId="165" fontId="14" fillId="3" borderId="1" xfId="2" applyNumberFormat="1" applyFont="1" applyFill="1" applyBorder="1" applyAlignment="1">
      <alignment vertical="center" wrapText="1"/>
    </xf>
    <xf numFmtId="0" fontId="14" fillId="0" borderId="1" xfId="0" applyFont="1" applyBorder="1" applyAlignment="1">
      <alignment horizontal="center" vertical="center" wrapText="1"/>
    </xf>
    <xf numFmtId="15" fontId="14" fillId="3" borderId="1" xfId="0" applyNumberFormat="1" applyFont="1" applyFill="1" applyBorder="1" applyAlignment="1">
      <alignment horizontal="center" vertical="center" wrapText="1"/>
    </xf>
    <xf numFmtId="0" fontId="14" fillId="3" borderId="1" xfId="0" applyFont="1" applyFill="1" applyBorder="1" applyAlignment="1">
      <alignment horizontal="center" vertical="center" wrapText="1"/>
    </xf>
    <xf numFmtId="0" fontId="14" fillId="3" borderId="1" xfId="0" applyFont="1" applyFill="1" applyBorder="1" applyAlignment="1">
      <alignment vertical="center" wrapText="1"/>
    </xf>
    <xf numFmtId="0" fontId="14" fillId="3" borderId="1" xfId="3" applyFont="1" applyFill="1" applyBorder="1" applyAlignment="1">
      <alignment horizontal="center" vertical="center" wrapText="1"/>
    </xf>
    <xf numFmtId="9" fontId="14" fillId="3" borderId="1" xfId="0" applyNumberFormat="1" applyFont="1" applyFill="1" applyBorder="1" applyAlignment="1">
      <alignment horizontal="center" vertical="center" wrapText="1"/>
    </xf>
    <xf numFmtId="0" fontId="2" fillId="2" borderId="20" xfId="0" applyFont="1" applyFill="1" applyBorder="1" applyAlignment="1">
      <alignment horizontal="center" vertical="center" wrapText="1"/>
    </xf>
    <xf numFmtId="0" fontId="14" fillId="3" borderId="19" xfId="0" applyFont="1" applyFill="1" applyBorder="1" applyAlignment="1">
      <alignment horizontal="center" vertical="center"/>
    </xf>
    <xf numFmtId="0" fontId="14" fillId="3" borderId="20" xfId="0" applyFont="1" applyFill="1" applyBorder="1" applyAlignment="1">
      <alignment horizontal="center" vertical="center" wrapText="1"/>
    </xf>
    <xf numFmtId="0" fontId="14" fillId="3" borderId="19" xfId="0" applyFont="1" applyFill="1" applyBorder="1" applyAlignment="1">
      <alignment horizontal="center" vertical="center" wrapText="1"/>
    </xf>
    <xf numFmtId="0" fontId="14" fillId="3" borderId="20" xfId="0" applyFont="1" applyFill="1" applyBorder="1" applyAlignment="1">
      <alignment vertical="center" wrapText="1"/>
    </xf>
    <xf numFmtId="15" fontId="14" fillId="3" borderId="20" xfId="0" applyNumberFormat="1" applyFont="1" applyFill="1" applyBorder="1" applyAlignment="1">
      <alignment horizontal="center" vertical="center" wrapText="1"/>
    </xf>
    <xf numFmtId="0" fontId="13" fillId="3" borderId="22" xfId="3" applyFont="1" applyFill="1" applyBorder="1" applyAlignment="1">
      <alignment horizontal="center" vertical="center"/>
    </xf>
    <xf numFmtId="9" fontId="14" fillId="3" borderId="22" xfId="3" applyNumberFormat="1" applyFont="1" applyFill="1" applyBorder="1" applyAlignment="1">
      <alignment horizontal="center" vertical="center" textRotation="90" wrapText="1"/>
    </xf>
    <xf numFmtId="0" fontId="13" fillId="3" borderId="22" xfId="0" applyFont="1" applyFill="1" applyBorder="1" applyAlignment="1">
      <alignment horizontal="center" vertical="center"/>
    </xf>
    <xf numFmtId="165" fontId="14" fillId="3" borderId="22" xfId="2" applyNumberFormat="1" applyFont="1" applyFill="1" applyBorder="1" applyAlignment="1">
      <alignment horizontal="left" vertical="center" wrapText="1"/>
    </xf>
    <xf numFmtId="9" fontId="14" fillId="3" borderId="22" xfId="1" applyFont="1" applyFill="1" applyBorder="1" applyAlignment="1">
      <alignment horizontal="center" vertical="center" textRotation="90" wrapText="1"/>
    </xf>
    <xf numFmtId="0" fontId="14" fillId="0" borderId="22" xfId="0" applyFont="1" applyBorder="1" applyAlignment="1">
      <alignment horizontal="center" vertical="center" wrapText="1"/>
    </xf>
    <xf numFmtId="15" fontId="14" fillId="3" borderId="22" xfId="0" applyNumberFormat="1" applyFont="1" applyFill="1" applyBorder="1" applyAlignment="1">
      <alignment horizontal="center" vertical="center" wrapText="1"/>
    </xf>
    <xf numFmtId="15" fontId="14" fillId="3" borderId="23" xfId="0" applyNumberFormat="1" applyFont="1" applyFill="1" applyBorder="1" applyAlignment="1">
      <alignment horizontal="center" vertical="center" wrapText="1"/>
    </xf>
    <xf numFmtId="0" fontId="14" fillId="3" borderId="21" xfId="0" applyFont="1" applyFill="1" applyBorder="1" applyAlignment="1">
      <alignment horizontal="center" vertical="center" wrapText="1"/>
    </xf>
    <xf numFmtId="0" fontId="13" fillId="3" borderId="22" xfId="0" applyFont="1" applyFill="1" applyBorder="1" applyAlignment="1">
      <alignment horizontal="center" vertical="center" textRotation="90" wrapText="1"/>
    </xf>
    <xf numFmtId="0" fontId="13" fillId="3" borderId="22" xfId="0" applyFont="1" applyFill="1" applyBorder="1" applyAlignment="1">
      <alignment horizontal="justify" vertical="center" textRotation="90"/>
    </xf>
    <xf numFmtId="9" fontId="14" fillId="3" borderId="22" xfId="0" applyNumberFormat="1" applyFont="1" applyFill="1" applyBorder="1" applyAlignment="1">
      <alignment horizontal="center" vertical="center"/>
    </xf>
    <xf numFmtId="0" fontId="13" fillId="0" borderId="22" xfId="0" applyFont="1" applyBorder="1" applyAlignment="1">
      <alignment horizontal="center" vertical="center" wrapText="1"/>
    </xf>
    <xf numFmtId="0" fontId="13" fillId="0" borderId="22" xfId="0" applyFont="1" applyBorder="1" applyAlignment="1">
      <alignment horizontal="justify" vertical="center" wrapText="1"/>
    </xf>
    <xf numFmtId="0" fontId="14" fillId="0" borderId="22" xfId="0" applyFont="1" applyBorder="1" applyAlignment="1">
      <alignment horizontal="justify" vertical="center" wrapText="1"/>
    </xf>
    <xf numFmtId="0" fontId="14" fillId="3" borderId="1" xfId="0" applyFont="1" applyFill="1" applyBorder="1" applyAlignment="1">
      <alignment horizontal="justify" vertical="center"/>
    </xf>
    <xf numFmtId="0" fontId="3" fillId="2" borderId="19" xfId="0" applyFont="1" applyFill="1" applyBorder="1" applyAlignment="1">
      <alignment horizontal="center" vertical="center"/>
    </xf>
    <xf numFmtId="0" fontId="6" fillId="2" borderId="16"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6" fillId="6" borderId="19" xfId="0" applyFont="1" applyFill="1" applyBorder="1" applyAlignment="1">
      <alignment horizontal="center" vertical="center"/>
    </xf>
    <xf numFmtId="0" fontId="6" fillId="6" borderId="1" xfId="0" applyFont="1" applyFill="1" applyBorder="1" applyAlignment="1">
      <alignment horizontal="center" vertical="center"/>
    </xf>
    <xf numFmtId="0" fontId="6" fillId="5" borderId="1" xfId="0" applyFont="1" applyFill="1" applyBorder="1" applyAlignment="1">
      <alignment horizontal="center" vertical="center" wrapText="1"/>
    </xf>
    <xf numFmtId="0" fontId="6" fillId="5" borderId="1" xfId="0" applyFont="1" applyFill="1" applyBorder="1" applyAlignment="1">
      <alignment horizontal="center" vertical="center"/>
    </xf>
    <xf numFmtId="0" fontId="6" fillId="5" borderId="20" xfId="0" applyFont="1" applyFill="1" applyBorder="1" applyAlignment="1">
      <alignment horizontal="center" vertical="center"/>
    </xf>
    <xf numFmtId="0" fontId="7" fillId="2" borderId="1" xfId="0" applyFont="1" applyFill="1" applyBorder="1" applyAlignment="1">
      <alignment horizontal="justify" vertical="center"/>
    </xf>
    <xf numFmtId="0" fontId="2" fillId="2" borderId="1" xfId="0" applyFont="1" applyFill="1" applyBorder="1" applyAlignment="1">
      <alignment horizontal="center" vertical="center"/>
    </xf>
    <xf numFmtId="0" fontId="2" fillId="2" borderId="20"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textRotation="255"/>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textRotation="255"/>
    </xf>
    <xf numFmtId="0" fontId="10" fillId="7" borderId="13" xfId="0" applyFont="1" applyFill="1" applyBorder="1" applyAlignment="1">
      <alignment horizontal="center" vertical="center" wrapText="1"/>
    </xf>
    <xf numFmtId="0" fontId="10" fillId="7" borderId="14" xfId="0" applyFont="1" applyFill="1" applyBorder="1" applyAlignment="1">
      <alignment horizontal="center" vertical="center" wrapText="1"/>
    </xf>
    <xf numFmtId="0" fontId="10" fillId="7" borderId="1" xfId="0" applyFont="1" applyFill="1" applyBorder="1" applyAlignment="1">
      <alignment horizontal="center" vertical="center" textRotation="90"/>
    </xf>
    <xf numFmtId="0" fontId="10" fillId="7" borderId="1" xfId="0" applyFont="1" applyFill="1" applyBorder="1" applyAlignment="1">
      <alignment horizontal="center" vertical="center" wrapText="1"/>
    </xf>
    <xf numFmtId="0" fontId="10" fillId="7" borderId="1" xfId="0" applyFont="1" applyFill="1" applyBorder="1" applyAlignment="1">
      <alignment horizontal="center" vertical="center"/>
    </xf>
    <xf numFmtId="0" fontId="10" fillId="0" borderId="1" xfId="0" applyFont="1" applyBorder="1" applyAlignment="1">
      <alignment horizontal="left" vertical="center" wrapText="1"/>
    </xf>
    <xf numFmtId="0" fontId="10" fillId="0" borderId="1" xfId="0" applyFont="1" applyBorder="1" applyAlignment="1">
      <alignment horizontal="left" vertical="top" wrapText="1"/>
    </xf>
    <xf numFmtId="0" fontId="10" fillId="0" borderId="1" xfId="0" applyFont="1" applyBorder="1" applyAlignment="1">
      <alignment horizontal="left" vertical="top"/>
    </xf>
    <xf numFmtId="0" fontId="10" fillId="7" borderId="13" xfId="0" applyFont="1" applyFill="1" applyBorder="1" applyAlignment="1">
      <alignment horizontal="center" vertical="center"/>
    </xf>
    <xf numFmtId="0" fontId="10" fillId="7" borderId="15" xfId="0" applyFont="1" applyFill="1" applyBorder="1" applyAlignment="1">
      <alignment horizontal="center" vertical="center"/>
    </xf>
    <xf numFmtId="0" fontId="10" fillId="7" borderId="14" xfId="0" applyFont="1" applyFill="1" applyBorder="1" applyAlignment="1">
      <alignment horizontal="center" vertical="center"/>
    </xf>
    <xf numFmtId="0" fontId="10" fillId="0" borderId="13" xfId="0" applyFont="1" applyBorder="1" applyAlignment="1">
      <alignment horizontal="left" vertical="center" wrapText="1"/>
    </xf>
    <xf numFmtId="0" fontId="10" fillId="0" borderId="14" xfId="0" applyFont="1" applyBorder="1" applyAlignment="1">
      <alignment horizontal="left" vertical="center"/>
    </xf>
    <xf numFmtId="0" fontId="10" fillId="0" borderId="2" xfId="0" applyFont="1" applyBorder="1" applyAlignment="1">
      <alignment horizontal="center" vertical="center"/>
    </xf>
    <xf numFmtId="0" fontId="10" fillId="0" borderId="9" xfId="0" applyFont="1" applyBorder="1" applyAlignment="1">
      <alignment horizontal="center" vertical="center"/>
    </xf>
    <xf numFmtId="0" fontId="10" fillId="0" borderId="2" xfId="0" applyFont="1" applyBorder="1" applyAlignment="1">
      <alignment horizontal="center" vertical="center" wrapText="1"/>
    </xf>
    <xf numFmtId="0" fontId="10" fillId="0" borderId="9" xfId="0" applyFont="1" applyBorder="1" applyAlignment="1">
      <alignment horizontal="center" vertical="center" wrapText="1"/>
    </xf>
    <xf numFmtId="0" fontId="10" fillId="7" borderId="1" xfId="0" applyFont="1" applyFill="1" applyBorder="1" applyAlignment="1">
      <alignment horizontal="center"/>
    </xf>
    <xf numFmtId="0" fontId="10" fillId="0" borderId="13" xfId="0" applyFont="1" applyBorder="1" applyAlignment="1">
      <alignment horizontal="left" vertical="top" wrapText="1"/>
    </xf>
    <xf numFmtId="0" fontId="10" fillId="0" borderId="14" xfId="0" applyFont="1" applyBorder="1" applyAlignment="1">
      <alignment horizontal="left" vertical="top"/>
    </xf>
    <xf numFmtId="0" fontId="10" fillId="6" borderId="1" xfId="0" applyFont="1" applyFill="1" applyBorder="1" applyAlignment="1">
      <alignment horizontal="center" vertical="center" wrapText="1"/>
    </xf>
    <xf numFmtId="0" fontId="10" fillId="0" borderId="6" xfId="0" applyFont="1" applyBorder="1" applyAlignment="1">
      <alignment horizontal="center" vertical="center"/>
    </xf>
    <xf numFmtId="0" fontId="10" fillId="0" borderId="6" xfId="0" applyFont="1" applyBorder="1" applyAlignment="1">
      <alignment horizontal="center" vertical="center" wrapText="1"/>
    </xf>
    <xf numFmtId="0" fontId="10" fillId="0" borderId="3" xfId="0" applyFont="1" applyBorder="1" applyAlignment="1">
      <alignment horizontal="left" vertical="top" wrapText="1"/>
    </xf>
    <xf numFmtId="0" fontId="10" fillId="0" borderId="4" xfId="0" applyFont="1" applyBorder="1" applyAlignment="1">
      <alignment horizontal="left" vertical="top" wrapText="1"/>
    </xf>
    <xf numFmtId="0" fontId="10" fillId="0" borderId="5" xfId="0" applyFont="1" applyBorder="1" applyAlignment="1">
      <alignment horizontal="left" vertical="top" wrapText="1"/>
    </xf>
    <xf numFmtId="0" fontId="10" fillId="0" borderId="7" xfId="0" applyFont="1" applyBorder="1" applyAlignment="1">
      <alignment horizontal="left" vertical="top" wrapText="1"/>
    </xf>
    <xf numFmtId="0" fontId="10" fillId="0" borderId="0" xfId="0" applyFont="1" applyAlignment="1">
      <alignment horizontal="left" vertical="top" wrapText="1"/>
    </xf>
    <xf numFmtId="0" fontId="10" fillId="0" borderId="8" xfId="0" applyFont="1" applyBorder="1" applyAlignment="1">
      <alignment horizontal="left" vertical="top" wrapText="1"/>
    </xf>
    <xf numFmtId="0" fontId="10" fillId="0" borderId="10" xfId="0" applyFont="1" applyBorder="1" applyAlignment="1">
      <alignment horizontal="left" vertical="top" wrapText="1"/>
    </xf>
    <xf numFmtId="0" fontId="10" fillId="0" borderId="11" xfId="0" applyFont="1" applyBorder="1" applyAlignment="1">
      <alignment horizontal="left" vertical="top" wrapText="1"/>
    </xf>
    <xf numFmtId="0" fontId="10" fillId="0" borderId="12" xfId="0" applyFont="1" applyBorder="1" applyAlignment="1">
      <alignment horizontal="left" vertical="top" wrapText="1"/>
    </xf>
  </cellXfs>
  <cellStyles count="5">
    <cellStyle name="Énfasis1" xfId="3" builtinId="29"/>
    <cellStyle name="Millares" xfId="2" builtinId="3"/>
    <cellStyle name="Millares 2" xfId="4" xr:uid="{00000000-0005-0000-0000-000002000000}"/>
    <cellStyle name="Normal" xfId="0" builtinId="0"/>
    <cellStyle name="Porcentaje" xfId="1" builtinId="5"/>
  </cellStyles>
  <dxfs count="203">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ill>
        <patternFill>
          <bgColor theme="3" tint="0.39994506668294322"/>
        </patternFill>
      </fill>
    </dxf>
    <dxf>
      <font>
        <color rgb="FF9C0006"/>
      </font>
      <fill>
        <patternFill>
          <bgColor rgb="FFFFC7CE"/>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006100"/>
      </font>
      <fill>
        <patternFill>
          <bgColor rgb="FFC6EFCE"/>
        </patternFill>
      </fill>
    </dxf>
    <dxf>
      <fill>
        <patternFill>
          <bgColor rgb="FF0070C0"/>
        </patternFill>
      </fill>
    </dxf>
    <dxf>
      <font>
        <color rgb="FF9C0006"/>
      </font>
      <fill>
        <patternFill>
          <bgColor rgb="FFFFC7CE"/>
        </patternFill>
      </fill>
    </dxf>
    <dxf>
      <fill>
        <patternFill>
          <bgColor theme="3" tint="0.39994506668294322"/>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rgb="FF0070C0"/>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ill>
        <patternFill>
          <bgColor rgb="FF0070C0"/>
        </patternFill>
      </fill>
    </dxf>
    <dxf>
      <font>
        <color rgb="FF006100"/>
      </font>
      <fill>
        <patternFill>
          <bgColor rgb="FFC6EFCE"/>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ont>
        <color rgb="FF006100"/>
      </font>
      <fill>
        <patternFill>
          <bgColor rgb="FFC6EFCE"/>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rgb="FF0070C0"/>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9C0006"/>
      </font>
      <fill>
        <patternFill>
          <bgColor rgb="FFFFC7CE"/>
        </patternFill>
      </fill>
    </dxf>
    <dxf>
      <fill>
        <patternFill>
          <bgColor theme="3" tint="0.39994506668294322"/>
        </patternFill>
      </fill>
    </dxf>
    <dxf>
      <fill>
        <patternFill>
          <bgColor rgb="FF0070C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rgb="FFFFCC00"/>
        </patternFill>
      </fill>
    </dxf>
    <dxf>
      <fill>
        <patternFill>
          <bgColor theme="3" tint="0.59996337778862885"/>
        </patternFill>
      </fill>
    </dxf>
    <dxf>
      <font>
        <color rgb="FF006100"/>
      </font>
      <fill>
        <patternFill>
          <bgColor rgb="FFC6EFCE"/>
        </patternFill>
      </fill>
    </dxf>
    <dxf>
      <font>
        <color rgb="FF9C6500"/>
      </font>
      <fill>
        <patternFill>
          <bgColor rgb="FFFFEB9C"/>
        </patternFill>
      </fill>
    </dxf>
  </dxfs>
  <tableStyles count="0" defaultTableStyle="TableStyleMedium2" defaultPivotStyle="PivotStyleLight16"/>
  <colors>
    <mruColors>
      <color rgb="FF386398"/>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25</xdr:col>
      <xdr:colOff>177800</xdr:colOff>
      <xdr:row>12</xdr:row>
      <xdr:rowOff>0</xdr:rowOff>
    </xdr:from>
    <xdr:ext cx="184731" cy="264560"/>
    <xdr:sp macro="" textlink="">
      <xdr:nvSpPr>
        <xdr:cNvPr id="2" name="CuadroTexto 1">
          <a:extLst>
            <a:ext uri="{FF2B5EF4-FFF2-40B4-BE49-F238E27FC236}">
              <a16:creationId xmlns:a16="http://schemas.microsoft.com/office/drawing/2014/main" id="{F9103863-9843-41BD-9479-23A83122480E}"/>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3" name="CuadroTexto 2">
          <a:extLst>
            <a:ext uri="{FF2B5EF4-FFF2-40B4-BE49-F238E27FC236}">
              <a16:creationId xmlns:a16="http://schemas.microsoft.com/office/drawing/2014/main" id="{B0396046-E925-48E0-828F-91C585F4CDBA}"/>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 name="CuadroTexto 3">
          <a:extLst>
            <a:ext uri="{FF2B5EF4-FFF2-40B4-BE49-F238E27FC236}">
              <a16:creationId xmlns:a16="http://schemas.microsoft.com/office/drawing/2014/main" id="{A8FD016A-9651-4546-89F8-E5889CBB46CF}"/>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5" name="CuadroTexto 4">
          <a:extLst>
            <a:ext uri="{FF2B5EF4-FFF2-40B4-BE49-F238E27FC236}">
              <a16:creationId xmlns:a16="http://schemas.microsoft.com/office/drawing/2014/main" id="{E70BEEEB-48D3-466C-BAA9-C3336EA7CFE5}"/>
            </a:ext>
          </a:extLst>
        </xdr:cNvPr>
        <xdr:cNvSpPr txBox="1"/>
      </xdr:nvSpPr>
      <xdr:spPr>
        <a:xfrm>
          <a:off x="18913475" y="919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6" name="CuadroTexto 5">
          <a:extLst>
            <a:ext uri="{FF2B5EF4-FFF2-40B4-BE49-F238E27FC236}">
              <a16:creationId xmlns:a16="http://schemas.microsoft.com/office/drawing/2014/main" id="{2EDCCC32-8F0A-42D3-9DF0-6AB17D2977EA}"/>
            </a:ext>
          </a:extLst>
        </xdr:cNvPr>
        <xdr:cNvSpPr txBox="1"/>
      </xdr:nvSpPr>
      <xdr:spPr>
        <a:xfrm>
          <a:off x="18913475" y="5943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7" name="CuadroTexto 6">
          <a:extLst>
            <a:ext uri="{FF2B5EF4-FFF2-40B4-BE49-F238E27FC236}">
              <a16:creationId xmlns:a16="http://schemas.microsoft.com/office/drawing/2014/main" id="{5C9716CD-A5F1-4DC5-AD60-5D9EAAF1CEBF}"/>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8" name="CuadroTexto 7">
          <a:extLst>
            <a:ext uri="{FF2B5EF4-FFF2-40B4-BE49-F238E27FC236}">
              <a16:creationId xmlns:a16="http://schemas.microsoft.com/office/drawing/2014/main" id="{78BCEBCC-1755-446F-AAF3-ED11172A093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9" name="CuadroTexto 8">
          <a:extLst>
            <a:ext uri="{FF2B5EF4-FFF2-40B4-BE49-F238E27FC236}">
              <a16:creationId xmlns:a16="http://schemas.microsoft.com/office/drawing/2014/main" id="{B5C3AAFA-42E9-4178-8B51-005108B5711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0" name="CuadroTexto 9">
          <a:extLst>
            <a:ext uri="{FF2B5EF4-FFF2-40B4-BE49-F238E27FC236}">
              <a16:creationId xmlns:a16="http://schemas.microsoft.com/office/drawing/2014/main" id="{CA8847B3-35E2-4B94-8D89-6DF5D76BBEEE}"/>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1" name="CuadroTexto 10">
          <a:extLst>
            <a:ext uri="{FF2B5EF4-FFF2-40B4-BE49-F238E27FC236}">
              <a16:creationId xmlns:a16="http://schemas.microsoft.com/office/drawing/2014/main" id="{0B93959F-C836-4D3F-85C0-DD14AA3CDA08}"/>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2" name="CuadroTexto 11">
          <a:extLst>
            <a:ext uri="{FF2B5EF4-FFF2-40B4-BE49-F238E27FC236}">
              <a16:creationId xmlns:a16="http://schemas.microsoft.com/office/drawing/2014/main" id="{FCB5E626-27F1-4D35-A8BC-42BD7FFA441D}"/>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3" name="CuadroTexto 12">
          <a:extLst>
            <a:ext uri="{FF2B5EF4-FFF2-40B4-BE49-F238E27FC236}">
              <a16:creationId xmlns:a16="http://schemas.microsoft.com/office/drawing/2014/main" id="{FC7D8CC4-D4F8-4775-9E3E-C27E4F675319}"/>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4" name="CuadroTexto 13">
          <a:extLst>
            <a:ext uri="{FF2B5EF4-FFF2-40B4-BE49-F238E27FC236}">
              <a16:creationId xmlns:a16="http://schemas.microsoft.com/office/drawing/2014/main" id="{84A1E480-9D35-44FF-85F0-84DE8720F0BE}"/>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15" name="CuadroTexto 14">
          <a:extLst>
            <a:ext uri="{FF2B5EF4-FFF2-40B4-BE49-F238E27FC236}">
              <a16:creationId xmlns:a16="http://schemas.microsoft.com/office/drawing/2014/main" id="{1BD805A9-3E39-407B-AA47-B35FF3C8DA99}"/>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16" name="CuadroTexto 15">
          <a:extLst>
            <a:ext uri="{FF2B5EF4-FFF2-40B4-BE49-F238E27FC236}">
              <a16:creationId xmlns:a16="http://schemas.microsoft.com/office/drawing/2014/main" id="{7AAC7E81-A9D2-4B7D-A422-D65E2A2468AA}"/>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17" name="CuadroTexto 16">
          <a:extLst>
            <a:ext uri="{FF2B5EF4-FFF2-40B4-BE49-F238E27FC236}">
              <a16:creationId xmlns:a16="http://schemas.microsoft.com/office/drawing/2014/main" id="{18FE6FD7-D396-43E3-9E25-AF2DC2FF5B62}"/>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18" name="CuadroTexto 17">
          <a:extLst>
            <a:ext uri="{FF2B5EF4-FFF2-40B4-BE49-F238E27FC236}">
              <a16:creationId xmlns:a16="http://schemas.microsoft.com/office/drawing/2014/main" id="{E35DCC39-5B70-4BAF-A947-914E8C2D55FF}"/>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19" name="CuadroTexto 18">
          <a:extLst>
            <a:ext uri="{FF2B5EF4-FFF2-40B4-BE49-F238E27FC236}">
              <a16:creationId xmlns:a16="http://schemas.microsoft.com/office/drawing/2014/main" id="{DFE0E80B-1F76-439E-8B84-21B0F5D62B74}"/>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20" name="CuadroTexto 19">
          <a:extLst>
            <a:ext uri="{FF2B5EF4-FFF2-40B4-BE49-F238E27FC236}">
              <a16:creationId xmlns:a16="http://schemas.microsoft.com/office/drawing/2014/main" id="{3C0F1BC8-14E5-4F54-9B0F-593947766306}"/>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21" name="CuadroTexto 20">
          <a:extLst>
            <a:ext uri="{FF2B5EF4-FFF2-40B4-BE49-F238E27FC236}">
              <a16:creationId xmlns:a16="http://schemas.microsoft.com/office/drawing/2014/main" id="{508E3884-041F-4BCB-8374-6A54FC3A3A48}"/>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22" name="CuadroTexto 21">
          <a:extLst>
            <a:ext uri="{FF2B5EF4-FFF2-40B4-BE49-F238E27FC236}">
              <a16:creationId xmlns:a16="http://schemas.microsoft.com/office/drawing/2014/main" id="{1C82F1A4-5570-4FB5-8830-BC3FC437DD72}"/>
            </a:ext>
          </a:extLst>
        </xdr:cNvPr>
        <xdr:cNvSpPr txBox="1"/>
      </xdr:nvSpPr>
      <xdr:spPr>
        <a:xfrm>
          <a:off x="16370300" y="5295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23" name="CuadroTexto 22">
          <a:extLst>
            <a:ext uri="{FF2B5EF4-FFF2-40B4-BE49-F238E27FC236}">
              <a16:creationId xmlns:a16="http://schemas.microsoft.com/office/drawing/2014/main" id="{7A922A38-725B-40F7-BC6A-B40741F0D245}"/>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24" name="CuadroTexto 23">
          <a:extLst>
            <a:ext uri="{FF2B5EF4-FFF2-40B4-BE49-F238E27FC236}">
              <a16:creationId xmlns:a16="http://schemas.microsoft.com/office/drawing/2014/main" id="{E28A7266-34E0-4EDC-A7BE-4525E7F1733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25" name="CuadroTexto 24">
          <a:extLst>
            <a:ext uri="{FF2B5EF4-FFF2-40B4-BE49-F238E27FC236}">
              <a16:creationId xmlns:a16="http://schemas.microsoft.com/office/drawing/2014/main" id="{A74F9B44-9B54-4644-A96B-CF80C13AD684}"/>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26" name="CuadroTexto 25">
          <a:extLst>
            <a:ext uri="{FF2B5EF4-FFF2-40B4-BE49-F238E27FC236}">
              <a16:creationId xmlns:a16="http://schemas.microsoft.com/office/drawing/2014/main" id="{2869BEFA-F40C-4A92-BD2C-FCC79C6748DC}"/>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27" name="CuadroTexto 26">
          <a:extLst>
            <a:ext uri="{FF2B5EF4-FFF2-40B4-BE49-F238E27FC236}">
              <a16:creationId xmlns:a16="http://schemas.microsoft.com/office/drawing/2014/main" id="{C498548A-31EF-4D04-8A08-703DDB80558B}"/>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28" name="CuadroTexto 27">
          <a:extLst>
            <a:ext uri="{FF2B5EF4-FFF2-40B4-BE49-F238E27FC236}">
              <a16:creationId xmlns:a16="http://schemas.microsoft.com/office/drawing/2014/main" id="{24E66604-9239-4BEB-9A7E-3EBA6E97D5FF}"/>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29" name="CuadroTexto 28">
          <a:extLst>
            <a:ext uri="{FF2B5EF4-FFF2-40B4-BE49-F238E27FC236}">
              <a16:creationId xmlns:a16="http://schemas.microsoft.com/office/drawing/2014/main" id="{59A45D5B-7FAE-4615-A9C5-3ACA2BFA917F}"/>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30" name="CuadroTexto 29">
          <a:extLst>
            <a:ext uri="{FF2B5EF4-FFF2-40B4-BE49-F238E27FC236}">
              <a16:creationId xmlns:a16="http://schemas.microsoft.com/office/drawing/2014/main" id="{76BA85C9-0FB2-45FA-972A-FD1C4B748268}"/>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31" name="CuadroTexto 30">
          <a:extLst>
            <a:ext uri="{FF2B5EF4-FFF2-40B4-BE49-F238E27FC236}">
              <a16:creationId xmlns:a16="http://schemas.microsoft.com/office/drawing/2014/main" id="{BE592835-1583-4134-A733-0BB908C25BEB}"/>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32" name="CuadroTexto 31">
          <a:extLst>
            <a:ext uri="{FF2B5EF4-FFF2-40B4-BE49-F238E27FC236}">
              <a16:creationId xmlns:a16="http://schemas.microsoft.com/office/drawing/2014/main" id="{0BF72C76-3132-4B46-8702-BA8B5A7241D8}"/>
            </a:ext>
          </a:extLst>
        </xdr:cNvPr>
        <xdr:cNvSpPr txBox="1"/>
      </xdr:nvSpPr>
      <xdr:spPr>
        <a:xfrm>
          <a:off x="16370300" y="9324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33" name="CuadroTexto 32">
          <a:extLst>
            <a:ext uri="{FF2B5EF4-FFF2-40B4-BE49-F238E27FC236}">
              <a16:creationId xmlns:a16="http://schemas.microsoft.com/office/drawing/2014/main" id="{D04A3169-327D-4464-AAED-157D41F385B6}"/>
            </a:ext>
          </a:extLst>
        </xdr:cNvPr>
        <xdr:cNvSpPr txBox="1"/>
      </xdr:nvSpPr>
      <xdr:spPr>
        <a:xfrm>
          <a:off x="16370300" y="9324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34" name="CuadroTexto 33">
          <a:extLst>
            <a:ext uri="{FF2B5EF4-FFF2-40B4-BE49-F238E27FC236}">
              <a16:creationId xmlns:a16="http://schemas.microsoft.com/office/drawing/2014/main" id="{1AFD449E-A3F9-4DC6-8FB5-44A61DD36CAA}"/>
            </a:ext>
          </a:extLst>
        </xdr:cNvPr>
        <xdr:cNvSpPr txBox="1"/>
      </xdr:nvSpPr>
      <xdr:spPr>
        <a:xfrm>
          <a:off x="20402550" y="11096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35" name="CuadroTexto 34">
          <a:extLst>
            <a:ext uri="{FF2B5EF4-FFF2-40B4-BE49-F238E27FC236}">
              <a16:creationId xmlns:a16="http://schemas.microsoft.com/office/drawing/2014/main" id="{7862C6B1-89DF-4025-9FE0-6AE9DA2F01DE}"/>
            </a:ext>
          </a:extLst>
        </xdr:cNvPr>
        <xdr:cNvSpPr txBox="1"/>
      </xdr:nvSpPr>
      <xdr:spPr>
        <a:xfrm>
          <a:off x="20402550" y="11096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3"/>
  <sheetViews>
    <sheetView showGridLines="0" tabSelected="1" zoomScale="60" zoomScaleNormal="60" zoomScalePageLayoutView="70" workbookViewId="0">
      <selection activeCell="B2" sqref="B2:AC2"/>
    </sheetView>
  </sheetViews>
  <sheetFormatPr baseColWidth="10" defaultColWidth="11.42578125" defaultRowHeight="12.75" x14ac:dyDescent="0.25"/>
  <cols>
    <col min="1" max="1" width="3.42578125" style="3" customWidth="1"/>
    <col min="2" max="2" width="4.85546875" style="1" customWidth="1"/>
    <col min="3" max="4" width="4.28515625" style="2" bestFit="1" customWidth="1"/>
    <col min="5" max="5" width="6.85546875" style="2" bestFit="1" customWidth="1"/>
    <col min="6" max="6" width="4.28515625" style="3" bestFit="1" customWidth="1"/>
    <col min="7" max="7" width="40" style="3" customWidth="1"/>
    <col min="8" max="8" width="44.85546875" style="3" customWidth="1"/>
    <col min="9" max="9" width="6" style="2" customWidth="1"/>
    <col min="10" max="10" width="6.85546875" style="3" customWidth="1"/>
    <col min="11" max="11" width="5.140625" style="3" customWidth="1"/>
    <col min="12" max="12" width="7.5703125" style="3" customWidth="1"/>
    <col min="13" max="13" width="5.85546875" style="4" customWidth="1"/>
    <col min="14" max="14" width="10.5703125" style="3" customWidth="1"/>
    <col min="15" max="15" width="7.7109375" style="3" customWidth="1"/>
    <col min="16" max="16" width="8" style="3" customWidth="1"/>
    <col min="17" max="17" width="47.42578125" style="5" customWidth="1"/>
    <col min="18" max="18" width="5.28515625" style="3" customWidth="1"/>
    <col min="19" max="19" width="10.42578125" style="3" customWidth="1"/>
    <col min="20" max="20" width="5.5703125" style="3" customWidth="1"/>
    <col min="21" max="21" width="9" style="3" customWidth="1"/>
    <col min="22" max="22" width="6.85546875" style="6" customWidth="1"/>
    <col min="23" max="23" width="8.28515625" style="3" customWidth="1"/>
    <col min="24" max="24" width="14" style="3" customWidth="1"/>
    <col min="25" max="25" width="15.7109375" style="3" customWidth="1"/>
    <col min="26" max="26" width="13.28515625" style="3" customWidth="1"/>
    <col min="27" max="27" width="17" style="3" customWidth="1"/>
    <col min="28" max="28" width="16.42578125" style="3" customWidth="1"/>
    <col min="29" max="29" width="16.28515625" style="3" customWidth="1"/>
    <col min="30" max="16384" width="11.42578125" style="3"/>
  </cols>
  <sheetData>
    <row r="1" spans="1:29" ht="15.6" customHeight="1" thickBot="1" x14ac:dyDescent="0.3"/>
    <row r="2" spans="1:29" ht="201.75" customHeight="1" x14ac:dyDescent="0.25">
      <c r="B2" s="78" t="s">
        <v>195</v>
      </c>
      <c r="C2" s="79"/>
      <c r="D2" s="79"/>
      <c r="E2" s="79"/>
      <c r="F2" s="79"/>
      <c r="G2" s="79"/>
      <c r="H2" s="79"/>
      <c r="I2" s="79"/>
      <c r="J2" s="79"/>
      <c r="K2" s="79"/>
      <c r="L2" s="79"/>
      <c r="M2" s="79"/>
      <c r="N2" s="79"/>
      <c r="O2" s="79"/>
      <c r="P2" s="79"/>
      <c r="Q2" s="79"/>
      <c r="R2" s="79"/>
      <c r="S2" s="79"/>
      <c r="T2" s="79"/>
      <c r="U2" s="79"/>
      <c r="V2" s="79"/>
      <c r="W2" s="79"/>
      <c r="X2" s="79"/>
      <c r="Y2" s="79"/>
      <c r="Z2" s="79"/>
      <c r="AA2" s="79"/>
      <c r="AB2" s="79"/>
      <c r="AC2" s="80"/>
    </row>
    <row r="3" spans="1:29" ht="40.5" customHeight="1" x14ac:dyDescent="0.25">
      <c r="B3" s="81" t="s">
        <v>0</v>
      </c>
      <c r="C3" s="82"/>
      <c r="D3" s="82"/>
      <c r="E3" s="82"/>
      <c r="F3" s="82"/>
      <c r="G3" s="82"/>
      <c r="H3" s="82"/>
      <c r="I3" s="82" t="s">
        <v>1</v>
      </c>
      <c r="J3" s="82"/>
      <c r="K3" s="82"/>
      <c r="L3" s="82"/>
      <c r="M3" s="82"/>
      <c r="N3" s="82"/>
      <c r="O3" s="82" t="s">
        <v>2</v>
      </c>
      <c r="P3" s="82"/>
      <c r="Q3" s="82"/>
      <c r="R3" s="83" t="s">
        <v>3</v>
      </c>
      <c r="S3" s="83"/>
      <c r="T3" s="83"/>
      <c r="U3" s="83"/>
      <c r="V3" s="83"/>
      <c r="W3" s="83"/>
      <c r="X3" s="84" t="s">
        <v>4</v>
      </c>
      <c r="Y3" s="84"/>
      <c r="Z3" s="84"/>
      <c r="AA3" s="84"/>
      <c r="AB3" s="84"/>
      <c r="AC3" s="85"/>
    </row>
    <row r="4" spans="1:29" ht="29.1" customHeight="1" x14ac:dyDescent="0.25">
      <c r="B4" s="77" t="s">
        <v>5</v>
      </c>
      <c r="C4" s="90" t="s">
        <v>6</v>
      </c>
      <c r="D4" s="90" t="s">
        <v>7</v>
      </c>
      <c r="E4" s="92" t="s">
        <v>8</v>
      </c>
      <c r="F4" s="90" t="s">
        <v>9</v>
      </c>
      <c r="G4" s="87" t="s">
        <v>10</v>
      </c>
      <c r="H4" s="87" t="s">
        <v>11</v>
      </c>
      <c r="I4" s="89" t="s">
        <v>12</v>
      </c>
      <c r="J4" s="89"/>
      <c r="K4" s="89" t="s">
        <v>13</v>
      </c>
      <c r="L4" s="89"/>
      <c r="M4" s="86" t="s">
        <v>14</v>
      </c>
      <c r="N4" s="86"/>
      <c r="O4" s="89" t="s">
        <v>15</v>
      </c>
      <c r="P4" s="89"/>
      <c r="Q4" s="91" t="s">
        <v>16</v>
      </c>
      <c r="R4" s="89" t="s">
        <v>12</v>
      </c>
      <c r="S4" s="89"/>
      <c r="T4" s="89" t="s">
        <v>13</v>
      </c>
      <c r="U4" s="89"/>
      <c r="V4" s="86" t="s">
        <v>14</v>
      </c>
      <c r="W4" s="86"/>
      <c r="X4" s="87" t="s">
        <v>17</v>
      </c>
      <c r="Y4" s="87"/>
      <c r="Z4" s="87"/>
      <c r="AA4" s="87"/>
      <c r="AB4" s="87" t="s">
        <v>18</v>
      </c>
      <c r="AC4" s="88"/>
    </row>
    <row r="5" spans="1:29" ht="60" customHeight="1" x14ac:dyDescent="0.25">
      <c r="B5" s="77"/>
      <c r="C5" s="90"/>
      <c r="D5" s="90"/>
      <c r="E5" s="92"/>
      <c r="F5" s="90"/>
      <c r="G5" s="87"/>
      <c r="H5" s="87"/>
      <c r="I5" s="34" t="s">
        <v>19</v>
      </c>
      <c r="J5" s="34" t="s">
        <v>20</v>
      </c>
      <c r="K5" s="34" t="s">
        <v>19</v>
      </c>
      <c r="L5" s="34" t="s">
        <v>21</v>
      </c>
      <c r="M5" s="34" t="s">
        <v>22</v>
      </c>
      <c r="N5" s="34" t="s">
        <v>23</v>
      </c>
      <c r="O5" s="34" t="s">
        <v>24</v>
      </c>
      <c r="P5" s="34" t="s">
        <v>25</v>
      </c>
      <c r="Q5" s="91"/>
      <c r="R5" s="34" t="s">
        <v>19</v>
      </c>
      <c r="S5" s="34" t="s">
        <v>26</v>
      </c>
      <c r="T5" s="34" t="s">
        <v>19</v>
      </c>
      <c r="U5" s="34" t="s">
        <v>27</v>
      </c>
      <c r="V5" s="34" t="s">
        <v>22</v>
      </c>
      <c r="W5" s="34" t="s">
        <v>23</v>
      </c>
      <c r="X5" s="31" t="s">
        <v>28</v>
      </c>
      <c r="Y5" s="31" t="s">
        <v>29</v>
      </c>
      <c r="Z5" s="31" t="s">
        <v>30</v>
      </c>
      <c r="AA5" s="31" t="s">
        <v>31</v>
      </c>
      <c r="AB5" s="31" t="s">
        <v>32</v>
      </c>
      <c r="AC5" s="55" t="s">
        <v>33</v>
      </c>
    </row>
    <row r="6" spans="1:29" s="29" customFormat="1" ht="103.5" customHeight="1" x14ac:dyDescent="0.25">
      <c r="A6" s="29" t="s">
        <v>34</v>
      </c>
      <c r="B6" s="56">
        <v>1</v>
      </c>
      <c r="C6" s="42" t="s">
        <v>35</v>
      </c>
      <c r="D6" s="43" t="s">
        <v>36</v>
      </c>
      <c r="E6" s="43" t="s">
        <v>37</v>
      </c>
      <c r="F6" s="42" t="s">
        <v>38</v>
      </c>
      <c r="G6" s="35" t="s">
        <v>39</v>
      </c>
      <c r="H6" s="44" t="s">
        <v>40</v>
      </c>
      <c r="I6" s="37">
        <v>2</v>
      </c>
      <c r="J6" s="36" t="str">
        <f t="shared" ref="J6" si="0">IF(I6=0,"",IF(I6=5,"CASI CIERTO",IF(I6=4,"PROBABLE",IF(I6=3,"POSIBLE",IF(I6=2,"IMPROBABLE","RARO")))))</f>
        <v>IMPROBABLE</v>
      </c>
      <c r="K6" s="45">
        <v>3</v>
      </c>
      <c r="L6" s="36" t="str">
        <f t="shared" ref="L6" si="1">IF(K6=0,"",IF(K6=5,"CATASTRÓFICO",IF(K6=4,"MAYOR",IF(K6=3,"MODERADO",IF(K6=2,"MENOR","INSIGNIFICANTE")))))</f>
        <v>MODERADO</v>
      </c>
      <c r="M6" s="46">
        <f t="shared" ref="M6" si="2">SUM(I6:J6)+SUM(K6:L6)</f>
        <v>5</v>
      </c>
      <c r="N6" s="40" t="str">
        <f t="shared" ref="N6" si="3">IF(M6=0,"",IF(M6&gt;7.9,"EXTREMO",IF(M6&gt;5.9,"ALTO",IF(M6&gt;4.9,"MEDIO",IF(M6&gt;2.9,"BAJO","MUY BAJO")))))</f>
        <v>MEDIO</v>
      </c>
      <c r="O6" s="41">
        <v>1</v>
      </c>
      <c r="P6" s="41"/>
      <c r="Q6" s="47" t="s">
        <v>184</v>
      </c>
      <c r="R6" s="37">
        <v>1</v>
      </c>
      <c r="S6" s="36" t="str">
        <f t="shared" ref="S6" si="4">IF(R6=0,"",IF(R6=5,"CASI CIERTO",IF(R6=4,"PROBABLE",IF(R6=3,"POSIBLE",IF(R6=2,"IMPROBABLE","RARO")))))</f>
        <v>RARO</v>
      </c>
      <c r="T6" s="37">
        <v>3</v>
      </c>
      <c r="U6" s="36" t="str">
        <f t="shared" ref="U6" si="5">IF(T6=0,"",IF(T6=5,"CATASTRÓFICO",IF(T6=4,"MAYOR",IF(T6=3,"MODERADO",IF(T6=2,"MENOR","INSIGNIFICANTE")))))</f>
        <v>MODERADO</v>
      </c>
      <c r="V6" s="48">
        <f t="shared" ref="V6" si="6">+T6+R6</f>
        <v>4</v>
      </c>
      <c r="W6" s="40" t="str">
        <f t="shared" ref="W6" si="7">IF(V6=0,"",IF(V6&gt;7.9,"EXTREMO",IF(V6&gt;5.9,"ALTO",IF(V6&gt;4.9,"MEDIO",IF(V6&gt;2.9,"BAJO","MUY BAJO")))))</f>
        <v>BAJO</v>
      </c>
      <c r="X6" s="49" t="s">
        <v>41</v>
      </c>
      <c r="Y6" s="49" t="s">
        <v>42</v>
      </c>
      <c r="Z6" s="50" t="s">
        <v>43</v>
      </c>
      <c r="AA6" s="50" t="s">
        <v>44</v>
      </c>
      <c r="AB6" s="51" t="s">
        <v>45</v>
      </c>
      <c r="AC6" s="57" t="s">
        <v>46</v>
      </c>
    </row>
    <row r="7" spans="1:29" s="29" customFormat="1" ht="125.25" customHeight="1" x14ac:dyDescent="0.25">
      <c r="B7" s="58">
        <v>2</v>
      </c>
      <c r="C7" s="42" t="s">
        <v>35</v>
      </c>
      <c r="D7" s="43" t="s">
        <v>36</v>
      </c>
      <c r="E7" s="43" t="s">
        <v>47</v>
      </c>
      <c r="F7" s="42" t="s">
        <v>38</v>
      </c>
      <c r="G7" s="35" t="s">
        <v>48</v>
      </c>
      <c r="H7" s="44" t="s">
        <v>49</v>
      </c>
      <c r="I7" s="37">
        <v>3</v>
      </c>
      <c r="J7" s="36" t="str">
        <f>IF(I7=0,"",IF(I7=5,"CASI CIERTO",IF(I7=4,"PROBABLE",IF(I7=3,"POSIBLE",IF(I7=2,"IMPROBABLE","RARO")))))</f>
        <v>POSIBLE</v>
      </c>
      <c r="K7" s="45">
        <v>4</v>
      </c>
      <c r="L7" s="36" t="str">
        <f>IF(K7=0,"",IF(K7=5,"CATASTRÓFICO",IF(K7=4,"MAYOR",IF(K7=3,"MODERADO",IF(K7=2,"MENOR","INSIGNIFICANTE")))))</f>
        <v>MAYOR</v>
      </c>
      <c r="M7" s="46">
        <f>+I7+K7</f>
        <v>7</v>
      </c>
      <c r="N7" s="40" t="str">
        <f>IF(M7=0,"",IF(M7&gt;7.9,"EXTREMO",IF(M7&gt;5.9,"ALTO",IF(M7&gt;4.9,"MEDIO",IF(M7&gt;2.9,"BAJO","MUY BAJO")))))</f>
        <v>ALTO</v>
      </c>
      <c r="O7" s="41"/>
      <c r="P7" s="41">
        <v>1</v>
      </c>
      <c r="Q7" s="47" t="s">
        <v>50</v>
      </c>
      <c r="R7" s="37">
        <v>2</v>
      </c>
      <c r="S7" s="36" t="str">
        <f>IF(R7=0,"",IF(R7=5,"CASI CIERTO",IF(R7=4,"PROBABLE",IF(R7=3,"POSIBLE",IF(R7=2,"IMPROBABLE","RARO")))))</f>
        <v>IMPROBABLE</v>
      </c>
      <c r="T7" s="37">
        <v>4</v>
      </c>
      <c r="U7" s="36" t="str">
        <f>IF(T7=0,"",IF(T7=5,"CATASTRÓFICO",IF(T7=4,"MAYOR",IF(T7=3,"MODERADO",IF(T7=2,"MENOR","INSIGNIFICANTE")))))</f>
        <v>MAYOR</v>
      </c>
      <c r="V7" s="46">
        <f>+R7+T7</f>
        <v>6</v>
      </c>
      <c r="W7" s="40" t="str">
        <f>IF(V7=0,"",IF(V7&gt;7.9,"EXTREMO",IF(V7&gt;5.9,"ALTO",IF(V7&gt;4.9,"MEDIO",IF(V7&gt;2.9,"BAJO","MUY BAJO")))))</f>
        <v>ALTO</v>
      </c>
      <c r="X7" s="49" t="s">
        <v>41</v>
      </c>
      <c r="Y7" s="49" t="s">
        <v>51</v>
      </c>
      <c r="Z7" s="50" t="s">
        <v>52</v>
      </c>
      <c r="AA7" s="50" t="s">
        <v>53</v>
      </c>
      <c r="AB7" s="51" t="s">
        <v>54</v>
      </c>
      <c r="AC7" s="57" t="s">
        <v>55</v>
      </c>
    </row>
    <row r="8" spans="1:29" s="29" customFormat="1" ht="172.5" customHeight="1" x14ac:dyDescent="0.25">
      <c r="B8" s="56">
        <v>3</v>
      </c>
      <c r="C8" s="42" t="s">
        <v>35</v>
      </c>
      <c r="D8" s="43" t="s">
        <v>56</v>
      </c>
      <c r="E8" s="43" t="s">
        <v>57</v>
      </c>
      <c r="F8" s="42" t="s">
        <v>58</v>
      </c>
      <c r="G8" s="35" t="s">
        <v>59</v>
      </c>
      <c r="H8" s="44" t="s">
        <v>185</v>
      </c>
      <c r="I8" s="37">
        <v>2</v>
      </c>
      <c r="J8" s="36" t="str">
        <f t="shared" ref="J8:J9" si="8">IF(I8=0,"",IF(I8=5,"CASI CIERTO",IF(I8=4,"PROBABLE",IF(I8=3,"POSIBLE",IF(I8=2,"IMPROBABLE","RARO")))))</f>
        <v>IMPROBABLE</v>
      </c>
      <c r="K8" s="45">
        <v>3</v>
      </c>
      <c r="L8" s="36" t="str">
        <f t="shared" ref="L8:L9" si="9">IF(K8=0,"",IF(K8=5,"CATASTRÓFICO",IF(K8=4,"MAYOR",IF(K8=3,"MODERADO",IF(K8=2,"MENOR","INSIGNIFICANTE")))))</f>
        <v>MODERADO</v>
      </c>
      <c r="M8" s="46">
        <f t="shared" ref="M8:M9" si="10">+K8+I8</f>
        <v>5</v>
      </c>
      <c r="N8" s="40" t="str">
        <f t="shared" ref="N8:N9" si="11">IF(M8=0,"",IF(M8&gt;7.9,"EXTREMO",IF(M8&gt;5.9,"ALTO",IF(M8&gt;4.9,"MEDIO",IF(M8&gt;2.9,"BAJO","MUY BAJO")))))</f>
        <v>MEDIO</v>
      </c>
      <c r="O8" s="41"/>
      <c r="P8" s="41">
        <v>1</v>
      </c>
      <c r="Q8" s="47" t="s">
        <v>60</v>
      </c>
      <c r="R8" s="37">
        <v>1</v>
      </c>
      <c r="S8" s="36" t="str">
        <f t="shared" ref="S8:S9" si="12">IF(R8=0,"",IF(R8=5,"CASI CIERTO",IF(R8=4,"PROBABLE",IF(R8=3,"POSIBLE",IF(R8=2,"IMPROBABLE","RARO")))))</f>
        <v>RARO</v>
      </c>
      <c r="T8" s="37">
        <v>3</v>
      </c>
      <c r="U8" s="36" t="str">
        <f t="shared" ref="U8:U9" si="13">IF(T8=0,"",IF(T8=5,"CATASTRÓFICO",IF(T8=4,"MAYOR",IF(T8=3,"MODERADO",IF(T8=2,"MENOR","INSIGNIFICANTE")))))</f>
        <v>MODERADO</v>
      </c>
      <c r="V8" s="46">
        <f t="shared" ref="V8:V9" si="14">+T8+R8</f>
        <v>4</v>
      </c>
      <c r="W8" s="40" t="str">
        <f t="shared" ref="W8:W9" si="15">IF(V8=0,"",IF(V8&gt;7.9,"EXTREMO",IF(V8&gt;5.9,"ALTO",IF(V8&gt;4.9,"MEDIO",IF(V8&gt;2.9,"BAJO","MUY BAJO")))))</f>
        <v>BAJO</v>
      </c>
      <c r="X8" s="49" t="s">
        <v>41</v>
      </c>
      <c r="Y8" s="49" t="s">
        <v>61</v>
      </c>
      <c r="Z8" s="50" t="s">
        <v>62</v>
      </c>
      <c r="AA8" s="50" t="s">
        <v>63</v>
      </c>
      <c r="AB8" s="52" t="s">
        <v>64</v>
      </c>
      <c r="AC8" s="59" t="s">
        <v>46</v>
      </c>
    </row>
    <row r="9" spans="1:29" s="29" customFormat="1" ht="233.45" customHeight="1" x14ac:dyDescent="0.25">
      <c r="B9" s="56">
        <v>4</v>
      </c>
      <c r="C9" s="42" t="s">
        <v>65</v>
      </c>
      <c r="D9" s="43" t="s">
        <v>56</v>
      </c>
      <c r="E9" s="43" t="s">
        <v>66</v>
      </c>
      <c r="F9" s="42" t="s">
        <v>38</v>
      </c>
      <c r="G9" s="35" t="s">
        <v>67</v>
      </c>
      <c r="H9" s="44" t="s">
        <v>68</v>
      </c>
      <c r="I9" s="37">
        <v>3</v>
      </c>
      <c r="J9" s="36" t="str">
        <f t="shared" si="8"/>
        <v>POSIBLE</v>
      </c>
      <c r="K9" s="45">
        <v>4</v>
      </c>
      <c r="L9" s="36" t="str">
        <f t="shared" si="9"/>
        <v>MAYOR</v>
      </c>
      <c r="M9" s="46">
        <f t="shared" si="10"/>
        <v>7</v>
      </c>
      <c r="N9" s="40" t="str">
        <f t="shared" si="11"/>
        <v>ALTO</v>
      </c>
      <c r="O9" s="41">
        <v>0.15</v>
      </c>
      <c r="P9" s="41">
        <v>0.85</v>
      </c>
      <c r="Q9" s="47" t="s">
        <v>69</v>
      </c>
      <c r="R9" s="37">
        <v>2</v>
      </c>
      <c r="S9" s="36" t="str">
        <f t="shared" si="12"/>
        <v>IMPROBABLE</v>
      </c>
      <c r="T9" s="37">
        <v>4</v>
      </c>
      <c r="U9" s="36" t="str">
        <f t="shared" si="13"/>
        <v>MAYOR</v>
      </c>
      <c r="V9" s="46">
        <f t="shared" si="14"/>
        <v>6</v>
      </c>
      <c r="W9" s="40" t="str">
        <f t="shared" si="15"/>
        <v>ALTO</v>
      </c>
      <c r="X9" s="49" t="s">
        <v>41</v>
      </c>
      <c r="Y9" s="49" t="s">
        <v>61</v>
      </c>
      <c r="Z9" s="50" t="s">
        <v>70</v>
      </c>
      <c r="AA9" s="50" t="s">
        <v>63</v>
      </c>
      <c r="AB9" s="52" t="s">
        <v>64</v>
      </c>
      <c r="AC9" s="59" t="s">
        <v>46</v>
      </c>
    </row>
    <row r="10" spans="1:29" s="33" customFormat="1" ht="121.5" customHeight="1" x14ac:dyDescent="0.25">
      <c r="B10" s="56">
        <v>5</v>
      </c>
      <c r="C10" s="42" t="s">
        <v>35</v>
      </c>
      <c r="D10" s="43" t="s">
        <v>36</v>
      </c>
      <c r="E10" s="43" t="s">
        <v>66</v>
      </c>
      <c r="F10" s="42" t="s">
        <v>38</v>
      </c>
      <c r="G10" s="35" t="s">
        <v>71</v>
      </c>
      <c r="H10" s="44" t="s">
        <v>72</v>
      </c>
      <c r="I10" s="37">
        <v>2</v>
      </c>
      <c r="J10" s="36" t="str">
        <f>IF(I10=0,"",IF(I10=5,"CASI CIERTO",IF(I10=4,"PROBABLE",IF(I10=3,"POSIBLE",IF(I10=2,"IMPROBABLE","RARO")))))</f>
        <v>IMPROBABLE</v>
      </c>
      <c r="K10" s="39">
        <v>4</v>
      </c>
      <c r="L10" s="36" t="str">
        <f>IF(K10=0,"",IF(K10=5,"CATASTRÓFICO",IF(K10=4,"MAYOR",IF(K10=3,"MODERADO",IF(K10=2,"MENOR","INSIGNIFICANTE")))))</f>
        <v>MAYOR</v>
      </c>
      <c r="M10" s="46">
        <f>+I10+K10</f>
        <v>6</v>
      </c>
      <c r="N10" s="40" t="str">
        <f>IF(M10=0,"",IF(M10&gt;7.9,"EXTREMO",IF(M10&gt;5.9,"ALTO",IF(M10&gt;4.9,"MEDIO",IF(M10&gt;2.9,"BAJO","MUY BAJO")))))</f>
        <v>ALTO</v>
      </c>
      <c r="O10" s="38"/>
      <c r="P10" s="41">
        <v>1</v>
      </c>
      <c r="Q10" s="47" t="s">
        <v>73</v>
      </c>
      <c r="R10" s="37">
        <v>1</v>
      </c>
      <c r="S10" s="36" t="str">
        <f>IF(R10=0,"",IF(R10=5,"CASI CIERTO",IF(R10=4,"PROBABLE",IF(R10=3,"POSIBLE",IF(R10=2,"IMPROBABLE","RARO")))))</f>
        <v>RARO</v>
      </c>
      <c r="T10" s="37">
        <v>4</v>
      </c>
      <c r="U10" s="36" t="str">
        <f>IF(T10=0,"",IF(T10=5,"CATASTRÓFICO",IF(T10=4,"MAYOR",IF(T10=3,"MODERADO",IF(T10=2,"MENOR","INSIGNIFICANTE")))))</f>
        <v>MAYOR</v>
      </c>
      <c r="V10" s="46">
        <f>+T10+R10</f>
        <v>5</v>
      </c>
      <c r="W10" s="40" t="str">
        <f>IF(V10=0,"",IF(V10&gt;7.9,"EXTREMO",IF(V10&gt;5.9,"ALTO",IF(V10&gt;4.9,"MEDIO",IF(V10&gt;2.9,"BAJO","MUY BAJO")))))</f>
        <v>MEDIO</v>
      </c>
      <c r="X10" s="49" t="s">
        <v>74</v>
      </c>
      <c r="Y10" s="49" t="s">
        <v>61</v>
      </c>
      <c r="Z10" s="51" t="s">
        <v>186</v>
      </c>
      <c r="AA10" s="51" t="s">
        <v>63</v>
      </c>
      <c r="AB10" s="76" t="s">
        <v>187</v>
      </c>
      <c r="AC10" s="57" t="s">
        <v>188</v>
      </c>
    </row>
    <row r="11" spans="1:29" s="32" customFormat="1" ht="104.25" customHeight="1" x14ac:dyDescent="0.25">
      <c r="B11" s="56">
        <v>6</v>
      </c>
      <c r="C11" s="42" t="s">
        <v>35</v>
      </c>
      <c r="D11" s="43" t="s">
        <v>77</v>
      </c>
      <c r="E11" s="43" t="s">
        <v>66</v>
      </c>
      <c r="F11" s="42" t="s">
        <v>78</v>
      </c>
      <c r="G11" s="35" t="s">
        <v>79</v>
      </c>
      <c r="H11" s="44" t="s">
        <v>80</v>
      </c>
      <c r="I11" s="53">
        <v>2</v>
      </c>
      <c r="J11" s="36" t="str">
        <f t="shared" ref="J11:J12" si="16">IF(I11=0,"",IF(I11=5,"CASI CIERTO",IF(I11=4,"PROBABLE",IF(I11=3,"POSIBLE",IF(I11=2,"IMPROBABLE","RARO")))))</f>
        <v>IMPROBABLE</v>
      </c>
      <c r="K11" s="51">
        <v>4</v>
      </c>
      <c r="L11" s="36" t="str">
        <f t="shared" ref="L11:L12" si="17">IF(K11=0,"",IF(K11=5,"CATASTRÓFICO",IF(K11=4,"MAYOR",IF(K11=3,"MODERADO",IF(K11=2,"MENOR","INSIGNIFICANTE")))))</f>
        <v>MAYOR</v>
      </c>
      <c r="M11" s="46">
        <f t="shared" ref="M11:M12" si="18">+K11+I11</f>
        <v>6</v>
      </c>
      <c r="N11" s="36" t="str">
        <f t="shared" ref="N11:N12" si="19">IF(M11=0,"",IF(M11&gt;7.9,"EXTREMO",IF(M11&gt;5.9,"ALTO",IF(M11&gt;4.9,"MEDIO",IF(M11&gt;2.9,"BAJO","MUY BAJO")))))</f>
        <v>ALTO</v>
      </c>
      <c r="O11" s="54">
        <v>0.5</v>
      </c>
      <c r="P11" s="54">
        <v>0.5</v>
      </c>
      <c r="Q11" s="47" t="s">
        <v>81</v>
      </c>
      <c r="R11" s="53">
        <v>1</v>
      </c>
      <c r="S11" s="36" t="str">
        <f t="shared" ref="S11:S12" si="20">IF(R11=0,"",IF(R11=5,"CASI CIERTO",IF(R11=4,"PROBABLE",IF(R11=3,"POSIBLE",IF(R11=2,"IMPROBABLE","RARO")))))</f>
        <v>RARO</v>
      </c>
      <c r="T11" s="53">
        <v>4</v>
      </c>
      <c r="U11" s="36" t="str">
        <f t="shared" ref="U11:U12" si="21">IF(T11=0,"",IF(T11=5,"CATASTRÓFICO",IF(T11=4,"MAYOR",IF(T11=3,"MODERADO",IF(T11=2,"MENOR","INSIGNIFICANTE")))))</f>
        <v>MAYOR</v>
      </c>
      <c r="V11" s="46">
        <f t="shared" ref="V11" si="22">SUM(R11:S11)+SUM(T11:U11)</f>
        <v>5</v>
      </c>
      <c r="W11" s="40" t="str">
        <f t="shared" ref="W11:W12" si="23">IF(V11=0,"",IF(V11&gt;7.9,"EXTREMO",IF(V11&gt;5.9,"ALTO",IF(V11&gt;4.9,"MEDIO",IF(V11&gt;2.9,"BAJO","MUY BAJO")))))</f>
        <v>MEDIO</v>
      </c>
      <c r="X11" s="49" t="s">
        <v>41</v>
      </c>
      <c r="Y11" s="49" t="s">
        <v>61</v>
      </c>
      <c r="Z11" s="50" t="s">
        <v>82</v>
      </c>
      <c r="AA11" s="50" t="s">
        <v>63</v>
      </c>
      <c r="AB11" s="50" t="s">
        <v>75</v>
      </c>
      <c r="AC11" s="60" t="s">
        <v>76</v>
      </c>
    </row>
    <row r="12" spans="1:29" s="30" customFormat="1" ht="137.25" customHeight="1" x14ac:dyDescent="0.25">
      <c r="B12" s="58">
        <v>7</v>
      </c>
      <c r="C12" s="42" t="s">
        <v>35</v>
      </c>
      <c r="D12" s="43" t="s">
        <v>77</v>
      </c>
      <c r="E12" s="43" t="s">
        <v>66</v>
      </c>
      <c r="F12" s="42" t="s">
        <v>78</v>
      </c>
      <c r="G12" s="35" t="s">
        <v>83</v>
      </c>
      <c r="H12" s="44" t="s">
        <v>80</v>
      </c>
      <c r="I12" s="37">
        <v>3</v>
      </c>
      <c r="J12" s="36" t="str">
        <f t="shared" si="16"/>
        <v>POSIBLE</v>
      </c>
      <c r="K12" s="45">
        <v>3</v>
      </c>
      <c r="L12" s="36" t="str">
        <f t="shared" si="17"/>
        <v>MODERADO</v>
      </c>
      <c r="M12" s="46">
        <f t="shared" si="18"/>
        <v>6</v>
      </c>
      <c r="N12" s="40" t="str">
        <f t="shared" si="19"/>
        <v>ALTO</v>
      </c>
      <c r="O12" s="41">
        <v>0.5</v>
      </c>
      <c r="P12" s="41">
        <v>0.5</v>
      </c>
      <c r="Q12" s="47" t="s">
        <v>81</v>
      </c>
      <c r="R12" s="37">
        <v>2</v>
      </c>
      <c r="S12" s="36" t="str">
        <f t="shared" si="20"/>
        <v>IMPROBABLE</v>
      </c>
      <c r="T12" s="37">
        <v>3</v>
      </c>
      <c r="U12" s="36" t="str">
        <f t="shared" si="21"/>
        <v>MODERADO</v>
      </c>
      <c r="V12" s="46">
        <f t="shared" ref="V12" si="24">SUM(R12:S12)+SUM(T12:U12)</f>
        <v>5</v>
      </c>
      <c r="W12" s="40" t="str">
        <f t="shared" si="23"/>
        <v>MEDIO</v>
      </c>
      <c r="X12" s="49" t="s">
        <v>41</v>
      </c>
      <c r="Y12" s="49" t="s">
        <v>61</v>
      </c>
      <c r="Z12" s="50" t="s">
        <v>82</v>
      </c>
      <c r="AA12" s="50" t="s">
        <v>63</v>
      </c>
      <c r="AB12" s="50" t="s">
        <v>75</v>
      </c>
      <c r="AC12" s="60" t="s">
        <v>76</v>
      </c>
    </row>
    <row r="13" spans="1:29" s="30" customFormat="1" ht="231.95" customHeight="1" x14ac:dyDescent="0.25">
      <c r="B13" s="69">
        <v>8</v>
      </c>
      <c r="C13" s="70" t="s">
        <v>35</v>
      </c>
      <c r="D13" s="71" t="s">
        <v>77</v>
      </c>
      <c r="E13" s="71" t="s">
        <v>66</v>
      </c>
      <c r="F13" s="70" t="s">
        <v>189</v>
      </c>
      <c r="G13" s="73" t="s">
        <v>190</v>
      </c>
      <c r="H13" s="74" t="s">
        <v>191</v>
      </c>
      <c r="I13" s="61">
        <v>3</v>
      </c>
      <c r="J13" s="62" t="str">
        <f t="shared" ref="J13" si="25">IF(I13=0,"",IF(I13=5,"CASI CIERTO",IF(I13=4,"PROBABLE",IF(I13=3,"POSIBLE",IF(I13=2,"IMPROBABLE","RARO")))))</f>
        <v>POSIBLE</v>
      </c>
      <c r="K13" s="63">
        <v>4</v>
      </c>
      <c r="L13" s="62" t="str">
        <f t="shared" ref="L13" si="26">IF(K13=0,"",IF(K13=5,"CATASTRÓFICO",IF(K13=4,"MAYOR",IF(K13=3,"MODERADO",IF(K13=2,"MENOR","INSIGNIFICANTE")))))</f>
        <v>MAYOR</v>
      </c>
      <c r="M13" s="64">
        <f t="shared" ref="M13" si="27">+K13+I13</f>
        <v>7</v>
      </c>
      <c r="N13" s="65" t="str">
        <f t="shared" ref="N13" si="28">IF(M13=0,"",IF(M13&gt;7.9,"EXTREMO",IF(M13&gt;5.9,"ALTO",IF(M13&gt;4.9,"MEDIO",IF(M13&gt;2.9,"BAJO","MUY BAJO")))))</f>
        <v>ALTO</v>
      </c>
      <c r="O13" s="72">
        <v>0.4</v>
      </c>
      <c r="P13" s="72">
        <v>0.6</v>
      </c>
      <c r="Q13" s="75" t="s">
        <v>192</v>
      </c>
      <c r="R13" s="61">
        <v>2</v>
      </c>
      <c r="S13" s="62" t="str">
        <f t="shared" ref="S13" si="29">IF(R13=0,"",IF(R13=5,"CASI CIERTO",IF(R13=4,"PROBABLE",IF(R13=3,"POSIBLE",IF(R13=2,"IMPROBABLE","RARO")))))</f>
        <v>IMPROBABLE</v>
      </c>
      <c r="T13" s="61">
        <v>4</v>
      </c>
      <c r="U13" s="62" t="str">
        <f t="shared" ref="U13" si="30">IF(T13=0,"",IF(T13=5,"CATASTRÓFICO",IF(T13=4,"MAYOR",IF(T13=3,"MODERADO",IF(T13=2,"MENOR","INSIGNIFICANTE")))))</f>
        <v>MAYOR</v>
      </c>
      <c r="V13" s="64">
        <f t="shared" ref="V13" si="31">SUM(R13:S13)+SUM(T13:U13)</f>
        <v>6</v>
      </c>
      <c r="W13" s="65" t="str">
        <f t="shared" ref="W13" si="32">IF(V13=0,"",IF(V13&gt;7.9,"EXTREMO",IF(V13&gt;5.9,"ALTO",IF(V13&gt;4.9,"MEDIO",IF(V13&gt;2.9,"BAJO","MUY BAJO")))))</f>
        <v>ALTO</v>
      </c>
      <c r="X13" s="66" t="s">
        <v>41</v>
      </c>
      <c r="Y13" s="66" t="s">
        <v>193</v>
      </c>
      <c r="Z13" s="67" t="s">
        <v>82</v>
      </c>
      <c r="AA13" s="67" t="s">
        <v>63</v>
      </c>
      <c r="AB13" s="67" t="s">
        <v>194</v>
      </c>
      <c r="AC13" s="68" t="s">
        <v>76</v>
      </c>
    </row>
  </sheetData>
  <mergeCells count="23">
    <mergeCell ref="Q4:Q5"/>
    <mergeCell ref="C4:C5"/>
    <mergeCell ref="D4:D5"/>
    <mergeCell ref="E4:E5"/>
    <mergeCell ref="G4:G5"/>
    <mergeCell ref="H4:H5"/>
    <mergeCell ref="I4:J4"/>
    <mergeCell ref="B4:B5"/>
    <mergeCell ref="B2:AC2"/>
    <mergeCell ref="B3:H3"/>
    <mergeCell ref="I3:N3"/>
    <mergeCell ref="O3:Q3"/>
    <mergeCell ref="R3:W3"/>
    <mergeCell ref="X3:AC3"/>
    <mergeCell ref="V4:W4"/>
    <mergeCell ref="X4:AA4"/>
    <mergeCell ref="AB4:AC4"/>
    <mergeCell ref="T4:U4"/>
    <mergeCell ref="R4:S4"/>
    <mergeCell ref="O4:P4"/>
    <mergeCell ref="K4:L4"/>
    <mergeCell ref="M4:N4"/>
    <mergeCell ref="F4:F5"/>
  </mergeCells>
  <conditionalFormatting sqref="I6">
    <cfRule type="cellIs" dxfId="202" priority="60" operator="equal">
      <formula>5</formula>
    </cfRule>
    <cfRule type="top10" dxfId="201" priority="59" rank="4"/>
  </conditionalFormatting>
  <conditionalFormatting sqref="I6:I13 K6:K13">
    <cfRule type="cellIs" dxfId="200" priority="1" operator="lessThan">
      <formula>5</formula>
    </cfRule>
    <cfRule type="cellIs" dxfId="199" priority="2" operator="equal">
      <formula>5</formula>
    </cfRule>
  </conditionalFormatting>
  <conditionalFormatting sqref="I7">
    <cfRule type="top10" dxfId="198" priority="935" rank="4"/>
    <cfRule type="cellIs" dxfId="197" priority="936" operator="equal">
      <formula>5</formula>
    </cfRule>
  </conditionalFormatting>
  <conditionalFormatting sqref="I8">
    <cfRule type="top10" dxfId="196" priority="1085" rank="4"/>
    <cfRule type="cellIs" dxfId="195" priority="1086" operator="equal">
      <formula>5</formula>
    </cfRule>
  </conditionalFormatting>
  <conditionalFormatting sqref="I9">
    <cfRule type="cellIs" dxfId="194" priority="158" operator="equal">
      <formula>5</formula>
    </cfRule>
    <cfRule type="top10" dxfId="193" priority="157" rank="4"/>
  </conditionalFormatting>
  <conditionalFormatting sqref="I10">
    <cfRule type="top10" dxfId="192" priority="637" rank="4"/>
    <cfRule type="cellIs" dxfId="191" priority="638" operator="equal">
      <formula>5</formula>
    </cfRule>
  </conditionalFormatting>
  <conditionalFormatting sqref="I11">
    <cfRule type="cellIs" dxfId="190" priority="1211" operator="equal">
      <formula>5</formula>
    </cfRule>
    <cfRule type="top10" dxfId="189" priority="1210" rank="4"/>
  </conditionalFormatting>
  <conditionalFormatting sqref="I12:I13">
    <cfRule type="top10" dxfId="188" priority="837" rank="4"/>
    <cfRule type="cellIs" dxfId="187" priority="838" operator="equal">
      <formula>5</formula>
    </cfRule>
  </conditionalFormatting>
  <conditionalFormatting sqref="J6">
    <cfRule type="cellIs" dxfId="186" priority="33" operator="greaterThan">
      <formula>0.5</formula>
    </cfRule>
    <cfRule type="cellIs" dxfId="185" priority="32" operator="equal">
      <formula>5</formula>
    </cfRule>
    <cfRule type="colorScale" priority="36">
      <colorScale>
        <cfvo type="min"/>
        <cfvo type="max"/>
        <color rgb="FFFF7128"/>
        <color rgb="FFFFEF9C"/>
      </colorScale>
    </cfRule>
    <cfRule type="top10" dxfId="184" priority="41" rank="50"/>
    <cfRule type="colorScale" priority="40">
      <colorScale>
        <cfvo type="min"/>
        <cfvo type="max"/>
        <color rgb="FFFF7128"/>
        <color rgb="FFFFEF9C"/>
      </colorScale>
    </cfRule>
    <cfRule type="dataBar" priority="39">
      <dataBar>
        <cfvo type="percent" val="0.5"/>
        <cfvo type="max"/>
        <color rgb="FF638EC6"/>
      </dataBar>
      <extLst>
        <ext xmlns:x14="http://schemas.microsoft.com/office/spreadsheetml/2009/9/main" uri="{B025F937-C7B1-47D3-B67F-A62EFF666E3E}">
          <x14:id>{00A7E164-334F-41FF-BB28-C6E415EB59F3}</x14:id>
        </ext>
      </extLst>
    </cfRule>
    <cfRule type="top10" dxfId="183" priority="38" percent="1" rank="50"/>
    <cfRule type="colorScale" priority="31">
      <colorScale>
        <cfvo type="min"/>
        <cfvo type="percentile" val="50"/>
        <cfvo type="max"/>
        <color rgb="FF63BE7B"/>
        <color rgb="FFFFEB84"/>
        <color rgb="FFF8696B"/>
      </colorScale>
    </cfRule>
    <cfRule type="colorScale" priority="37">
      <colorScale>
        <cfvo type="min"/>
        <cfvo type="percentile" val="50"/>
        <cfvo type="max"/>
        <color rgb="FFF8696B"/>
        <color rgb="FFFFEB84"/>
        <color rgb="FF63BE7B"/>
      </colorScale>
    </cfRule>
    <cfRule type="iconSet" priority="35">
      <iconSet iconSet="3Arrows">
        <cfvo type="percent" val="0"/>
        <cfvo type="percent" val="33"/>
        <cfvo type="percent" val="67"/>
      </iconSet>
    </cfRule>
    <cfRule type="iconSet" priority="34">
      <iconSet iconSet="4Rating">
        <cfvo type="percent" val="0"/>
        <cfvo type="percent" val="25"/>
        <cfvo type="percent" val="50"/>
        <cfvo type="percent" val="75"/>
      </iconSet>
    </cfRule>
    <cfRule type="colorScale" priority="42">
      <colorScale>
        <cfvo type="percent" val="0"/>
        <cfvo type="percentile" val="50"/>
        <cfvo type="max"/>
        <color rgb="FFF8696B"/>
        <color rgb="FFFFEB84"/>
        <color rgb="FF63BE7B"/>
      </colorScale>
    </cfRule>
    <cfRule type="colorScale" priority="44">
      <colorScale>
        <cfvo type="percent" val="50"/>
        <cfvo type="max"/>
        <color rgb="FFFF7128"/>
        <color rgb="FFFFEF9C"/>
      </colorScale>
    </cfRule>
  </conditionalFormatting>
  <conditionalFormatting sqref="J6:J13">
    <cfRule type="cellIs" priority="43" operator="between">
      <formula>0.5</formula>
      <formula>1</formula>
    </cfRule>
  </conditionalFormatting>
  <conditionalFormatting sqref="J7">
    <cfRule type="top10" dxfId="182" priority="970" percent="1" rank="50"/>
    <cfRule type="colorScale" priority="972">
      <colorScale>
        <cfvo type="min"/>
        <cfvo type="max"/>
        <color rgb="FFFF7128"/>
        <color rgb="FFFFEF9C"/>
      </colorScale>
    </cfRule>
    <cfRule type="colorScale" priority="968">
      <colorScale>
        <cfvo type="min"/>
        <cfvo type="max"/>
        <color rgb="FFFF7128"/>
        <color rgb="FFFFEF9C"/>
      </colorScale>
    </cfRule>
    <cfRule type="iconSet" priority="967">
      <iconSet iconSet="3Arrows">
        <cfvo type="percent" val="0"/>
        <cfvo type="percent" val="33"/>
        <cfvo type="percent" val="67"/>
      </iconSet>
    </cfRule>
    <cfRule type="iconSet" priority="966">
      <iconSet iconSet="4Rating">
        <cfvo type="percent" val="0"/>
        <cfvo type="percent" val="25"/>
        <cfvo type="percent" val="50"/>
        <cfvo type="percent" val="75"/>
      </iconSet>
    </cfRule>
    <cfRule type="cellIs" dxfId="181" priority="965" operator="greaterThan">
      <formula>0.5</formula>
    </cfRule>
    <cfRule type="cellIs" dxfId="180" priority="964" operator="equal">
      <formula>5</formula>
    </cfRule>
    <cfRule type="top10" dxfId="179" priority="973" rank="50"/>
    <cfRule type="colorScale" priority="974">
      <colorScale>
        <cfvo type="percent" val="0"/>
        <cfvo type="percentile" val="50"/>
        <cfvo type="max"/>
        <color rgb="FFF8696B"/>
        <color rgb="FFFFEB84"/>
        <color rgb="FF63BE7B"/>
      </colorScale>
    </cfRule>
    <cfRule type="colorScale" priority="963">
      <colorScale>
        <cfvo type="min"/>
        <cfvo type="percentile" val="50"/>
        <cfvo type="max"/>
        <color rgb="FF63BE7B"/>
        <color rgb="FFFFEB84"/>
        <color rgb="FFF8696B"/>
      </colorScale>
    </cfRule>
    <cfRule type="dataBar" priority="971">
      <dataBar>
        <cfvo type="percent" val="0.5"/>
        <cfvo type="max"/>
        <color rgb="FF638EC6"/>
      </dataBar>
      <extLst>
        <ext xmlns:x14="http://schemas.microsoft.com/office/spreadsheetml/2009/9/main" uri="{B025F937-C7B1-47D3-B67F-A62EFF666E3E}">
          <x14:id>{F30ACB08-81DB-41B0-A850-91FDF9C5775B}</x14:id>
        </ext>
      </extLst>
    </cfRule>
    <cfRule type="colorScale" priority="976">
      <colorScale>
        <cfvo type="percent" val="50"/>
        <cfvo type="max"/>
        <color rgb="FFFF7128"/>
        <color rgb="FFFFEF9C"/>
      </colorScale>
    </cfRule>
    <cfRule type="colorScale" priority="969">
      <colorScale>
        <cfvo type="min"/>
        <cfvo type="percentile" val="50"/>
        <cfvo type="max"/>
        <color rgb="FFF8696B"/>
        <color rgb="FFFFEB84"/>
        <color rgb="FF63BE7B"/>
      </colorScale>
    </cfRule>
  </conditionalFormatting>
  <conditionalFormatting sqref="J8">
    <cfRule type="iconSet" priority="1061">
      <iconSet iconSet="3Arrows">
        <cfvo type="percent" val="0"/>
        <cfvo type="percent" val="33"/>
        <cfvo type="percent" val="67"/>
      </iconSet>
    </cfRule>
    <cfRule type="iconSet" priority="1060">
      <iconSet iconSet="4Rating">
        <cfvo type="percent" val="0"/>
        <cfvo type="percent" val="25"/>
        <cfvo type="percent" val="50"/>
        <cfvo type="percent" val="75"/>
      </iconSet>
    </cfRule>
    <cfRule type="colorScale" priority="1070">
      <colorScale>
        <cfvo type="percent" val="50"/>
        <cfvo type="max"/>
        <color rgb="FFFF7128"/>
        <color rgb="FFFFEF9C"/>
      </colorScale>
    </cfRule>
    <cfRule type="cellIs" dxfId="178" priority="1059" operator="greaterThan">
      <formula>0.5</formula>
    </cfRule>
    <cfRule type="colorScale" priority="1063">
      <colorScale>
        <cfvo type="min"/>
        <cfvo type="percentile" val="50"/>
        <cfvo type="max"/>
        <color rgb="FFF8696B"/>
        <color rgb="FFFFEB84"/>
        <color rgb="FF63BE7B"/>
      </colorScale>
    </cfRule>
    <cfRule type="cellIs" dxfId="177" priority="1058" operator="equal">
      <formula>5</formula>
    </cfRule>
    <cfRule type="colorScale" priority="1068">
      <colorScale>
        <cfvo type="percent" val="0"/>
        <cfvo type="percentile" val="50"/>
        <cfvo type="max"/>
        <color rgb="FFF8696B"/>
        <color rgb="FFFFEB84"/>
        <color rgb="FF63BE7B"/>
      </colorScale>
    </cfRule>
    <cfRule type="top10" dxfId="176" priority="1067" rank="50"/>
    <cfRule type="colorScale" priority="1066">
      <colorScale>
        <cfvo type="min"/>
        <cfvo type="max"/>
        <color rgb="FFFF7128"/>
        <color rgb="FFFFEF9C"/>
      </colorScale>
    </cfRule>
    <cfRule type="colorScale" priority="1057">
      <colorScale>
        <cfvo type="min"/>
        <cfvo type="percentile" val="50"/>
        <cfvo type="max"/>
        <color rgb="FF63BE7B"/>
        <color rgb="FFFFEB84"/>
        <color rgb="FFF8696B"/>
      </colorScale>
    </cfRule>
    <cfRule type="top10" dxfId="175" priority="1064" percent="1" rank="50"/>
    <cfRule type="colorScale" priority="1062">
      <colorScale>
        <cfvo type="min"/>
        <cfvo type="max"/>
        <color rgb="FFFF7128"/>
        <color rgb="FFFFEF9C"/>
      </colorScale>
    </cfRule>
    <cfRule type="dataBar" priority="1065">
      <dataBar>
        <cfvo type="percent" val="0.5"/>
        <cfvo type="max"/>
        <color rgb="FF638EC6"/>
      </dataBar>
      <extLst>
        <ext xmlns:x14="http://schemas.microsoft.com/office/spreadsheetml/2009/9/main" uri="{B025F937-C7B1-47D3-B67F-A62EFF666E3E}">
          <x14:id>{2F75E10F-56BE-4CE3-8A70-4409A48F85C5}</x14:id>
        </ext>
      </extLst>
    </cfRule>
  </conditionalFormatting>
  <conditionalFormatting sqref="J9">
    <cfRule type="iconSet" priority="133">
      <iconSet iconSet="3Arrows">
        <cfvo type="percent" val="0"/>
        <cfvo type="percent" val="33"/>
        <cfvo type="percent" val="67"/>
      </iconSet>
    </cfRule>
    <cfRule type="colorScale" priority="129">
      <colorScale>
        <cfvo type="min"/>
        <cfvo type="percentile" val="50"/>
        <cfvo type="max"/>
        <color rgb="FF63BE7B"/>
        <color rgb="FFFFEB84"/>
        <color rgb="FFF8696B"/>
      </colorScale>
    </cfRule>
    <cfRule type="cellIs" dxfId="174" priority="130" operator="equal">
      <formula>5</formula>
    </cfRule>
    <cfRule type="cellIs" dxfId="173" priority="131" operator="greaterThan">
      <formula>0.5</formula>
    </cfRule>
    <cfRule type="iconSet" priority="132">
      <iconSet iconSet="4Rating">
        <cfvo type="percent" val="0"/>
        <cfvo type="percent" val="25"/>
        <cfvo type="percent" val="50"/>
        <cfvo type="percent" val="75"/>
      </iconSet>
    </cfRule>
    <cfRule type="colorScale" priority="134">
      <colorScale>
        <cfvo type="min"/>
        <cfvo type="max"/>
        <color rgb="FFFF7128"/>
        <color rgb="FFFFEF9C"/>
      </colorScale>
    </cfRule>
    <cfRule type="colorScale" priority="135">
      <colorScale>
        <cfvo type="min"/>
        <cfvo type="percentile" val="50"/>
        <cfvo type="max"/>
        <color rgb="FFF8696B"/>
        <color rgb="FFFFEB84"/>
        <color rgb="FF63BE7B"/>
      </colorScale>
    </cfRule>
    <cfRule type="top10" dxfId="172" priority="136" percent="1" rank="50"/>
    <cfRule type="dataBar" priority="137">
      <dataBar>
        <cfvo type="percent" val="0.5"/>
        <cfvo type="max"/>
        <color rgb="FF638EC6"/>
      </dataBar>
      <extLst>
        <ext xmlns:x14="http://schemas.microsoft.com/office/spreadsheetml/2009/9/main" uri="{B025F937-C7B1-47D3-B67F-A62EFF666E3E}">
          <x14:id>{667B9543-97AB-4BC6-B55D-1F869C1E01EE}</x14:id>
        </ext>
      </extLst>
    </cfRule>
    <cfRule type="colorScale" priority="138">
      <colorScale>
        <cfvo type="min"/>
        <cfvo type="max"/>
        <color rgb="FFFF7128"/>
        <color rgb="FFFFEF9C"/>
      </colorScale>
    </cfRule>
    <cfRule type="top10" dxfId="171" priority="139" rank="50"/>
    <cfRule type="colorScale" priority="140">
      <colorScale>
        <cfvo type="percent" val="0"/>
        <cfvo type="percentile" val="50"/>
        <cfvo type="max"/>
        <color rgb="FFF8696B"/>
        <color rgb="FFFFEB84"/>
        <color rgb="FF63BE7B"/>
      </colorScale>
    </cfRule>
    <cfRule type="colorScale" priority="142">
      <colorScale>
        <cfvo type="percent" val="50"/>
        <cfvo type="max"/>
        <color rgb="FFFF7128"/>
        <color rgb="FFFFEF9C"/>
      </colorScale>
    </cfRule>
  </conditionalFormatting>
  <conditionalFormatting sqref="J10">
    <cfRule type="colorScale" priority="663">
      <colorScale>
        <cfvo type="percent" val="0"/>
        <cfvo type="percentile" val="50"/>
        <cfvo type="max"/>
        <color rgb="FFF8696B"/>
        <color rgb="FFFFEB84"/>
        <color rgb="FF63BE7B"/>
      </colorScale>
    </cfRule>
    <cfRule type="dataBar" priority="660">
      <dataBar>
        <cfvo type="percent" val="0.5"/>
        <cfvo type="max"/>
        <color rgb="FF638EC6"/>
      </dataBar>
      <extLst>
        <ext xmlns:x14="http://schemas.microsoft.com/office/spreadsheetml/2009/9/main" uri="{B025F937-C7B1-47D3-B67F-A62EFF666E3E}">
          <x14:id>{233C4315-272C-4A50-ABBB-F4DE6E880784}</x14:id>
        </ext>
      </extLst>
    </cfRule>
    <cfRule type="top10" dxfId="170" priority="659" percent="1" rank="50"/>
    <cfRule type="colorScale" priority="658">
      <colorScale>
        <cfvo type="min"/>
        <cfvo type="percentile" val="50"/>
        <cfvo type="max"/>
        <color rgb="FFF8696B"/>
        <color rgb="FFFFEB84"/>
        <color rgb="FF63BE7B"/>
      </colorScale>
    </cfRule>
    <cfRule type="colorScale" priority="657">
      <colorScale>
        <cfvo type="min"/>
        <cfvo type="max"/>
        <color rgb="FFFF7128"/>
        <color rgb="FFFFEF9C"/>
      </colorScale>
    </cfRule>
    <cfRule type="iconSet" priority="656">
      <iconSet iconSet="3Arrows">
        <cfvo type="percent" val="0"/>
        <cfvo type="percent" val="33"/>
        <cfvo type="percent" val="67"/>
      </iconSet>
    </cfRule>
    <cfRule type="iconSet" priority="655">
      <iconSet iconSet="4Rating">
        <cfvo type="percent" val="0"/>
        <cfvo type="percent" val="25"/>
        <cfvo type="percent" val="50"/>
        <cfvo type="percent" val="75"/>
      </iconSet>
    </cfRule>
    <cfRule type="cellIs" dxfId="169" priority="654" operator="greaterThan">
      <formula>0.5</formula>
    </cfRule>
    <cfRule type="colorScale" priority="652">
      <colorScale>
        <cfvo type="min"/>
        <cfvo type="percentile" val="50"/>
        <cfvo type="max"/>
        <color rgb="FF63BE7B"/>
        <color rgb="FFFFEB84"/>
        <color rgb="FFF8696B"/>
      </colorScale>
    </cfRule>
    <cfRule type="colorScale" priority="665">
      <colorScale>
        <cfvo type="percent" val="50"/>
        <cfvo type="max"/>
        <color rgb="FFFF7128"/>
        <color rgb="FFFFEF9C"/>
      </colorScale>
    </cfRule>
    <cfRule type="cellIs" dxfId="168" priority="653" operator="equal">
      <formula>5</formula>
    </cfRule>
    <cfRule type="top10" dxfId="167" priority="662" rank="50"/>
    <cfRule type="colorScale" priority="661">
      <colorScale>
        <cfvo type="min"/>
        <cfvo type="max"/>
        <color rgb="FFFF7128"/>
        <color rgb="FFFFEF9C"/>
      </colorScale>
    </cfRule>
  </conditionalFormatting>
  <conditionalFormatting sqref="J11">
    <cfRule type="colorScale" priority="1201">
      <colorScale>
        <cfvo type="min"/>
        <cfvo type="max"/>
        <color rgb="FFFF7128"/>
        <color rgb="FFFFEF9C"/>
      </colorScale>
    </cfRule>
    <cfRule type="iconSet" priority="1196">
      <iconSet iconSet="3Arrows">
        <cfvo type="percent" val="0"/>
        <cfvo type="percent" val="33"/>
        <cfvo type="percent" val="67"/>
      </iconSet>
    </cfRule>
    <cfRule type="iconSet" priority="1195">
      <iconSet iconSet="4Rating">
        <cfvo type="percent" val="0"/>
        <cfvo type="percent" val="25"/>
        <cfvo type="percent" val="50"/>
        <cfvo type="percent" val="75"/>
      </iconSet>
    </cfRule>
    <cfRule type="dataBar" priority="1200">
      <dataBar>
        <cfvo type="percent" val="0.5"/>
        <cfvo type="max"/>
        <color rgb="FF638EC6"/>
      </dataBar>
      <extLst>
        <ext xmlns:x14="http://schemas.microsoft.com/office/spreadsheetml/2009/9/main" uri="{B025F937-C7B1-47D3-B67F-A62EFF666E3E}">
          <x14:id>{BB983E57-3C22-4BFF-BAFF-ABAC3FF7BCBF}</x14:id>
        </ext>
      </extLst>
    </cfRule>
    <cfRule type="colorScale" priority="1198">
      <colorScale>
        <cfvo type="min"/>
        <cfvo type="percentile" val="50"/>
        <cfvo type="max"/>
        <color rgb="FFF8696B"/>
        <color rgb="FFFFEB84"/>
        <color rgb="FF63BE7B"/>
      </colorScale>
    </cfRule>
    <cfRule type="cellIs" dxfId="166" priority="1193" operator="equal">
      <formula>5</formula>
    </cfRule>
    <cfRule type="colorScale" priority="1192">
      <colorScale>
        <cfvo type="min"/>
        <cfvo type="percentile" val="50"/>
        <cfvo type="max"/>
        <color rgb="FF63BE7B"/>
        <color rgb="FFFFEB84"/>
        <color rgb="FFF8696B"/>
      </colorScale>
    </cfRule>
    <cfRule type="cellIs" dxfId="165" priority="1194" operator="greaterThan">
      <formula>0.5</formula>
    </cfRule>
    <cfRule type="top10" dxfId="164" priority="1199" percent="1" rank="50"/>
    <cfRule type="colorScale" priority="1197">
      <colorScale>
        <cfvo type="min"/>
        <cfvo type="max"/>
        <color rgb="FFFF7128"/>
        <color rgb="FFFFEF9C"/>
      </colorScale>
    </cfRule>
    <cfRule type="colorScale" priority="1205">
      <colorScale>
        <cfvo type="percent" val="50"/>
        <cfvo type="max"/>
        <color rgb="FFFF7128"/>
        <color rgb="FFFFEF9C"/>
      </colorScale>
    </cfRule>
    <cfRule type="colorScale" priority="1203">
      <colorScale>
        <cfvo type="percent" val="0"/>
        <cfvo type="percentile" val="50"/>
        <cfvo type="max"/>
        <color rgb="FFF8696B"/>
        <color rgb="FFFFEB84"/>
        <color rgb="FF63BE7B"/>
      </colorScale>
    </cfRule>
    <cfRule type="top10" dxfId="163" priority="1202" rank="50"/>
  </conditionalFormatting>
  <conditionalFormatting sqref="J12:J13">
    <cfRule type="iconSet" priority="910">
      <iconSet iconSet="4Rating">
        <cfvo type="percent" val="0"/>
        <cfvo type="percent" val="25"/>
        <cfvo type="percent" val="50"/>
        <cfvo type="percent" val="75"/>
      </iconSet>
    </cfRule>
    <cfRule type="top10" dxfId="162" priority="914" percent="1" rank="50"/>
    <cfRule type="cellIs" dxfId="161" priority="909" operator="greaterThan">
      <formula>0.5</formula>
    </cfRule>
    <cfRule type="dataBar" priority="915">
      <dataBar>
        <cfvo type="percent" val="0.5"/>
        <cfvo type="max"/>
        <color rgb="FF638EC6"/>
      </dataBar>
      <extLst>
        <ext xmlns:x14="http://schemas.microsoft.com/office/spreadsheetml/2009/9/main" uri="{B025F937-C7B1-47D3-B67F-A62EFF666E3E}">
          <x14:id>{679B0162-62D6-4CBA-9ED9-E7DA3C664213}</x14:id>
        </ext>
      </extLst>
    </cfRule>
    <cfRule type="colorScale" priority="912">
      <colorScale>
        <cfvo type="min"/>
        <cfvo type="max"/>
        <color rgb="FFFF7128"/>
        <color rgb="FFFFEF9C"/>
      </colorScale>
    </cfRule>
    <cfRule type="cellIs" dxfId="160" priority="908" operator="equal">
      <formula>5</formula>
    </cfRule>
    <cfRule type="colorScale" priority="907">
      <colorScale>
        <cfvo type="min"/>
        <cfvo type="percentile" val="50"/>
        <cfvo type="max"/>
        <color rgb="FF63BE7B"/>
        <color rgb="FFFFEB84"/>
        <color rgb="FFF8696B"/>
      </colorScale>
    </cfRule>
    <cfRule type="colorScale" priority="913">
      <colorScale>
        <cfvo type="min"/>
        <cfvo type="percentile" val="50"/>
        <cfvo type="max"/>
        <color rgb="FFF8696B"/>
        <color rgb="FFFFEB84"/>
        <color rgb="FF63BE7B"/>
      </colorScale>
    </cfRule>
    <cfRule type="colorScale" priority="918">
      <colorScale>
        <cfvo type="percent" val="0"/>
        <cfvo type="percentile" val="50"/>
        <cfvo type="max"/>
        <color rgb="FFF8696B"/>
        <color rgb="FFFFEB84"/>
        <color rgb="FF63BE7B"/>
      </colorScale>
    </cfRule>
    <cfRule type="colorScale" priority="916">
      <colorScale>
        <cfvo type="min"/>
        <cfvo type="max"/>
        <color rgb="FFFF7128"/>
        <color rgb="FFFFEF9C"/>
      </colorScale>
    </cfRule>
    <cfRule type="top10" dxfId="159" priority="917" rank="50"/>
    <cfRule type="colorScale" priority="920">
      <colorScale>
        <cfvo type="percent" val="50"/>
        <cfvo type="max"/>
        <color rgb="FFFF7128"/>
        <color rgb="FFFFEF9C"/>
      </colorScale>
    </cfRule>
    <cfRule type="iconSet" priority="911">
      <iconSet iconSet="3Arrows">
        <cfvo type="percent" val="0"/>
        <cfvo type="percent" val="33"/>
        <cfvo type="percent" val="67"/>
      </iconSet>
    </cfRule>
  </conditionalFormatting>
  <conditionalFormatting sqref="K6">
    <cfRule type="cellIs" dxfId="158" priority="17" operator="equal">
      <formula>5</formula>
    </cfRule>
    <cfRule type="top10" dxfId="157" priority="16" rank="4"/>
  </conditionalFormatting>
  <conditionalFormatting sqref="K7">
    <cfRule type="top10" dxfId="156" priority="931" rank="4"/>
    <cfRule type="cellIs" dxfId="155" priority="932" operator="equal">
      <formula>5</formula>
    </cfRule>
  </conditionalFormatting>
  <conditionalFormatting sqref="K8">
    <cfRule type="cellIs" dxfId="154" priority="1043" operator="equal">
      <formula>5</formula>
    </cfRule>
    <cfRule type="top10" dxfId="153" priority="1042" rank="4"/>
  </conditionalFormatting>
  <conditionalFormatting sqref="K9">
    <cfRule type="cellIs" dxfId="152" priority="115" operator="equal">
      <formula>5</formula>
    </cfRule>
    <cfRule type="top10" dxfId="151" priority="114" rank="4"/>
  </conditionalFormatting>
  <conditionalFormatting sqref="K10">
    <cfRule type="cellIs" dxfId="150" priority="636" operator="equal">
      <formula>5</formula>
    </cfRule>
    <cfRule type="top10" dxfId="149" priority="635" rank="4"/>
  </conditionalFormatting>
  <conditionalFormatting sqref="K11">
    <cfRule type="top10" dxfId="148" priority="1208" rank="4"/>
    <cfRule type="cellIs" dxfId="147" priority="1209" operator="equal">
      <formula>5</formula>
    </cfRule>
  </conditionalFormatting>
  <conditionalFormatting sqref="K12:K13">
    <cfRule type="top10" dxfId="146" priority="833" rank="4"/>
    <cfRule type="cellIs" dxfId="145" priority="834" operator="equal">
      <formula>5</formula>
    </cfRule>
  </conditionalFormatting>
  <conditionalFormatting sqref="L6">
    <cfRule type="iconSet" priority="48">
      <iconSet iconSet="4Rating">
        <cfvo type="percent" val="0"/>
        <cfvo type="percent" val="25"/>
        <cfvo type="percent" val="50"/>
        <cfvo type="percent" val="75"/>
      </iconSet>
    </cfRule>
    <cfRule type="top10" dxfId="144" priority="55" rank="50"/>
    <cfRule type="colorScale" priority="56">
      <colorScale>
        <cfvo type="percent" val="0"/>
        <cfvo type="percentile" val="50"/>
        <cfvo type="max"/>
        <color rgb="FFF8696B"/>
        <color rgb="FFFFEB84"/>
        <color rgb="FF63BE7B"/>
      </colorScale>
    </cfRule>
    <cfRule type="colorScale" priority="58">
      <colorScale>
        <cfvo type="percent" val="50"/>
        <cfvo type="max"/>
        <color rgb="FFFF7128"/>
        <color rgb="FFFFEF9C"/>
      </colorScale>
    </cfRule>
    <cfRule type="colorScale" priority="54">
      <colorScale>
        <cfvo type="min"/>
        <cfvo type="max"/>
        <color rgb="FFFF7128"/>
        <color rgb="FFFFEF9C"/>
      </colorScale>
    </cfRule>
    <cfRule type="cellIs" dxfId="143" priority="46" operator="equal">
      <formula>5</formula>
    </cfRule>
    <cfRule type="iconSet" priority="49">
      <iconSet iconSet="3Arrows">
        <cfvo type="percent" val="0"/>
        <cfvo type="percent" val="33"/>
        <cfvo type="percent" val="67"/>
      </iconSet>
    </cfRule>
    <cfRule type="cellIs" dxfId="142" priority="47" operator="greaterThan">
      <formula>0.5</formula>
    </cfRule>
    <cfRule type="colorScale" priority="50">
      <colorScale>
        <cfvo type="min"/>
        <cfvo type="max"/>
        <color rgb="FFFF7128"/>
        <color rgb="FFFFEF9C"/>
      </colorScale>
    </cfRule>
    <cfRule type="colorScale" priority="51">
      <colorScale>
        <cfvo type="min"/>
        <cfvo type="percentile" val="50"/>
        <cfvo type="max"/>
        <color rgb="FFF8696B"/>
        <color rgb="FFFFEB84"/>
        <color rgb="FF63BE7B"/>
      </colorScale>
    </cfRule>
    <cfRule type="top10" dxfId="141" priority="52" percent="1" rank="50"/>
    <cfRule type="dataBar" priority="53">
      <dataBar>
        <cfvo type="percent" val="0.5"/>
        <cfvo type="max"/>
        <color rgb="FF638EC6"/>
      </dataBar>
      <extLst>
        <ext xmlns:x14="http://schemas.microsoft.com/office/spreadsheetml/2009/9/main" uri="{B025F937-C7B1-47D3-B67F-A62EFF666E3E}">
          <x14:id>{B1C84591-0A61-4A15-88B3-66E6A27DB2AD}</x14:id>
        </ext>
      </extLst>
    </cfRule>
    <cfRule type="colorScale" priority="45">
      <colorScale>
        <cfvo type="min"/>
        <cfvo type="percentile" val="50"/>
        <cfvo type="max"/>
        <color rgb="FF63BE7B"/>
        <color rgb="FFFFEB84"/>
        <color rgb="FFF8696B"/>
      </colorScale>
    </cfRule>
  </conditionalFormatting>
  <conditionalFormatting sqref="L6:L13">
    <cfRule type="cellIs" priority="57" operator="between">
      <formula>0.5</formula>
      <formula>1</formula>
    </cfRule>
  </conditionalFormatting>
  <conditionalFormatting sqref="L7">
    <cfRule type="colorScale" priority="983">
      <colorScale>
        <cfvo type="min"/>
        <cfvo type="percentile" val="50"/>
        <cfvo type="max"/>
        <color rgb="FFF8696B"/>
        <color rgb="FFFFEB84"/>
        <color rgb="FF63BE7B"/>
      </colorScale>
    </cfRule>
    <cfRule type="colorScale" priority="982">
      <colorScale>
        <cfvo type="min"/>
        <cfvo type="max"/>
        <color rgb="FFFF7128"/>
        <color rgb="FFFFEF9C"/>
      </colorScale>
    </cfRule>
    <cfRule type="iconSet" priority="981">
      <iconSet iconSet="3Arrows">
        <cfvo type="percent" val="0"/>
        <cfvo type="percent" val="33"/>
        <cfvo type="percent" val="67"/>
      </iconSet>
    </cfRule>
    <cfRule type="cellIs" dxfId="140" priority="979" operator="greaterThan">
      <formula>0.5</formula>
    </cfRule>
    <cfRule type="cellIs" dxfId="139" priority="978" operator="equal">
      <formula>5</formula>
    </cfRule>
    <cfRule type="colorScale" priority="990">
      <colorScale>
        <cfvo type="percent" val="50"/>
        <cfvo type="max"/>
        <color rgb="FFFF7128"/>
        <color rgb="FFFFEF9C"/>
      </colorScale>
    </cfRule>
    <cfRule type="colorScale" priority="977">
      <colorScale>
        <cfvo type="min"/>
        <cfvo type="percentile" val="50"/>
        <cfvo type="max"/>
        <color rgb="FF63BE7B"/>
        <color rgb="FFFFEB84"/>
        <color rgb="FFF8696B"/>
      </colorScale>
    </cfRule>
    <cfRule type="iconSet" priority="980">
      <iconSet iconSet="4Rating">
        <cfvo type="percent" val="0"/>
        <cfvo type="percent" val="25"/>
        <cfvo type="percent" val="50"/>
        <cfvo type="percent" val="75"/>
      </iconSet>
    </cfRule>
    <cfRule type="colorScale" priority="988">
      <colorScale>
        <cfvo type="percent" val="0"/>
        <cfvo type="percentile" val="50"/>
        <cfvo type="max"/>
        <color rgb="FFF8696B"/>
        <color rgb="FFFFEB84"/>
        <color rgb="FF63BE7B"/>
      </colorScale>
    </cfRule>
    <cfRule type="top10" dxfId="138" priority="987" rank="50"/>
    <cfRule type="colorScale" priority="986">
      <colorScale>
        <cfvo type="min"/>
        <cfvo type="max"/>
        <color rgb="FFFF7128"/>
        <color rgb="FFFFEF9C"/>
      </colorScale>
    </cfRule>
    <cfRule type="dataBar" priority="985">
      <dataBar>
        <cfvo type="percent" val="0.5"/>
        <cfvo type="max"/>
        <color rgb="FF638EC6"/>
      </dataBar>
      <extLst>
        <ext xmlns:x14="http://schemas.microsoft.com/office/spreadsheetml/2009/9/main" uri="{B025F937-C7B1-47D3-B67F-A62EFF666E3E}">
          <x14:id>{0C697858-BDA0-476D-B4A6-423CD8E45234}</x14:id>
        </ext>
      </extLst>
    </cfRule>
    <cfRule type="top10" dxfId="137" priority="984" percent="1" rank="50"/>
  </conditionalFormatting>
  <conditionalFormatting sqref="L8">
    <cfRule type="colorScale" priority="1076">
      <colorScale>
        <cfvo type="min"/>
        <cfvo type="max"/>
        <color rgb="FFFF7128"/>
        <color rgb="FFFFEF9C"/>
      </colorScale>
    </cfRule>
    <cfRule type="top10" dxfId="136" priority="1078" percent="1" rank="50"/>
    <cfRule type="dataBar" priority="1079">
      <dataBar>
        <cfvo type="percent" val="0.5"/>
        <cfvo type="max"/>
        <color rgb="FF638EC6"/>
      </dataBar>
      <extLst>
        <ext xmlns:x14="http://schemas.microsoft.com/office/spreadsheetml/2009/9/main" uri="{B025F937-C7B1-47D3-B67F-A62EFF666E3E}">
          <x14:id>{3B0387F0-954F-42A1-BB0C-52D4E604EB4F}</x14:id>
        </ext>
      </extLst>
    </cfRule>
    <cfRule type="colorScale" priority="1080">
      <colorScale>
        <cfvo type="min"/>
        <cfvo type="max"/>
        <color rgb="FFFF7128"/>
        <color rgb="FFFFEF9C"/>
      </colorScale>
    </cfRule>
    <cfRule type="top10" dxfId="135" priority="1081" rank="50"/>
    <cfRule type="colorScale" priority="1082">
      <colorScale>
        <cfvo type="percent" val="0"/>
        <cfvo type="percentile" val="50"/>
        <cfvo type="max"/>
        <color rgb="FFF8696B"/>
        <color rgb="FFFFEB84"/>
        <color rgb="FF63BE7B"/>
      </colorScale>
    </cfRule>
    <cfRule type="colorScale" priority="1084">
      <colorScale>
        <cfvo type="percent" val="50"/>
        <cfvo type="max"/>
        <color rgb="FFFF7128"/>
        <color rgb="FFFFEF9C"/>
      </colorScale>
    </cfRule>
    <cfRule type="iconSet" priority="1075">
      <iconSet iconSet="3Arrows">
        <cfvo type="percent" val="0"/>
        <cfvo type="percent" val="33"/>
        <cfvo type="percent" val="67"/>
      </iconSet>
    </cfRule>
    <cfRule type="cellIs" dxfId="134" priority="1073" operator="greaterThan">
      <formula>0.5</formula>
    </cfRule>
    <cfRule type="cellIs" dxfId="133" priority="1072" operator="equal">
      <formula>5</formula>
    </cfRule>
    <cfRule type="iconSet" priority="1074">
      <iconSet iconSet="4Rating">
        <cfvo type="percent" val="0"/>
        <cfvo type="percent" val="25"/>
        <cfvo type="percent" val="50"/>
        <cfvo type="percent" val="75"/>
      </iconSet>
    </cfRule>
    <cfRule type="colorScale" priority="1077">
      <colorScale>
        <cfvo type="min"/>
        <cfvo type="percentile" val="50"/>
        <cfvo type="max"/>
        <color rgb="FFF8696B"/>
        <color rgb="FFFFEB84"/>
        <color rgb="FF63BE7B"/>
      </colorScale>
    </cfRule>
    <cfRule type="colorScale" priority="1071">
      <colorScale>
        <cfvo type="min"/>
        <cfvo type="percentile" val="50"/>
        <cfvo type="max"/>
        <color rgb="FF63BE7B"/>
        <color rgb="FFFFEB84"/>
        <color rgb="FFF8696B"/>
      </colorScale>
    </cfRule>
  </conditionalFormatting>
  <conditionalFormatting sqref="L9">
    <cfRule type="colorScale" priority="148">
      <colorScale>
        <cfvo type="min"/>
        <cfvo type="max"/>
        <color rgb="FFFF7128"/>
        <color rgb="FFFFEF9C"/>
      </colorScale>
    </cfRule>
    <cfRule type="colorScale" priority="149">
      <colorScale>
        <cfvo type="min"/>
        <cfvo type="percentile" val="50"/>
        <cfvo type="max"/>
        <color rgb="FFF8696B"/>
        <color rgb="FFFFEB84"/>
        <color rgb="FF63BE7B"/>
      </colorScale>
    </cfRule>
    <cfRule type="top10" dxfId="132" priority="150" percent="1" rank="50"/>
    <cfRule type="dataBar" priority="151">
      <dataBar>
        <cfvo type="percent" val="0.5"/>
        <cfvo type="max"/>
        <color rgb="FF638EC6"/>
      </dataBar>
      <extLst>
        <ext xmlns:x14="http://schemas.microsoft.com/office/spreadsheetml/2009/9/main" uri="{B025F937-C7B1-47D3-B67F-A62EFF666E3E}">
          <x14:id>{0EC3E0A3-F1BE-445B-A913-E8C984AC203A}</x14:id>
        </ext>
      </extLst>
    </cfRule>
    <cfRule type="colorScale" priority="152">
      <colorScale>
        <cfvo type="min"/>
        <cfvo type="max"/>
        <color rgb="FFFF7128"/>
        <color rgb="FFFFEF9C"/>
      </colorScale>
    </cfRule>
    <cfRule type="top10" dxfId="131" priority="153" rank="50"/>
    <cfRule type="colorScale" priority="156">
      <colorScale>
        <cfvo type="percent" val="50"/>
        <cfvo type="max"/>
        <color rgb="FFFF7128"/>
        <color rgb="FFFFEF9C"/>
      </colorScale>
    </cfRule>
    <cfRule type="colorScale" priority="154">
      <colorScale>
        <cfvo type="percent" val="0"/>
        <cfvo type="percentile" val="50"/>
        <cfvo type="max"/>
        <color rgb="FFF8696B"/>
        <color rgb="FFFFEB84"/>
        <color rgb="FF63BE7B"/>
      </colorScale>
    </cfRule>
    <cfRule type="colorScale" priority="143">
      <colorScale>
        <cfvo type="min"/>
        <cfvo type="percentile" val="50"/>
        <cfvo type="max"/>
        <color rgb="FF63BE7B"/>
        <color rgb="FFFFEB84"/>
        <color rgb="FFF8696B"/>
      </colorScale>
    </cfRule>
    <cfRule type="cellIs" dxfId="130" priority="144" operator="equal">
      <formula>5</formula>
    </cfRule>
    <cfRule type="cellIs" dxfId="129" priority="145" operator="greaterThan">
      <formula>0.5</formula>
    </cfRule>
    <cfRule type="iconSet" priority="146">
      <iconSet iconSet="4Rating">
        <cfvo type="percent" val="0"/>
        <cfvo type="percent" val="25"/>
        <cfvo type="percent" val="50"/>
        <cfvo type="percent" val="75"/>
      </iconSet>
    </cfRule>
    <cfRule type="iconSet" priority="147">
      <iconSet iconSet="3Arrows">
        <cfvo type="percent" val="0"/>
        <cfvo type="percent" val="33"/>
        <cfvo type="percent" val="67"/>
      </iconSet>
    </cfRule>
  </conditionalFormatting>
  <conditionalFormatting sqref="L10">
    <cfRule type="colorScale" priority="666">
      <colorScale>
        <cfvo type="min"/>
        <cfvo type="percentile" val="50"/>
        <cfvo type="max"/>
        <color rgb="FF63BE7B"/>
        <color rgb="FFFFEB84"/>
        <color rgb="FFF8696B"/>
      </colorScale>
    </cfRule>
    <cfRule type="cellIs" dxfId="128" priority="667" operator="equal">
      <formula>5</formula>
    </cfRule>
    <cfRule type="colorScale" priority="679">
      <colorScale>
        <cfvo type="percent" val="50"/>
        <cfvo type="max"/>
        <color rgb="FFFF7128"/>
        <color rgb="FFFFEF9C"/>
      </colorScale>
    </cfRule>
    <cfRule type="colorScale" priority="677">
      <colorScale>
        <cfvo type="percent" val="0"/>
        <cfvo type="percentile" val="50"/>
        <cfvo type="max"/>
        <color rgb="FFF8696B"/>
        <color rgb="FFFFEB84"/>
        <color rgb="FF63BE7B"/>
      </colorScale>
    </cfRule>
    <cfRule type="colorScale" priority="675">
      <colorScale>
        <cfvo type="min"/>
        <cfvo type="max"/>
        <color rgb="FFFF7128"/>
        <color rgb="FFFFEF9C"/>
      </colorScale>
    </cfRule>
    <cfRule type="dataBar" priority="674">
      <dataBar>
        <cfvo type="percent" val="0.5"/>
        <cfvo type="max"/>
        <color rgb="FF638EC6"/>
      </dataBar>
      <extLst>
        <ext xmlns:x14="http://schemas.microsoft.com/office/spreadsheetml/2009/9/main" uri="{B025F937-C7B1-47D3-B67F-A62EFF666E3E}">
          <x14:id>{BC55B727-793D-4DEE-8E79-EADB55081FDF}</x14:id>
        </ext>
      </extLst>
    </cfRule>
    <cfRule type="top10" dxfId="127" priority="673" percent="1" rank="50"/>
    <cfRule type="colorScale" priority="672">
      <colorScale>
        <cfvo type="min"/>
        <cfvo type="percentile" val="50"/>
        <cfvo type="max"/>
        <color rgb="FFF8696B"/>
        <color rgb="FFFFEB84"/>
        <color rgb="FF63BE7B"/>
      </colorScale>
    </cfRule>
    <cfRule type="colorScale" priority="671">
      <colorScale>
        <cfvo type="min"/>
        <cfvo type="max"/>
        <color rgb="FFFF7128"/>
        <color rgb="FFFFEF9C"/>
      </colorScale>
    </cfRule>
    <cfRule type="iconSet" priority="670">
      <iconSet iconSet="3Arrows">
        <cfvo type="percent" val="0"/>
        <cfvo type="percent" val="33"/>
        <cfvo type="percent" val="67"/>
      </iconSet>
    </cfRule>
    <cfRule type="iconSet" priority="669">
      <iconSet iconSet="4Rating">
        <cfvo type="percent" val="0"/>
        <cfvo type="percent" val="25"/>
        <cfvo type="percent" val="50"/>
        <cfvo type="percent" val="75"/>
      </iconSet>
    </cfRule>
    <cfRule type="top10" dxfId="126" priority="676" rank="50"/>
    <cfRule type="cellIs" dxfId="125" priority="668" operator="greaterThan">
      <formula>0.5</formula>
    </cfRule>
  </conditionalFormatting>
  <conditionalFormatting sqref="L11">
    <cfRule type="colorScale" priority="1189">
      <colorScale>
        <cfvo type="percent" val="0"/>
        <cfvo type="percentile" val="50"/>
        <cfvo type="max"/>
        <color rgb="FFF8696B"/>
        <color rgb="FFFFEB84"/>
        <color rgb="FF63BE7B"/>
      </colorScale>
    </cfRule>
    <cfRule type="colorScale" priority="1183">
      <colorScale>
        <cfvo type="min"/>
        <cfvo type="max"/>
        <color rgb="FFFF7128"/>
        <color rgb="FFFFEF9C"/>
      </colorScale>
    </cfRule>
    <cfRule type="iconSet" priority="1182">
      <iconSet iconSet="3Arrows">
        <cfvo type="percent" val="0"/>
        <cfvo type="percent" val="33"/>
        <cfvo type="percent" val="67"/>
      </iconSet>
    </cfRule>
    <cfRule type="iconSet" priority="1181">
      <iconSet iconSet="4Rating">
        <cfvo type="percent" val="0"/>
        <cfvo type="percent" val="25"/>
        <cfvo type="percent" val="50"/>
        <cfvo type="percent" val="75"/>
      </iconSet>
    </cfRule>
    <cfRule type="cellIs" dxfId="124" priority="1180" operator="greaterThan">
      <formula>0.5</formula>
    </cfRule>
    <cfRule type="colorScale" priority="1178">
      <colorScale>
        <cfvo type="min"/>
        <cfvo type="percentile" val="50"/>
        <cfvo type="max"/>
        <color rgb="FF63BE7B"/>
        <color rgb="FFFFEB84"/>
        <color rgb="FFF8696B"/>
      </colorScale>
    </cfRule>
    <cfRule type="top10" dxfId="123" priority="1185" percent="1" rank="50"/>
    <cfRule type="dataBar" priority="1186">
      <dataBar>
        <cfvo type="percent" val="0.5"/>
        <cfvo type="max"/>
        <color rgb="FF638EC6"/>
      </dataBar>
      <extLst>
        <ext xmlns:x14="http://schemas.microsoft.com/office/spreadsheetml/2009/9/main" uri="{B025F937-C7B1-47D3-B67F-A62EFF666E3E}">
          <x14:id>{B17405A8-E8DD-462F-B0DE-7C2270A77377}</x14:id>
        </ext>
      </extLst>
    </cfRule>
    <cfRule type="colorScale" priority="1187">
      <colorScale>
        <cfvo type="min"/>
        <cfvo type="max"/>
        <color rgb="FFFF7128"/>
        <color rgb="FFFFEF9C"/>
      </colorScale>
    </cfRule>
    <cfRule type="top10" dxfId="122" priority="1188" rank="50"/>
    <cfRule type="cellIs" dxfId="121" priority="1179" operator="equal">
      <formula>5</formula>
    </cfRule>
    <cfRule type="colorScale" priority="1191">
      <colorScale>
        <cfvo type="percent" val="50"/>
        <cfvo type="max"/>
        <color rgb="FFFF7128"/>
        <color rgb="FFFFEF9C"/>
      </colorScale>
    </cfRule>
    <cfRule type="colorScale" priority="1184">
      <colorScale>
        <cfvo type="min"/>
        <cfvo type="percentile" val="50"/>
        <cfvo type="max"/>
        <color rgb="FFF8696B"/>
        <color rgb="FFFFEB84"/>
        <color rgb="FF63BE7B"/>
      </colorScale>
    </cfRule>
  </conditionalFormatting>
  <conditionalFormatting sqref="L12:L13">
    <cfRule type="dataBar" priority="901">
      <dataBar>
        <cfvo type="percent" val="0.5"/>
        <cfvo type="max"/>
        <color rgb="FF638EC6"/>
      </dataBar>
      <extLst>
        <ext xmlns:x14="http://schemas.microsoft.com/office/spreadsheetml/2009/9/main" uri="{B025F937-C7B1-47D3-B67F-A62EFF666E3E}">
          <x14:id>{6BC0412C-4F68-43FB-9A84-4B99024CBB1A}</x14:id>
        </ext>
      </extLst>
    </cfRule>
    <cfRule type="colorScale" priority="906">
      <colorScale>
        <cfvo type="percent" val="50"/>
        <cfvo type="max"/>
        <color rgb="FFFF7128"/>
        <color rgb="FFFFEF9C"/>
      </colorScale>
    </cfRule>
    <cfRule type="top10" dxfId="120" priority="900" percent="1" rank="50"/>
    <cfRule type="colorScale" priority="899">
      <colorScale>
        <cfvo type="min"/>
        <cfvo type="percentile" val="50"/>
        <cfvo type="max"/>
        <color rgb="FFF8696B"/>
        <color rgb="FFFFEB84"/>
        <color rgb="FF63BE7B"/>
      </colorScale>
    </cfRule>
    <cfRule type="colorScale" priority="898">
      <colorScale>
        <cfvo type="min"/>
        <cfvo type="max"/>
        <color rgb="FFFF7128"/>
        <color rgb="FFFFEF9C"/>
      </colorScale>
    </cfRule>
    <cfRule type="iconSet" priority="897">
      <iconSet iconSet="3Arrows">
        <cfvo type="percent" val="0"/>
        <cfvo type="percent" val="33"/>
        <cfvo type="percent" val="67"/>
      </iconSet>
    </cfRule>
    <cfRule type="iconSet" priority="896">
      <iconSet iconSet="4Rating">
        <cfvo type="percent" val="0"/>
        <cfvo type="percent" val="25"/>
        <cfvo type="percent" val="50"/>
        <cfvo type="percent" val="75"/>
      </iconSet>
    </cfRule>
    <cfRule type="cellIs" dxfId="119" priority="895" operator="greaterThan">
      <formula>0.5</formula>
    </cfRule>
    <cfRule type="cellIs" dxfId="118" priority="894" operator="equal">
      <formula>5</formula>
    </cfRule>
    <cfRule type="colorScale" priority="893">
      <colorScale>
        <cfvo type="min"/>
        <cfvo type="percentile" val="50"/>
        <cfvo type="max"/>
        <color rgb="FF63BE7B"/>
        <color rgb="FFFFEB84"/>
        <color rgb="FFF8696B"/>
      </colorScale>
    </cfRule>
    <cfRule type="colorScale" priority="902">
      <colorScale>
        <cfvo type="min"/>
        <cfvo type="max"/>
        <color rgb="FFFF7128"/>
        <color rgb="FFFFEF9C"/>
      </colorScale>
    </cfRule>
    <cfRule type="top10" dxfId="117" priority="903" rank="50"/>
    <cfRule type="colorScale" priority="904">
      <colorScale>
        <cfvo type="percent" val="0"/>
        <cfvo type="percentile" val="50"/>
        <cfvo type="max"/>
        <color rgb="FFF8696B"/>
        <color rgb="FFFFEB84"/>
        <color rgb="FF63BE7B"/>
      </colorScale>
    </cfRule>
  </conditionalFormatting>
  <conditionalFormatting sqref="N6">
    <cfRule type="colorScale" priority="7">
      <colorScale>
        <cfvo type="min"/>
        <cfvo type="max"/>
        <color rgb="FFFF7128"/>
        <color rgb="FFFFEF9C"/>
      </colorScale>
    </cfRule>
    <cfRule type="colorScale" priority="6">
      <colorScale>
        <cfvo type="min"/>
        <cfvo type="percentile" val="50"/>
        <cfvo type="max"/>
        <color rgb="FFF8696B"/>
        <color rgb="FFFCFCFF"/>
        <color rgb="FF5A8AC6"/>
      </colorScale>
    </cfRule>
    <cfRule type="iconSet" priority="5">
      <iconSet iconSet="3Arrows">
        <cfvo type="percent" val="0"/>
        <cfvo type="percent" val="33"/>
        <cfvo type="percent" val="67"/>
      </iconSet>
    </cfRule>
    <cfRule type="colorScale" priority="15">
      <colorScale>
        <cfvo type="percent" val="50"/>
        <cfvo type="max"/>
        <color rgb="FFFF7128"/>
        <color rgb="FFFFEF9C"/>
      </colorScale>
    </cfRule>
    <cfRule type="colorScale" priority="13">
      <colorScale>
        <cfvo type="percent" val="0"/>
        <cfvo type="percentile" val="50"/>
        <cfvo type="max"/>
        <color rgb="FFF8696B"/>
        <color rgb="FFFFEB84"/>
        <color rgb="FF63BE7B"/>
      </colorScale>
    </cfRule>
    <cfRule type="top10" dxfId="116" priority="12" rank="50"/>
    <cfRule type="colorScale" priority="11">
      <colorScale>
        <cfvo type="min"/>
        <cfvo type="max"/>
        <color rgb="FFFF7128"/>
        <color rgb="FFFFEF9C"/>
      </colorScale>
    </cfRule>
    <cfRule type="iconSet" priority="4">
      <iconSet iconSet="4Rating">
        <cfvo type="percent" val="0"/>
        <cfvo type="percent" val="25"/>
        <cfvo type="percent" val="50"/>
        <cfvo type="percent" val="75"/>
      </iconSet>
    </cfRule>
    <cfRule type="top10" dxfId="115" priority="9" percent="1" rank="50"/>
    <cfRule type="colorScale" priority="8">
      <colorScale>
        <cfvo type="min"/>
        <cfvo type="percentile" val="50"/>
        <cfvo type="max"/>
        <color rgb="FFF8696B"/>
        <color rgb="FFFFEB84"/>
        <color rgb="FF63BE7B"/>
      </colorScale>
    </cfRule>
    <cfRule type="dataBar" priority="10">
      <dataBar>
        <cfvo type="percent" val="0.5"/>
        <cfvo type="max"/>
        <color rgb="FF638EC6"/>
      </dataBar>
      <extLst>
        <ext xmlns:x14="http://schemas.microsoft.com/office/spreadsheetml/2009/9/main" uri="{B025F937-C7B1-47D3-B67F-A62EFF666E3E}">
          <x14:id>{891566D0-3920-4467-A77E-6C3C764AF343}</x14:id>
        </ext>
      </extLst>
    </cfRule>
  </conditionalFormatting>
  <conditionalFormatting sqref="N6:N10">
    <cfRule type="cellIs" dxfId="114" priority="3" operator="greaterThan">
      <formula>0.5</formula>
    </cfRule>
  </conditionalFormatting>
  <conditionalFormatting sqref="N6:N13">
    <cfRule type="cellIs" priority="14" operator="between">
      <formula>0.5</formula>
      <formula>1</formula>
    </cfRule>
  </conditionalFormatting>
  <conditionalFormatting sqref="N7">
    <cfRule type="iconSet" priority="939">
      <iconSet iconSet="3Arrows">
        <cfvo type="percent" val="0"/>
        <cfvo type="percent" val="33"/>
        <cfvo type="percent" val="67"/>
      </iconSet>
    </cfRule>
    <cfRule type="iconSet" priority="938">
      <iconSet iconSet="4Rating">
        <cfvo type="percent" val="0"/>
        <cfvo type="percent" val="25"/>
        <cfvo type="percent" val="50"/>
        <cfvo type="percent" val="75"/>
      </iconSet>
    </cfRule>
    <cfRule type="colorScale" priority="945">
      <colorScale>
        <cfvo type="min"/>
        <cfvo type="max"/>
        <color rgb="FFFF7128"/>
        <color rgb="FFFFEF9C"/>
      </colorScale>
    </cfRule>
    <cfRule type="top10" dxfId="113" priority="946" rank="50"/>
    <cfRule type="colorScale" priority="947">
      <colorScale>
        <cfvo type="percent" val="0"/>
        <cfvo type="percentile" val="50"/>
        <cfvo type="max"/>
        <color rgb="FFF8696B"/>
        <color rgb="FFFFEB84"/>
        <color rgb="FF63BE7B"/>
      </colorScale>
    </cfRule>
    <cfRule type="colorScale" priority="949">
      <colorScale>
        <cfvo type="percent" val="50"/>
        <cfvo type="max"/>
        <color rgb="FFFF7128"/>
        <color rgb="FFFFEF9C"/>
      </colorScale>
    </cfRule>
    <cfRule type="dataBar" priority="944">
      <dataBar>
        <cfvo type="percent" val="0.5"/>
        <cfvo type="max"/>
        <color rgb="FF638EC6"/>
      </dataBar>
      <extLst>
        <ext xmlns:x14="http://schemas.microsoft.com/office/spreadsheetml/2009/9/main" uri="{B025F937-C7B1-47D3-B67F-A62EFF666E3E}">
          <x14:id>{C24776F0-DB09-4356-B710-6A9C6E7CB1C0}</x14:id>
        </ext>
      </extLst>
    </cfRule>
    <cfRule type="top10" dxfId="112" priority="943" percent="1" rank="50"/>
    <cfRule type="colorScale" priority="942">
      <colorScale>
        <cfvo type="min"/>
        <cfvo type="percentile" val="50"/>
        <cfvo type="max"/>
        <color rgb="FFF8696B"/>
        <color rgb="FFFFEB84"/>
        <color rgb="FF63BE7B"/>
      </colorScale>
    </cfRule>
    <cfRule type="colorScale" priority="941">
      <colorScale>
        <cfvo type="min"/>
        <cfvo type="max"/>
        <color rgb="FFFF7128"/>
        <color rgb="FFFFEF9C"/>
      </colorScale>
    </cfRule>
    <cfRule type="colorScale" priority="940">
      <colorScale>
        <cfvo type="min"/>
        <cfvo type="percentile" val="50"/>
        <cfvo type="max"/>
        <color rgb="FFF8696B"/>
        <color rgb="FFFCFCFF"/>
        <color rgb="FF5A8AC6"/>
      </colorScale>
    </cfRule>
  </conditionalFormatting>
  <conditionalFormatting sqref="N8">
    <cfRule type="colorScale" priority="1041">
      <colorScale>
        <cfvo type="percent" val="50"/>
        <cfvo type="max"/>
        <color rgb="FFFF7128"/>
        <color rgb="FFFFEF9C"/>
      </colorScale>
    </cfRule>
    <cfRule type="colorScale" priority="1039">
      <colorScale>
        <cfvo type="percent" val="0"/>
        <cfvo type="percentile" val="50"/>
        <cfvo type="max"/>
        <color rgb="FFF8696B"/>
        <color rgb="FFFFEB84"/>
        <color rgb="FF63BE7B"/>
      </colorScale>
    </cfRule>
    <cfRule type="top10" dxfId="111" priority="1038" rank="50"/>
    <cfRule type="colorScale" priority="1037">
      <colorScale>
        <cfvo type="min"/>
        <cfvo type="max"/>
        <color rgb="FFFF7128"/>
        <color rgb="FFFFEF9C"/>
      </colorScale>
    </cfRule>
    <cfRule type="dataBar" priority="1036">
      <dataBar>
        <cfvo type="percent" val="0.5"/>
        <cfvo type="max"/>
        <color rgb="FF638EC6"/>
      </dataBar>
      <extLst>
        <ext xmlns:x14="http://schemas.microsoft.com/office/spreadsheetml/2009/9/main" uri="{B025F937-C7B1-47D3-B67F-A62EFF666E3E}">
          <x14:id>{FEAE9516-B296-4D22-BB75-48F682CD5DC0}</x14:id>
        </ext>
      </extLst>
    </cfRule>
    <cfRule type="top10" dxfId="110" priority="1035" percent="1" rank="50"/>
    <cfRule type="colorScale" priority="1034">
      <colorScale>
        <cfvo type="min"/>
        <cfvo type="percentile" val="50"/>
        <cfvo type="max"/>
        <color rgb="FFF8696B"/>
        <color rgb="FFFFEB84"/>
        <color rgb="FF63BE7B"/>
      </colorScale>
    </cfRule>
    <cfRule type="colorScale" priority="1033">
      <colorScale>
        <cfvo type="min"/>
        <cfvo type="max"/>
        <color rgb="FFFF7128"/>
        <color rgb="FFFFEF9C"/>
      </colorScale>
    </cfRule>
    <cfRule type="colorScale" priority="1032">
      <colorScale>
        <cfvo type="min"/>
        <cfvo type="percentile" val="50"/>
        <cfvo type="max"/>
        <color rgb="FFF8696B"/>
        <color rgb="FFFCFCFF"/>
        <color rgb="FF5A8AC6"/>
      </colorScale>
    </cfRule>
    <cfRule type="iconSet" priority="1031">
      <iconSet iconSet="3Arrows">
        <cfvo type="percent" val="0"/>
        <cfvo type="percent" val="33"/>
        <cfvo type="percent" val="67"/>
      </iconSet>
    </cfRule>
    <cfRule type="iconSet" priority="1030">
      <iconSet iconSet="4Rating">
        <cfvo type="percent" val="0"/>
        <cfvo type="percent" val="25"/>
        <cfvo type="percent" val="50"/>
        <cfvo type="percent" val="75"/>
      </iconSet>
    </cfRule>
  </conditionalFormatting>
  <conditionalFormatting sqref="N9">
    <cfRule type="colorScale" priority="105">
      <colorScale>
        <cfvo type="min"/>
        <cfvo type="max"/>
        <color rgb="FFFF7128"/>
        <color rgb="FFFFEF9C"/>
      </colorScale>
    </cfRule>
    <cfRule type="colorScale" priority="104">
      <colorScale>
        <cfvo type="min"/>
        <cfvo type="percentile" val="50"/>
        <cfvo type="max"/>
        <color rgb="FFF8696B"/>
        <color rgb="FFFCFCFF"/>
        <color rgb="FF5A8AC6"/>
      </colorScale>
    </cfRule>
    <cfRule type="iconSet" priority="103">
      <iconSet iconSet="3Arrows">
        <cfvo type="percent" val="0"/>
        <cfvo type="percent" val="33"/>
        <cfvo type="percent" val="67"/>
      </iconSet>
    </cfRule>
    <cfRule type="iconSet" priority="102">
      <iconSet iconSet="4Rating">
        <cfvo type="percent" val="0"/>
        <cfvo type="percent" val="25"/>
        <cfvo type="percent" val="50"/>
        <cfvo type="percent" val="75"/>
      </iconSet>
    </cfRule>
    <cfRule type="colorScale" priority="113">
      <colorScale>
        <cfvo type="percent" val="50"/>
        <cfvo type="max"/>
        <color rgb="FFFF7128"/>
        <color rgb="FFFFEF9C"/>
      </colorScale>
    </cfRule>
    <cfRule type="top10" dxfId="109" priority="110" rank="50"/>
    <cfRule type="colorScale" priority="106">
      <colorScale>
        <cfvo type="min"/>
        <cfvo type="percentile" val="50"/>
        <cfvo type="max"/>
        <color rgb="FFF8696B"/>
        <color rgb="FFFFEB84"/>
        <color rgb="FF63BE7B"/>
      </colorScale>
    </cfRule>
    <cfRule type="top10" dxfId="108" priority="107" percent="1" rank="50"/>
    <cfRule type="dataBar" priority="108">
      <dataBar>
        <cfvo type="percent" val="0.5"/>
        <cfvo type="max"/>
        <color rgb="FF638EC6"/>
      </dataBar>
      <extLst>
        <ext xmlns:x14="http://schemas.microsoft.com/office/spreadsheetml/2009/9/main" uri="{B025F937-C7B1-47D3-B67F-A62EFF666E3E}">
          <x14:id>{48D58406-66BA-4EEF-8872-7DCD908D7A92}</x14:id>
        </ext>
      </extLst>
    </cfRule>
    <cfRule type="colorScale" priority="111">
      <colorScale>
        <cfvo type="percent" val="0"/>
        <cfvo type="percentile" val="50"/>
        <cfvo type="max"/>
        <color rgb="FFF8696B"/>
        <color rgb="FFFFEB84"/>
        <color rgb="FF63BE7B"/>
      </colorScale>
    </cfRule>
    <cfRule type="colorScale" priority="109">
      <colorScale>
        <cfvo type="min"/>
        <cfvo type="max"/>
        <color rgb="FFFF7128"/>
        <color rgb="FFFFEF9C"/>
      </colorScale>
    </cfRule>
  </conditionalFormatting>
  <conditionalFormatting sqref="N10">
    <cfRule type="colorScale" priority="651">
      <colorScale>
        <cfvo type="percent" val="50"/>
        <cfvo type="max"/>
        <color rgb="FFFF7128"/>
        <color rgb="FFFFEF9C"/>
      </colorScale>
    </cfRule>
    <cfRule type="colorScale" priority="649">
      <colorScale>
        <cfvo type="percent" val="0"/>
        <cfvo type="percentile" val="50"/>
        <cfvo type="max"/>
        <color rgb="FFF8696B"/>
        <color rgb="FFFFEB84"/>
        <color rgb="FF63BE7B"/>
      </colorScale>
    </cfRule>
    <cfRule type="iconSet" priority="640">
      <iconSet iconSet="4Rating">
        <cfvo type="percent" val="0"/>
        <cfvo type="percent" val="25"/>
        <cfvo type="percent" val="50"/>
        <cfvo type="percent" val="75"/>
      </iconSet>
    </cfRule>
    <cfRule type="iconSet" priority="641">
      <iconSet iconSet="3Arrows">
        <cfvo type="percent" val="0"/>
        <cfvo type="percent" val="33"/>
        <cfvo type="percent" val="67"/>
      </iconSet>
    </cfRule>
    <cfRule type="colorScale" priority="642">
      <colorScale>
        <cfvo type="min"/>
        <cfvo type="percentile" val="50"/>
        <cfvo type="max"/>
        <color rgb="FFF8696B"/>
        <color rgb="FFFCFCFF"/>
        <color rgb="FF5A8AC6"/>
      </colorScale>
    </cfRule>
    <cfRule type="colorScale" priority="643">
      <colorScale>
        <cfvo type="min"/>
        <cfvo type="max"/>
        <color rgb="FFFF7128"/>
        <color rgb="FFFFEF9C"/>
      </colorScale>
    </cfRule>
    <cfRule type="colorScale" priority="644">
      <colorScale>
        <cfvo type="min"/>
        <cfvo type="percentile" val="50"/>
        <cfvo type="max"/>
        <color rgb="FFF8696B"/>
        <color rgb="FFFFEB84"/>
        <color rgb="FF63BE7B"/>
      </colorScale>
    </cfRule>
    <cfRule type="top10" dxfId="107" priority="645" percent="1" rank="50"/>
    <cfRule type="dataBar" priority="646">
      <dataBar>
        <cfvo type="percent" val="0.5"/>
        <cfvo type="max"/>
        <color rgb="FF638EC6"/>
      </dataBar>
      <extLst>
        <ext xmlns:x14="http://schemas.microsoft.com/office/spreadsheetml/2009/9/main" uri="{B025F937-C7B1-47D3-B67F-A62EFF666E3E}">
          <x14:id>{9333AA1F-EC7E-4ADB-87CE-EFAE7CCF1C7A}</x14:id>
        </ext>
      </extLst>
    </cfRule>
    <cfRule type="colorScale" priority="647">
      <colorScale>
        <cfvo type="min"/>
        <cfvo type="max"/>
        <color rgb="FFFF7128"/>
        <color rgb="FFFFEF9C"/>
      </colorScale>
    </cfRule>
    <cfRule type="top10" dxfId="106" priority="648" rank="50"/>
  </conditionalFormatting>
  <conditionalFormatting sqref="N11">
    <cfRule type="dataBar" priority="1172">
      <dataBar>
        <cfvo type="percent" val="0.5"/>
        <cfvo type="max"/>
        <color rgb="FF638EC6"/>
      </dataBar>
      <extLst>
        <ext xmlns:x14="http://schemas.microsoft.com/office/spreadsheetml/2009/9/main" uri="{B025F937-C7B1-47D3-B67F-A62EFF666E3E}">
          <x14:id>{6A788988-54E1-4FF9-86B4-5BAF20E824F0}</x14:id>
        </ext>
      </extLst>
    </cfRule>
    <cfRule type="colorScale" priority="1170">
      <colorScale>
        <cfvo type="min"/>
        <cfvo type="percentile" val="50"/>
        <cfvo type="max"/>
        <color rgb="FFF8696B"/>
        <color rgb="FFFFEB84"/>
        <color rgb="FF63BE7B"/>
      </colorScale>
    </cfRule>
    <cfRule type="iconSet" priority="1168">
      <iconSet iconSet="3Arrows">
        <cfvo type="percent" val="0"/>
        <cfvo type="percent" val="33"/>
        <cfvo type="percent" val="67"/>
      </iconSet>
    </cfRule>
    <cfRule type="iconSet" priority="1167">
      <iconSet iconSet="4Rating">
        <cfvo type="percent" val="0"/>
        <cfvo type="percent" val="25"/>
        <cfvo type="percent" val="50"/>
        <cfvo type="percent" val="75"/>
      </iconSet>
    </cfRule>
    <cfRule type="cellIs" dxfId="105" priority="1166" operator="greaterThan">
      <formula>0.5</formula>
    </cfRule>
    <cfRule type="cellIs" dxfId="104" priority="1165" operator="equal">
      <formula>5</formula>
    </cfRule>
    <cfRule type="colorScale" priority="1164">
      <colorScale>
        <cfvo type="min"/>
        <cfvo type="percentile" val="50"/>
        <cfvo type="max"/>
        <color rgb="FF63BE7B"/>
        <color rgb="FFFFEB84"/>
        <color rgb="FFF8696B"/>
      </colorScale>
    </cfRule>
    <cfRule type="colorScale" priority="1169">
      <colorScale>
        <cfvo type="min"/>
        <cfvo type="max"/>
        <color rgb="FFFF7128"/>
        <color rgb="FFFFEF9C"/>
      </colorScale>
    </cfRule>
    <cfRule type="colorScale" priority="1173">
      <colorScale>
        <cfvo type="min"/>
        <cfvo type="max"/>
        <color rgb="FFFF7128"/>
        <color rgb="FFFFEF9C"/>
      </colorScale>
    </cfRule>
    <cfRule type="top10" dxfId="103" priority="1174" rank="50"/>
    <cfRule type="colorScale" priority="1175">
      <colorScale>
        <cfvo type="percent" val="0"/>
        <cfvo type="percentile" val="50"/>
        <cfvo type="max"/>
        <color rgb="FFF8696B"/>
        <color rgb="FFFFEB84"/>
        <color rgb="FF63BE7B"/>
      </colorScale>
    </cfRule>
    <cfRule type="colorScale" priority="1177">
      <colorScale>
        <cfvo type="percent" val="50"/>
        <cfvo type="max"/>
        <color rgb="FFFF7128"/>
        <color rgb="FFFFEF9C"/>
      </colorScale>
    </cfRule>
    <cfRule type="top10" dxfId="102" priority="1171" percent="1" rank="50"/>
  </conditionalFormatting>
  <conditionalFormatting sqref="N12:N13">
    <cfRule type="top10" dxfId="101" priority="889" rank="50"/>
    <cfRule type="colorScale" priority="890">
      <colorScale>
        <cfvo type="percent" val="0"/>
        <cfvo type="percentile" val="50"/>
        <cfvo type="max"/>
        <color rgb="FFF8696B"/>
        <color rgb="FFFFEB84"/>
        <color rgb="FF63BE7B"/>
      </colorScale>
    </cfRule>
    <cfRule type="colorScale" priority="892">
      <colorScale>
        <cfvo type="percent" val="50"/>
        <cfvo type="max"/>
        <color rgb="FFFF7128"/>
        <color rgb="FFFFEF9C"/>
      </colorScale>
    </cfRule>
    <cfRule type="dataBar" priority="887">
      <dataBar>
        <cfvo type="percent" val="0.5"/>
        <cfvo type="max"/>
        <color rgb="FF638EC6"/>
      </dataBar>
      <extLst>
        <ext xmlns:x14="http://schemas.microsoft.com/office/spreadsheetml/2009/9/main" uri="{B025F937-C7B1-47D3-B67F-A62EFF666E3E}">
          <x14:id>{91EFE563-FA7F-4117-8D4B-4E7E27DD5F67}</x14:id>
        </ext>
      </extLst>
    </cfRule>
    <cfRule type="top10" dxfId="100" priority="886" percent="1" rank="50"/>
    <cfRule type="cellIs" dxfId="99" priority="880" operator="greaterThan">
      <formula>0.5</formula>
    </cfRule>
    <cfRule type="iconSet" priority="881">
      <iconSet iconSet="4Rating">
        <cfvo type="percent" val="0"/>
        <cfvo type="percent" val="25"/>
        <cfvo type="percent" val="50"/>
        <cfvo type="percent" val="75"/>
      </iconSet>
    </cfRule>
    <cfRule type="iconSet" priority="882">
      <iconSet iconSet="3Arrows">
        <cfvo type="percent" val="0"/>
        <cfvo type="percent" val="33"/>
        <cfvo type="percent" val="67"/>
      </iconSet>
    </cfRule>
    <cfRule type="colorScale" priority="883">
      <colorScale>
        <cfvo type="min"/>
        <cfvo type="percentile" val="50"/>
        <cfvo type="max"/>
        <color rgb="FFF8696B"/>
        <color rgb="FFFCFCFF"/>
        <color rgb="FF5A8AC6"/>
      </colorScale>
    </cfRule>
    <cfRule type="colorScale" priority="884">
      <colorScale>
        <cfvo type="min"/>
        <cfvo type="max"/>
        <color rgb="FFFF7128"/>
        <color rgb="FFFFEF9C"/>
      </colorScale>
    </cfRule>
    <cfRule type="colorScale" priority="885">
      <colorScale>
        <cfvo type="min"/>
        <cfvo type="percentile" val="50"/>
        <cfvo type="max"/>
        <color rgb="FFF8696B"/>
        <color rgb="FFFFEB84"/>
        <color rgb="FF63BE7B"/>
      </colorScale>
    </cfRule>
    <cfRule type="colorScale" priority="888">
      <colorScale>
        <cfvo type="min"/>
        <cfvo type="max"/>
        <color rgb="FFFF7128"/>
        <color rgb="FFFFEF9C"/>
      </colorScale>
    </cfRule>
  </conditionalFormatting>
  <conditionalFormatting sqref="R6">
    <cfRule type="cellIs" dxfId="98" priority="92" operator="equal">
      <formula>5</formula>
    </cfRule>
    <cfRule type="top10" dxfId="97" priority="91" rank="4"/>
  </conditionalFormatting>
  <conditionalFormatting sqref="R6:R13 T6:T13">
    <cfRule type="cellIs" dxfId="96" priority="90" operator="equal">
      <formula>5</formula>
    </cfRule>
    <cfRule type="cellIs" dxfId="95" priority="89" operator="lessThan">
      <formula>5</formula>
    </cfRule>
  </conditionalFormatting>
  <conditionalFormatting sqref="R7">
    <cfRule type="top10" dxfId="94" priority="519" rank="4"/>
    <cfRule type="cellIs" dxfId="93" priority="520" operator="equal">
      <formula>5</formula>
    </cfRule>
  </conditionalFormatting>
  <conditionalFormatting sqref="R8">
    <cfRule type="cellIs" dxfId="92" priority="524" operator="equal">
      <formula>5</formula>
    </cfRule>
    <cfRule type="top10" dxfId="91" priority="523" rank="4"/>
  </conditionalFormatting>
  <conditionalFormatting sqref="R9:R10">
    <cfRule type="top10" dxfId="90" priority="507" rank="4"/>
    <cfRule type="cellIs" dxfId="89" priority="508" operator="equal">
      <formula>5</formula>
    </cfRule>
  </conditionalFormatting>
  <conditionalFormatting sqref="R11">
    <cfRule type="cellIs" dxfId="88" priority="528" operator="equal">
      <formula>5</formula>
    </cfRule>
    <cfRule type="top10" dxfId="87" priority="527" rank="4"/>
  </conditionalFormatting>
  <conditionalFormatting sqref="R12:R13">
    <cfRule type="top10" dxfId="86" priority="515" rank="4"/>
    <cfRule type="cellIs" dxfId="85" priority="516" operator="equal">
      <formula>5</formula>
    </cfRule>
  </conditionalFormatting>
  <conditionalFormatting sqref="S6">
    <cfRule type="colorScale" priority="72">
      <colorScale>
        <cfvo type="percent" val="0"/>
        <cfvo type="percentile" val="50"/>
        <cfvo type="max"/>
        <color rgb="FFF8696B"/>
        <color rgb="FFFFEB84"/>
        <color rgb="FF63BE7B"/>
      </colorScale>
    </cfRule>
    <cfRule type="top10" dxfId="84" priority="68" percent="1" rank="50"/>
    <cfRule type="dataBar" priority="69">
      <dataBar>
        <cfvo type="percent" val="0.5"/>
        <cfvo type="max"/>
        <color rgb="FF638EC6"/>
      </dataBar>
      <extLst>
        <ext xmlns:x14="http://schemas.microsoft.com/office/spreadsheetml/2009/9/main" uri="{B025F937-C7B1-47D3-B67F-A62EFF666E3E}">
          <x14:id>{7AE9AA6E-C5AB-4F50-8CB3-13DAB69CFFC5}</x14:id>
        </ext>
      </extLst>
    </cfRule>
    <cfRule type="colorScale" priority="70">
      <colorScale>
        <cfvo type="min"/>
        <cfvo type="max"/>
        <color rgb="FFFF7128"/>
        <color rgb="FFFFEF9C"/>
      </colorScale>
    </cfRule>
    <cfRule type="top10" dxfId="83" priority="71" rank="50"/>
    <cfRule type="colorScale" priority="74">
      <colorScale>
        <cfvo type="percent" val="50"/>
        <cfvo type="max"/>
        <color rgb="FFFF7128"/>
        <color rgb="FFFFEF9C"/>
      </colorScale>
    </cfRule>
    <cfRule type="colorScale" priority="67">
      <colorScale>
        <cfvo type="min"/>
        <cfvo type="percentile" val="50"/>
        <cfvo type="max"/>
        <color rgb="FFF8696B"/>
        <color rgb="FFFFEB84"/>
        <color rgb="FF63BE7B"/>
      </colorScale>
    </cfRule>
    <cfRule type="iconSet" priority="65">
      <iconSet iconSet="3Arrows">
        <cfvo type="percent" val="0"/>
        <cfvo type="percent" val="33"/>
        <cfvo type="percent" val="67"/>
      </iconSet>
    </cfRule>
    <cfRule type="iconSet" priority="64">
      <iconSet iconSet="4Rating">
        <cfvo type="percent" val="0"/>
        <cfvo type="percent" val="25"/>
        <cfvo type="percent" val="50"/>
        <cfvo type="percent" val="75"/>
      </iconSet>
    </cfRule>
    <cfRule type="cellIs" dxfId="82" priority="63" operator="greaterThan">
      <formula>0.5</formula>
    </cfRule>
    <cfRule type="cellIs" dxfId="81" priority="62" operator="equal">
      <formula>5</formula>
    </cfRule>
    <cfRule type="colorScale" priority="61">
      <colorScale>
        <cfvo type="min"/>
        <cfvo type="percentile" val="50"/>
        <cfvo type="max"/>
        <color rgb="FF63BE7B"/>
        <color rgb="FFFFEB84"/>
        <color rgb="FFF8696B"/>
      </colorScale>
    </cfRule>
    <cfRule type="colorScale" priority="66">
      <colorScale>
        <cfvo type="min"/>
        <cfvo type="max"/>
        <color rgb="FFFF7128"/>
        <color rgb="FFFFEF9C"/>
      </colorScale>
    </cfRule>
  </conditionalFormatting>
  <conditionalFormatting sqref="S6:S13">
    <cfRule type="cellIs" priority="73" operator="between">
      <formula>0.5</formula>
      <formula>1</formula>
    </cfRule>
  </conditionalFormatting>
  <conditionalFormatting sqref="S7">
    <cfRule type="colorScale" priority="991">
      <colorScale>
        <cfvo type="min"/>
        <cfvo type="percentile" val="50"/>
        <cfvo type="max"/>
        <color rgb="FF63BE7B"/>
        <color rgb="FFFFEB84"/>
        <color rgb="FFF8696B"/>
      </colorScale>
    </cfRule>
    <cfRule type="colorScale" priority="997">
      <colorScale>
        <cfvo type="min"/>
        <cfvo type="percentile" val="50"/>
        <cfvo type="max"/>
        <color rgb="FFF8696B"/>
        <color rgb="FFFFEB84"/>
        <color rgb="FF63BE7B"/>
      </colorScale>
    </cfRule>
    <cfRule type="iconSet" priority="995">
      <iconSet iconSet="3Arrows">
        <cfvo type="percent" val="0"/>
        <cfvo type="percent" val="33"/>
        <cfvo type="percent" val="67"/>
      </iconSet>
    </cfRule>
    <cfRule type="top10" dxfId="80" priority="998" percent="1" rank="50"/>
    <cfRule type="dataBar" priority="999">
      <dataBar>
        <cfvo type="percent" val="0.5"/>
        <cfvo type="max"/>
        <color rgb="FF638EC6"/>
      </dataBar>
      <extLst>
        <ext xmlns:x14="http://schemas.microsoft.com/office/spreadsheetml/2009/9/main" uri="{B025F937-C7B1-47D3-B67F-A62EFF666E3E}">
          <x14:id>{F7EB2F08-AD24-46F9-9BD4-9199A5C55C47}</x14:id>
        </ext>
      </extLst>
    </cfRule>
    <cfRule type="colorScale" priority="1002">
      <colorScale>
        <cfvo type="percent" val="0"/>
        <cfvo type="percentile" val="50"/>
        <cfvo type="max"/>
        <color rgb="FFF8696B"/>
        <color rgb="FFFFEB84"/>
        <color rgb="FF63BE7B"/>
      </colorScale>
    </cfRule>
    <cfRule type="cellIs" dxfId="79" priority="992" operator="equal">
      <formula>5</formula>
    </cfRule>
    <cfRule type="top10" dxfId="78" priority="1001" rank="50"/>
    <cfRule type="colorScale" priority="1000">
      <colorScale>
        <cfvo type="min"/>
        <cfvo type="max"/>
        <color rgb="FFFF7128"/>
        <color rgb="FFFFEF9C"/>
      </colorScale>
    </cfRule>
    <cfRule type="colorScale" priority="996">
      <colorScale>
        <cfvo type="min"/>
        <cfvo type="max"/>
        <color rgb="FFFF7128"/>
        <color rgb="FFFFEF9C"/>
      </colorScale>
    </cfRule>
    <cfRule type="iconSet" priority="994">
      <iconSet iconSet="4Rating">
        <cfvo type="percent" val="0"/>
        <cfvo type="percent" val="25"/>
        <cfvo type="percent" val="50"/>
        <cfvo type="percent" val="75"/>
      </iconSet>
    </cfRule>
    <cfRule type="cellIs" dxfId="77" priority="993" operator="greaterThan">
      <formula>0.5</formula>
    </cfRule>
    <cfRule type="colorScale" priority="1004">
      <colorScale>
        <cfvo type="percent" val="50"/>
        <cfvo type="max"/>
        <color rgb="FFFF7128"/>
        <color rgb="FFFFEF9C"/>
      </colorScale>
    </cfRule>
  </conditionalFormatting>
  <conditionalFormatting sqref="S8">
    <cfRule type="top10" dxfId="76" priority="1094" percent="1" rank="50"/>
    <cfRule type="iconSet" priority="1090">
      <iconSet iconSet="4Rating">
        <cfvo type="percent" val="0"/>
        <cfvo type="percent" val="25"/>
        <cfvo type="percent" val="50"/>
        <cfvo type="percent" val="75"/>
      </iconSet>
    </cfRule>
    <cfRule type="colorScale" priority="1093">
      <colorScale>
        <cfvo type="min"/>
        <cfvo type="percentile" val="50"/>
        <cfvo type="max"/>
        <color rgb="FFF8696B"/>
        <color rgb="FFFFEB84"/>
        <color rgb="FF63BE7B"/>
      </colorScale>
    </cfRule>
    <cfRule type="colorScale" priority="1092">
      <colorScale>
        <cfvo type="min"/>
        <cfvo type="max"/>
        <color rgb="FFFF7128"/>
        <color rgb="FFFFEF9C"/>
      </colorScale>
    </cfRule>
    <cfRule type="iconSet" priority="1091">
      <iconSet iconSet="3Arrows">
        <cfvo type="percent" val="0"/>
        <cfvo type="percent" val="33"/>
        <cfvo type="percent" val="67"/>
      </iconSet>
    </cfRule>
    <cfRule type="top10" dxfId="75" priority="1097" rank="50"/>
    <cfRule type="cellIs" dxfId="74" priority="1089" operator="greaterThan">
      <formula>0.5</formula>
    </cfRule>
    <cfRule type="colorScale" priority="1098">
      <colorScale>
        <cfvo type="percent" val="0"/>
        <cfvo type="percentile" val="50"/>
        <cfvo type="max"/>
        <color rgb="FFF8696B"/>
        <color rgb="FFFFEB84"/>
        <color rgb="FF63BE7B"/>
      </colorScale>
    </cfRule>
    <cfRule type="cellIs" dxfId="73" priority="1088" operator="equal">
      <formula>5</formula>
    </cfRule>
    <cfRule type="colorScale" priority="1100">
      <colorScale>
        <cfvo type="percent" val="50"/>
        <cfvo type="max"/>
        <color rgb="FFFF7128"/>
        <color rgb="FFFFEF9C"/>
      </colorScale>
    </cfRule>
    <cfRule type="colorScale" priority="1096">
      <colorScale>
        <cfvo type="min"/>
        <cfvo type="max"/>
        <color rgb="FFFF7128"/>
        <color rgb="FFFFEF9C"/>
      </colorScale>
    </cfRule>
    <cfRule type="colorScale" priority="1087">
      <colorScale>
        <cfvo type="min"/>
        <cfvo type="percentile" val="50"/>
        <cfvo type="max"/>
        <color rgb="FF63BE7B"/>
        <color rgb="FFFFEB84"/>
        <color rgb="FFF8696B"/>
      </colorScale>
    </cfRule>
    <cfRule type="dataBar" priority="1095">
      <dataBar>
        <cfvo type="percent" val="0.5"/>
        <cfvo type="max"/>
        <color rgb="FF638EC6"/>
      </dataBar>
      <extLst>
        <ext xmlns:x14="http://schemas.microsoft.com/office/spreadsheetml/2009/9/main" uri="{B025F937-C7B1-47D3-B67F-A62EFF666E3E}">
          <x14:id>{F518FCDB-A5FC-4845-A136-04036C0050DB}</x14:id>
        </ext>
      </extLst>
    </cfRule>
  </conditionalFormatting>
  <conditionalFormatting sqref="S9">
    <cfRule type="colorScale" priority="164">
      <colorScale>
        <cfvo type="min"/>
        <cfvo type="max"/>
        <color rgb="FFFF7128"/>
        <color rgb="FFFFEF9C"/>
      </colorScale>
    </cfRule>
    <cfRule type="colorScale" priority="159">
      <colorScale>
        <cfvo type="min"/>
        <cfvo type="percentile" val="50"/>
        <cfvo type="max"/>
        <color rgb="FF63BE7B"/>
        <color rgb="FFFFEB84"/>
        <color rgb="FFF8696B"/>
      </colorScale>
    </cfRule>
    <cfRule type="cellIs" dxfId="72" priority="160" operator="equal">
      <formula>5</formula>
    </cfRule>
    <cfRule type="cellIs" dxfId="71" priority="161" operator="greaterThan">
      <formula>0.5</formula>
    </cfRule>
    <cfRule type="iconSet" priority="162">
      <iconSet iconSet="4Rating">
        <cfvo type="percent" val="0"/>
        <cfvo type="percent" val="25"/>
        <cfvo type="percent" val="50"/>
        <cfvo type="percent" val="75"/>
      </iconSet>
    </cfRule>
    <cfRule type="iconSet" priority="163">
      <iconSet iconSet="3Arrows">
        <cfvo type="percent" val="0"/>
        <cfvo type="percent" val="33"/>
        <cfvo type="percent" val="67"/>
      </iconSet>
    </cfRule>
    <cfRule type="colorScale" priority="165">
      <colorScale>
        <cfvo type="min"/>
        <cfvo type="percentile" val="50"/>
        <cfvo type="max"/>
        <color rgb="FFF8696B"/>
        <color rgb="FFFFEB84"/>
        <color rgb="FF63BE7B"/>
      </colorScale>
    </cfRule>
    <cfRule type="top10" dxfId="70" priority="166" percent="1" rank="50"/>
    <cfRule type="dataBar" priority="167">
      <dataBar>
        <cfvo type="percent" val="0.5"/>
        <cfvo type="max"/>
        <color rgb="FF638EC6"/>
      </dataBar>
      <extLst>
        <ext xmlns:x14="http://schemas.microsoft.com/office/spreadsheetml/2009/9/main" uri="{B025F937-C7B1-47D3-B67F-A62EFF666E3E}">
          <x14:id>{19CEC34C-3363-4924-9D3E-715E3F2DC541}</x14:id>
        </ext>
      </extLst>
    </cfRule>
    <cfRule type="colorScale" priority="168">
      <colorScale>
        <cfvo type="min"/>
        <cfvo type="max"/>
        <color rgb="FFFF7128"/>
        <color rgb="FFFFEF9C"/>
      </colorScale>
    </cfRule>
    <cfRule type="top10" dxfId="69" priority="169" rank="50"/>
    <cfRule type="colorScale" priority="170">
      <colorScale>
        <cfvo type="percent" val="0"/>
        <cfvo type="percentile" val="50"/>
        <cfvo type="max"/>
        <color rgb="FFF8696B"/>
        <color rgb="FFFFEB84"/>
        <color rgb="FF63BE7B"/>
      </colorScale>
    </cfRule>
    <cfRule type="colorScale" priority="172">
      <colorScale>
        <cfvo type="percent" val="50"/>
        <cfvo type="max"/>
        <color rgb="FFFF7128"/>
        <color rgb="FFFFEF9C"/>
      </colorScale>
    </cfRule>
  </conditionalFormatting>
  <conditionalFormatting sqref="S10">
    <cfRule type="cellIs" dxfId="68" priority="685" operator="equal">
      <formula>5</formula>
    </cfRule>
    <cfRule type="cellIs" dxfId="67" priority="686" operator="greaterThan">
      <formula>0.5</formula>
    </cfRule>
    <cfRule type="iconSet" priority="687">
      <iconSet iconSet="4Rating">
        <cfvo type="percent" val="0"/>
        <cfvo type="percent" val="25"/>
        <cfvo type="percent" val="50"/>
        <cfvo type="percent" val="75"/>
      </iconSet>
    </cfRule>
    <cfRule type="iconSet" priority="688">
      <iconSet iconSet="3Arrows">
        <cfvo type="percent" val="0"/>
        <cfvo type="percent" val="33"/>
        <cfvo type="percent" val="67"/>
      </iconSet>
    </cfRule>
    <cfRule type="colorScale" priority="689">
      <colorScale>
        <cfvo type="min"/>
        <cfvo type="max"/>
        <color rgb="FFFF7128"/>
        <color rgb="FFFFEF9C"/>
      </colorScale>
    </cfRule>
    <cfRule type="colorScale" priority="690">
      <colorScale>
        <cfvo type="min"/>
        <cfvo type="percentile" val="50"/>
        <cfvo type="max"/>
        <color rgb="FFF8696B"/>
        <color rgb="FFFFEB84"/>
        <color rgb="FF63BE7B"/>
      </colorScale>
    </cfRule>
    <cfRule type="top10" dxfId="66" priority="691" percent="1" rank="50"/>
    <cfRule type="dataBar" priority="692">
      <dataBar>
        <cfvo type="percent" val="0.5"/>
        <cfvo type="max"/>
        <color rgb="FF638EC6"/>
      </dataBar>
      <extLst>
        <ext xmlns:x14="http://schemas.microsoft.com/office/spreadsheetml/2009/9/main" uri="{B025F937-C7B1-47D3-B67F-A62EFF666E3E}">
          <x14:id>{BF02E64D-3861-4CEE-A7B2-F53EA7E462F7}</x14:id>
        </ext>
      </extLst>
    </cfRule>
    <cfRule type="colorScale" priority="695">
      <colorScale>
        <cfvo type="percent" val="0"/>
        <cfvo type="percentile" val="50"/>
        <cfvo type="max"/>
        <color rgb="FFF8696B"/>
        <color rgb="FFFFEB84"/>
        <color rgb="FF63BE7B"/>
      </colorScale>
    </cfRule>
    <cfRule type="top10" dxfId="65" priority="694" rank="50"/>
    <cfRule type="colorScale" priority="693">
      <colorScale>
        <cfvo type="min"/>
        <cfvo type="max"/>
        <color rgb="FFFF7128"/>
        <color rgb="FFFFEF9C"/>
      </colorScale>
    </cfRule>
    <cfRule type="colorScale" priority="697">
      <colorScale>
        <cfvo type="percent" val="50"/>
        <cfvo type="max"/>
        <color rgb="FFFF7128"/>
        <color rgb="FFFFEF9C"/>
      </colorScale>
    </cfRule>
    <cfRule type="colorScale" priority="684">
      <colorScale>
        <cfvo type="min"/>
        <cfvo type="percentile" val="50"/>
        <cfvo type="max"/>
        <color rgb="FF63BE7B"/>
        <color rgb="FFFFEB84"/>
        <color rgb="FFF8696B"/>
      </colorScale>
    </cfRule>
  </conditionalFormatting>
  <conditionalFormatting sqref="S11">
    <cfRule type="iconSet" priority="1139">
      <iconSet iconSet="4Rating">
        <cfvo type="percent" val="0"/>
        <cfvo type="percent" val="25"/>
        <cfvo type="percent" val="50"/>
        <cfvo type="percent" val="75"/>
      </iconSet>
    </cfRule>
    <cfRule type="colorScale" priority="1147">
      <colorScale>
        <cfvo type="percent" val="0"/>
        <cfvo type="percentile" val="50"/>
        <cfvo type="max"/>
        <color rgb="FFF8696B"/>
        <color rgb="FFFFEB84"/>
        <color rgb="FF63BE7B"/>
      </colorScale>
    </cfRule>
    <cfRule type="top10" dxfId="64" priority="1146" rank="50"/>
    <cfRule type="colorScale" priority="1145">
      <colorScale>
        <cfvo type="min"/>
        <cfvo type="max"/>
        <color rgb="FFFF7128"/>
        <color rgb="FFFFEF9C"/>
      </colorScale>
    </cfRule>
    <cfRule type="dataBar" priority="1144">
      <dataBar>
        <cfvo type="percent" val="0.5"/>
        <cfvo type="max"/>
        <color rgb="FF638EC6"/>
      </dataBar>
      <extLst>
        <ext xmlns:x14="http://schemas.microsoft.com/office/spreadsheetml/2009/9/main" uri="{B025F937-C7B1-47D3-B67F-A62EFF666E3E}">
          <x14:id>{B386DAFA-6E82-45A5-8214-9F17951E4548}</x14:id>
        </ext>
      </extLst>
    </cfRule>
    <cfRule type="top10" dxfId="63" priority="1143" percent="1" rank="50"/>
    <cfRule type="colorScale" priority="1142">
      <colorScale>
        <cfvo type="min"/>
        <cfvo type="percentile" val="50"/>
        <cfvo type="max"/>
        <color rgb="FFF8696B"/>
        <color rgb="FFFFEB84"/>
        <color rgb="FF63BE7B"/>
      </colorScale>
    </cfRule>
    <cfRule type="colorScale" priority="1141">
      <colorScale>
        <cfvo type="min"/>
        <cfvo type="max"/>
        <color rgb="FFFF7128"/>
        <color rgb="FFFFEF9C"/>
      </colorScale>
    </cfRule>
    <cfRule type="iconSet" priority="1140">
      <iconSet iconSet="3Arrows">
        <cfvo type="percent" val="0"/>
        <cfvo type="percent" val="33"/>
        <cfvo type="percent" val="67"/>
      </iconSet>
    </cfRule>
    <cfRule type="cellIs" dxfId="62" priority="1138" operator="greaterThan">
      <formula>0.5</formula>
    </cfRule>
    <cfRule type="cellIs" dxfId="61" priority="1137" operator="equal">
      <formula>5</formula>
    </cfRule>
    <cfRule type="colorScale" priority="1149">
      <colorScale>
        <cfvo type="percent" val="50"/>
        <cfvo type="max"/>
        <color rgb="FFFF7128"/>
        <color rgb="FFFFEF9C"/>
      </colorScale>
    </cfRule>
    <cfRule type="colorScale" priority="1136">
      <colorScale>
        <cfvo type="min"/>
        <cfvo type="percentile" val="50"/>
        <cfvo type="max"/>
        <color rgb="FF63BE7B"/>
        <color rgb="FFFFEB84"/>
        <color rgb="FFF8696B"/>
      </colorScale>
    </cfRule>
  </conditionalFormatting>
  <conditionalFormatting sqref="S12:S13">
    <cfRule type="iconSet" priority="855">
      <iconSet iconSet="4Rating">
        <cfvo type="percent" val="0"/>
        <cfvo type="percent" val="25"/>
        <cfvo type="percent" val="50"/>
        <cfvo type="percent" val="75"/>
      </iconSet>
    </cfRule>
    <cfRule type="iconSet" priority="856">
      <iconSet iconSet="3Arrows">
        <cfvo type="percent" val="0"/>
        <cfvo type="percent" val="33"/>
        <cfvo type="percent" val="67"/>
      </iconSet>
    </cfRule>
    <cfRule type="cellIs" dxfId="60" priority="854" operator="greaterThan">
      <formula>0.5</formula>
    </cfRule>
    <cfRule type="colorScale" priority="857">
      <colorScale>
        <cfvo type="min"/>
        <cfvo type="max"/>
        <color rgb="FFFF7128"/>
        <color rgb="FFFFEF9C"/>
      </colorScale>
    </cfRule>
    <cfRule type="colorScale" priority="852">
      <colorScale>
        <cfvo type="min"/>
        <cfvo type="percentile" val="50"/>
        <cfvo type="max"/>
        <color rgb="FF63BE7B"/>
        <color rgb="FFFFEB84"/>
        <color rgb="FFF8696B"/>
      </colorScale>
    </cfRule>
    <cfRule type="colorScale" priority="858">
      <colorScale>
        <cfvo type="min"/>
        <cfvo type="percentile" val="50"/>
        <cfvo type="max"/>
        <color rgb="FFF8696B"/>
        <color rgb="FFFFEB84"/>
        <color rgb="FF63BE7B"/>
      </colorScale>
    </cfRule>
    <cfRule type="colorScale" priority="865">
      <colorScale>
        <cfvo type="percent" val="50"/>
        <cfvo type="max"/>
        <color rgb="FFFF7128"/>
        <color rgb="FFFFEF9C"/>
      </colorScale>
    </cfRule>
    <cfRule type="colorScale" priority="863">
      <colorScale>
        <cfvo type="percent" val="0"/>
        <cfvo type="percentile" val="50"/>
        <cfvo type="max"/>
        <color rgb="FFF8696B"/>
        <color rgb="FFFFEB84"/>
        <color rgb="FF63BE7B"/>
      </colorScale>
    </cfRule>
    <cfRule type="top10" dxfId="59" priority="862" rank="50"/>
    <cfRule type="colorScale" priority="861">
      <colorScale>
        <cfvo type="min"/>
        <cfvo type="max"/>
        <color rgb="FFFF7128"/>
        <color rgb="FFFFEF9C"/>
      </colorScale>
    </cfRule>
    <cfRule type="dataBar" priority="860">
      <dataBar>
        <cfvo type="percent" val="0.5"/>
        <cfvo type="max"/>
        <color rgb="FF638EC6"/>
      </dataBar>
      <extLst>
        <ext xmlns:x14="http://schemas.microsoft.com/office/spreadsheetml/2009/9/main" uri="{B025F937-C7B1-47D3-B67F-A62EFF666E3E}">
          <x14:id>{CD617A10-4912-4692-B47D-A1DB018C12BD}</x14:id>
        </ext>
      </extLst>
    </cfRule>
    <cfRule type="cellIs" dxfId="58" priority="853" operator="equal">
      <formula>5</formula>
    </cfRule>
    <cfRule type="top10" dxfId="57" priority="859" percent="1" rank="50"/>
  </conditionalFormatting>
  <conditionalFormatting sqref="T6">
    <cfRule type="cellIs" dxfId="56" priority="94" operator="equal">
      <formula>5</formula>
    </cfRule>
    <cfRule type="top10" dxfId="55" priority="93" rank="4"/>
  </conditionalFormatting>
  <conditionalFormatting sqref="T7">
    <cfRule type="cellIs" dxfId="54" priority="492" operator="equal">
      <formula>5</formula>
    </cfRule>
    <cfRule type="top10" dxfId="53" priority="491" rank="4"/>
  </conditionalFormatting>
  <conditionalFormatting sqref="T8">
    <cfRule type="top10" dxfId="52" priority="495" rank="4"/>
    <cfRule type="cellIs" dxfId="51" priority="496" operator="equal">
      <formula>5</formula>
    </cfRule>
  </conditionalFormatting>
  <conditionalFormatting sqref="T9">
    <cfRule type="top10" dxfId="50" priority="97" rank="4"/>
    <cfRule type="cellIs" dxfId="49" priority="98" operator="equal">
      <formula>5</formula>
    </cfRule>
  </conditionalFormatting>
  <conditionalFormatting sqref="T10">
    <cfRule type="cellIs" dxfId="48" priority="480" operator="equal">
      <formula>5</formula>
    </cfRule>
    <cfRule type="top10" dxfId="47" priority="479" rank="4"/>
  </conditionalFormatting>
  <conditionalFormatting sqref="T11">
    <cfRule type="cellIs" dxfId="46" priority="500" operator="equal">
      <formula>5</formula>
    </cfRule>
    <cfRule type="top10" dxfId="45" priority="499" rank="4"/>
  </conditionalFormatting>
  <conditionalFormatting sqref="T12:T13">
    <cfRule type="cellIs" dxfId="44" priority="488" operator="equal">
      <formula>5</formula>
    </cfRule>
    <cfRule type="top10" dxfId="43" priority="487" rank="4"/>
  </conditionalFormatting>
  <conditionalFormatting sqref="U6">
    <cfRule type="colorScale" priority="88">
      <colorScale>
        <cfvo type="percent" val="50"/>
        <cfvo type="max"/>
        <color rgb="FFFF7128"/>
        <color rgb="FFFFEF9C"/>
      </colorScale>
    </cfRule>
    <cfRule type="top10" dxfId="42" priority="82" percent="1" rank="50"/>
    <cfRule type="colorScale" priority="86">
      <colorScale>
        <cfvo type="percent" val="0"/>
        <cfvo type="percentile" val="50"/>
        <cfvo type="max"/>
        <color rgb="FFF8696B"/>
        <color rgb="FFFFEB84"/>
        <color rgb="FF63BE7B"/>
      </colorScale>
    </cfRule>
    <cfRule type="colorScale" priority="84">
      <colorScale>
        <cfvo type="min"/>
        <cfvo type="max"/>
        <color rgb="FFFF7128"/>
        <color rgb="FFFFEF9C"/>
      </colorScale>
    </cfRule>
    <cfRule type="dataBar" priority="83">
      <dataBar>
        <cfvo type="percent" val="0.5"/>
        <cfvo type="max"/>
        <color rgb="FF638EC6"/>
      </dataBar>
      <extLst>
        <ext xmlns:x14="http://schemas.microsoft.com/office/spreadsheetml/2009/9/main" uri="{B025F937-C7B1-47D3-B67F-A62EFF666E3E}">
          <x14:id>{C44098B5-4A05-46A6-984C-E694A40836A3}</x14:id>
        </ext>
      </extLst>
    </cfRule>
    <cfRule type="colorScale" priority="81">
      <colorScale>
        <cfvo type="min"/>
        <cfvo type="percentile" val="50"/>
        <cfvo type="max"/>
        <color rgb="FFF8696B"/>
        <color rgb="FFFFEB84"/>
        <color rgb="FF63BE7B"/>
      </colorScale>
    </cfRule>
    <cfRule type="top10" dxfId="41" priority="85" rank="50"/>
    <cfRule type="colorScale" priority="80">
      <colorScale>
        <cfvo type="min"/>
        <cfvo type="max"/>
        <color rgb="FFFF7128"/>
        <color rgb="FFFFEF9C"/>
      </colorScale>
    </cfRule>
    <cfRule type="iconSet" priority="79">
      <iconSet iconSet="3Arrows">
        <cfvo type="percent" val="0"/>
        <cfvo type="percent" val="33"/>
        <cfvo type="percent" val="67"/>
      </iconSet>
    </cfRule>
    <cfRule type="iconSet" priority="78">
      <iconSet iconSet="4Rating">
        <cfvo type="percent" val="0"/>
        <cfvo type="percent" val="25"/>
        <cfvo type="percent" val="50"/>
        <cfvo type="percent" val="75"/>
      </iconSet>
    </cfRule>
    <cfRule type="cellIs" dxfId="40" priority="77" operator="greaterThan">
      <formula>0.5</formula>
    </cfRule>
    <cfRule type="cellIs" dxfId="39" priority="76" operator="equal">
      <formula>5</formula>
    </cfRule>
    <cfRule type="colorScale" priority="75">
      <colorScale>
        <cfvo type="min"/>
        <cfvo type="percentile" val="50"/>
        <cfvo type="max"/>
        <color rgb="FF63BE7B"/>
        <color rgb="FFFFEB84"/>
        <color rgb="FFF8696B"/>
      </colorScale>
    </cfRule>
  </conditionalFormatting>
  <conditionalFormatting sqref="U6:U13">
    <cfRule type="cellIs" priority="87" operator="between">
      <formula>0.5</formula>
      <formula>1</formula>
    </cfRule>
  </conditionalFormatting>
  <conditionalFormatting sqref="U7">
    <cfRule type="colorScale" priority="1005">
      <colorScale>
        <cfvo type="min"/>
        <cfvo type="percentile" val="50"/>
        <cfvo type="max"/>
        <color rgb="FF63BE7B"/>
        <color rgb="FFFFEB84"/>
        <color rgb="FFF8696B"/>
      </colorScale>
    </cfRule>
    <cfRule type="cellIs" dxfId="38" priority="1006" operator="equal">
      <formula>5</formula>
    </cfRule>
    <cfRule type="cellIs" dxfId="37" priority="1007" operator="greaterThan">
      <formula>0.5</formula>
    </cfRule>
    <cfRule type="colorScale" priority="1010">
      <colorScale>
        <cfvo type="min"/>
        <cfvo type="max"/>
        <color rgb="FFFF7128"/>
        <color rgb="FFFFEF9C"/>
      </colorScale>
    </cfRule>
    <cfRule type="colorScale" priority="1011">
      <colorScale>
        <cfvo type="min"/>
        <cfvo type="percentile" val="50"/>
        <cfvo type="max"/>
        <color rgb="FFF8696B"/>
        <color rgb="FFFFEB84"/>
        <color rgb="FF63BE7B"/>
      </colorScale>
    </cfRule>
    <cfRule type="colorScale" priority="1016">
      <colorScale>
        <cfvo type="percent" val="0"/>
        <cfvo type="percentile" val="50"/>
        <cfvo type="max"/>
        <color rgb="FFF8696B"/>
        <color rgb="FFFFEB84"/>
        <color rgb="FF63BE7B"/>
      </colorScale>
    </cfRule>
    <cfRule type="colorScale" priority="1018">
      <colorScale>
        <cfvo type="percent" val="50"/>
        <cfvo type="max"/>
        <color rgb="FFFF7128"/>
        <color rgb="FFFFEF9C"/>
      </colorScale>
    </cfRule>
    <cfRule type="top10" dxfId="36" priority="1015" rank="50"/>
    <cfRule type="colorScale" priority="1014">
      <colorScale>
        <cfvo type="min"/>
        <cfvo type="max"/>
        <color rgb="FFFF7128"/>
        <color rgb="FFFFEF9C"/>
      </colorScale>
    </cfRule>
    <cfRule type="iconSet" priority="1009">
      <iconSet iconSet="3Arrows">
        <cfvo type="percent" val="0"/>
        <cfvo type="percent" val="33"/>
        <cfvo type="percent" val="67"/>
      </iconSet>
    </cfRule>
    <cfRule type="top10" dxfId="35" priority="1012" percent="1" rank="50"/>
    <cfRule type="iconSet" priority="1008">
      <iconSet iconSet="4Rating">
        <cfvo type="percent" val="0"/>
        <cfvo type="percent" val="25"/>
        <cfvo type="percent" val="50"/>
        <cfvo type="percent" val="75"/>
      </iconSet>
    </cfRule>
    <cfRule type="dataBar" priority="1013">
      <dataBar>
        <cfvo type="percent" val="0.5"/>
        <cfvo type="max"/>
        <color rgb="FF638EC6"/>
      </dataBar>
      <extLst>
        <ext xmlns:x14="http://schemas.microsoft.com/office/spreadsheetml/2009/9/main" uri="{B025F937-C7B1-47D3-B67F-A62EFF666E3E}">
          <x14:id>{7A2D42DA-2213-4734-A7A0-23F3A6EB783A}</x14:id>
        </ext>
      </extLst>
    </cfRule>
  </conditionalFormatting>
  <conditionalFormatting sqref="U8">
    <cfRule type="colorScale" priority="1101">
      <colorScale>
        <cfvo type="min"/>
        <cfvo type="percentile" val="50"/>
        <cfvo type="max"/>
        <color rgb="FF63BE7B"/>
        <color rgb="FFFFEB84"/>
        <color rgb="FFF8696B"/>
      </colorScale>
    </cfRule>
    <cfRule type="top10" dxfId="34" priority="1111" rank="50"/>
    <cfRule type="dataBar" priority="1109">
      <dataBar>
        <cfvo type="percent" val="0.5"/>
        <cfvo type="max"/>
        <color rgb="FF638EC6"/>
      </dataBar>
      <extLst>
        <ext xmlns:x14="http://schemas.microsoft.com/office/spreadsheetml/2009/9/main" uri="{B025F937-C7B1-47D3-B67F-A62EFF666E3E}">
          <x14:id>{1AE72C55-DFBA-4CAE-9ECB-61715E384008}</x14:id>
        </ext>
      </extLst>
    </cfRule>
    <cfRule type="colorScale" priority="1114">
      <colorScale>
        <cfvo type="percent" val="50"/>
        <cfvo type="max"/>
        <color rgb="FFFF7128"/>
        <color rgb="FFFFEF9C"/>
      </colorScale>
    </cfRule>
    <cfRule type="colorScale" priority="1112">
      <colorScale>
        <cfvo type="percent" val="0"/>
        <cfvo type="percentile" val="50"/>
        <cfvo type="max"/>
        <color rgb="FFF8696B"/>
        <color rgb="FFFFEB84"/>
        <color rgb="FF63BE7B"/>
      </colorScale>
    </cfRule>
    <cfRule type="colorScale" priority="1110">
      <colorScale>
        <cfvo type="min"/>
        <cfvo type="max"/>
        <color rgb="FFFF7128"/>
        <color rgb="FFFFEF9C"/>
      </colorScale>
    </cfRule>
    <cfRule type="top10" dxfId="33" priority="1108" percent="1" rank="50"/>
    <cfRule type="colorScale" priority="1107">
      <colorScale>
        <cfvo type="min"/>
        <cfvo type="percentile" val="50"/>
        <cfvo type="max"/>
        <color rgb="FFF8696B"/>
        <color rgb="FFFFEB84"/>
        <color rgb="FF63BE7B"/>
      </colorScale>
    </cfRule>
    <cfRule type="colorScale" priority="1106">
      <colorScale>
        <cfvo type="min"/>
        <cfvo type="max"/>
        <color rgb="FFFF7128"/>
        <color rgb="FFFFEF9C"/>
      </colorScale>
    </cfRule>
    <cfRule type="iconSet" priority="1104">
      <iconSet iconSet="4Rating">
        <cfvo type="percent" val="0"/>
        <cfvo type="percent" val="25"/>
        <cfvo type="percent" val="50"/>
        <cfvo type="percent" val="75"/>
      </iconSet>
    </cfRule>
    <cfRule type="cellIs" dxfId="32" priority="1103" operator="greaterThan">
      <formula>0.5</formula>
    </cfRule>
    <cfRule type="cellIs" dxfId="31" priority="1102" operator="equal">
      <formula>5</formula>
    </cfRule>
    <cfRule type="iconSet" priority="1105">
      <iconSet iconSet="3Arrows">
        <cfvo type="percent" val="0"/>
        <cfvo type="percent" val="33"/>
        <cfvo type="percent" val="67"/>
      </iconSet>
    </cfRule>
  </conditionalFormatting>
  <conditionalFormatting sqref="U9">
    <cfRule type="cellIs" dxfId="30" priority="174" operator="equal">
      <formula>5</formula>
    </cfRule>
    <cfRule type="colorScale" priority="173">
      <colorScale>
        <cfvo type="min"/>
        <cfvo type="percentile" val="50"/>
        <cfvo type="max"/>
        <color rgb="FF63BE7B"/>
        <color rgb="FFFFEB84"/>
        <color rgb="FFF8696B"/>
      </colorScale>
    </cfRule>
    <cfRule type="colorScale" priority="184">
      <colorScale>
        <cfvo type="percent" val="0"/>
        <cfvo type="percentile" val="50"/>
        <cfvo type="max"/>
        <color rgb="FFF8696B"/>
        <color rgb="FFFFEB84"/>
        <color rgb="FF63BE7B"/>
      </colorScale>
    </cfRule>
    <cfRule type="top10" dxfId="29" priority="183" rank="50"/>
    <cfRule type="colorScale" priority="182">
      <colorScale>
        <cfvo type="min"/>
        <cfvo type="max"/>
        <color rgb="FFFF7128"/>
        <color rgb="FFFFEF9C"/>
      </colorScale>
    </cfRule>
    <cfRule type="dataBar" priority="181">
      <dataBar>
        <cfvo type="percent" val="0.5"/>
        <cfvo type="max"/>
        <color rgb="FF638EC6"/>
      </dataBar>
      <extLst>
        <ext xmlns:x14="http://schemas.microsoft.com/office/spreadsheetml/2009/9/main" uri="{B025F937-C7B1-47D3-B67F-A62EFF666E3E}">
          <x14:id>{8A9CA53F-E4B2-48F7-9EC5-D9D42651C941}</x14:id>
        </ext>
      </extLst>
    </cfRule>
    <cfRule type="top10" dxfId="28" priority="180" percent="1" rank="50"/>
    <cfRule type="colorScale" priority="179">
      <colorScale>
        <cfvo type="min"/>
        <cfvo type="percentile" val="50"/>
        <cfvo type="max"/>
        <color rgb="FFF8696B"/>
        <color rgb="FFFFEB84"/>
        <color rgb="FF63BE7B"/>
      </colorScale>
    </cfRule>
    <cfRule type="colorScale" priority="178">
      <colorScale>
        <cfvo type="min"/>
        <cfvo type="max"/>
        <color rgb="FFFF7128"/>
        <color rgb="FFFFEF9C"/>
      </colorScale>
    </cfRule>
    <cfRule type="iconSet" priority="177">
      <iconSet iconSet="3Arrows">
        <cfvo type="percent" val="0"/>
        <cfvo type="percent" val="33"/>
        <cfvo type="percent" val="67"/>
      </iconSet>
    </cfRule>
    <cfRule type="colorScale" priority="186">
      <colorScale>
        <cfvo type="percent" val="50"/>
        <cfvo type="max"/>
        <color rgb="FFFF7128"/>
        <color rgb="FFFFEF9C"/>
      </colorScale>
    </cfRule>
    <cfRule type="iconSet" priority="176">
      <iconSet iconSet="4Rating">
        <cfvo type="percent" val="0"/>
        <cfvo type="percent" val="25"/>
        <cfvo type="percent" val="50"/>
        <cfvo type="percent" val="75"/>
      </iconSet>
    </cfRule>
    <cfRule type="cellIs" dxfId="27" priority="175" operator="greaterThan">
      <formula>0.5</formula>
    </cfRule>
  </conditionalFormatting>
  <conditionalFormatting sqref="U10">
    <cfRule type="top10" dxfId="26" priority="721" rank="50"/>
    <cfRule type="colorScale" priority="711">
      <colorScale>
        <cfvo type="min"/>
        <cfvo type="percentile" val="50"/>
        <cfvo type="max"/>
        <color rgb="FF63BE7B"/>
        <color rgb="FFFFEB84"/>
        <color rgb="FFF8696B"/>
      </colorScale>
    </cfRule>
    <cfRule type="cellIs" dxfId="25" priority="713" operator="greaterThan">
      <formula>0.5</formula>
    </cfRule>
    <cfRule type="iconSet" priority="714">
      <iconSet iconSet="4Rating">
        <cfvo type="percent" val="0"/>
        <cfvo type="percent" val="25"/>
        <cfvo type="percent" val="50"/>
        <cfvo type="percent" val="75"/>
      </iconSet>
    </cfRule>
    <cfRule type="iconSet" priority="715">
      <iconSet iconSet="3Arrows">
        <cfvo type="percent" val="0"/>
        <cfvo type="percent" val="33"/>
        <cfvo type="percent" val="67"/>
      </iconSet>
    </cfRule>
    <cfRule type="colorScale" priority="716">
      <colorScale>
        <cfvo type="min"/>
        <cfvo type="max"/>
        <color rgb="FFFF7128"/>
        <color rgb="FFFFEF9C"/>
      </colorScale>
    </cfRule>
    <cfRule type="colorScale" priority="717">
      <colorScale>
        <cfvo type="min"/>
        <cfvo type="percentile" val="50"/>
        <cfvo type="max"/>
        <color rgb="FFF8696B"/>
        <color rgb="FFFFEB84"/>
        <color rgb="FF63BE7B"/>
      </colorScale>
    </cfRule>
    <cfRule type="top10" dxfId="24" priority="718" percent="1" rank="50"/>
    <cfRule type="dataBar" priority="719">
      <dataBar>
        <cfvo type="percent" val="0.5"/>
        <cfvo type="max"/>
        <color rgb="FF638EC6"/>
      </dataBar>
      <extLst>
        <ext xmlns:x14="http://schemas.microsoft.com/office/spreadsheetml/2009/9/main" uri="{B025F937-C7B1-47D3-B67F-A62EFF666E3E}">
          <x14:id>{073EB2FB-C2A3-4B6A-8D65-18386F11649E}</x14:id>
        </ext>
      </extLst>
    </cfRule>
    <cfRule type="colorScale" priority="720">
      <colorScale>
        <cfvo type="min"/>
        <cfvo type="max"/>
        <color rgb="FFFF7128"/>
        <color rgb="FFFFEF9C"/>
      </colorScale>
    </cfRule>
    <cfRule type="colorScale" priority="722">
      <colorScale>
        <cfvo type="percent" val="0"/>
        <cfvo type="percentile" val="50"/>
        <cfvo type="max"/>
        <color rgb="FFF8696B"/>
        <color rgb="FFFFEB84"/>
        <color rgb="FF63BE7B"/>
      </colorScale>
    </cfRule>
    <cfRule type="colorScale" priority="724">
      <colorScale>
        <cfvo type="percent" val="50"/>
        <cfvo type="max"/>
        <color rgb="FFFF7128"/>
        <color rgb="FFFFEF9C"/>
      </colorScale>
    </cfRule>
    <cfRule type="cellIs" dxfId="23" priority="712" operator="equal">
      <formula>5</formula>
    </cfRule>
  </conditionalFormatting>
  <conditionalFormatting sqref="U11">
    <cfRule type="colorScale" priority="1163">
      <colorScale>
        <cfvo type="percent" val="50"/>
        <cfvo type="max"/>
        <color rgb="FFFF7128"/>
        <color rgb="FFFFEF9C"/>
      </colorScale>
    </cfRule>
    <cfRule type="colorScale" priority="1156">
      <colorScale>
        <cfvo type="min"/>
        <cfvo type="percentile" val="50"/>
        <cfvo type="max"/>
        <color rgb="FFF8696B"/>
        <color rgb="FFFFEB84"/>
        <color rgb="FF63BE7B"/>
      </colorScale>
    </cfRule>
    <cfRule type="top10" dxfId="22" priority="1157" percent="1" rank="50"/>
    <cfRule type="dataBar" priority="1158">
      <dataBar>
        <cfvo type="percent" val="0.5"/>
        <cfvo type="max"/>
        <color rgb="FF638EC6"/>
      </dataBar>
      <extLst>
        <ext xmlns:x14="http://schemas.microsoft.com/office/spreadsheetml/2009/9/main" uri="{B025F937-C7B1-47D3-B67F-A62EFF666E3E}">
          <x14:id>{3FBA2019-A462-4A71-BA6E-23C3C449C066}</x14:id>
        </ext>
      </extLst>
    </cfRule>
    <cfRule type="colorScale" priority="1159">
      <colorScale>
        <cfvo type="min"/>
        <cfvo type="max"/>
        <color rgb="FFFF7128"/>
        <color rgb="FFFFEF9C"/>
      </colorScale>
    </cfRule>
    <cfRule type="top10" dxfId="21" priority="1160" rank="50"/>
    <cfRule type="colorScale" priority="1161">
      <colorScale>
        <cfvo type="percent" val="0"/>
        <cfvo type="percentile" val="50"/>
        <cfvo type="max"/>
        <color rgb="FFF8696B"/>
        <color rgb="FFFFEB84"/>
        <color rgb="FF63BE7B"/>
      </colorScale>
    </cfRule>
    <cfRule type="colorScale" priority="1150">
      <colorScale>
        <cfvo type="min"/>
        <cfvo type="percentile" val="50"/>
        <cfvo type="max"/>
        <color rgb="FF63BE7B"/>
        <color rgb="FFFFEB84"/>
        <color rgb="FFF8696B"/>
      </colorScale>
    </cfRule>
    <cfRule type="cellIs" dxfId="20" priority="1151" operator="equal">
      <formula>5</formula>
    </cfRule>
    <cfRule type="cellIs" dxfId="19" priority="1152" operator="greaterThan">
      <formula>0.5</formula>
    </cfRule>
    <cfRule type="iconSet" priority="1153">
      <iconSet iconSet="4Rating">
        <cfvo type="percent" val="0"/>
        <cfvo type="percent" val="25"/>
        <cfvo type="percent" val="50"/>
        <cfvo type="percent" val="75"/>
      </iconSet>
    </cfRule>
    <cfRule type="iconSet" priority="1154">
      <iconSet iconSet="3Arrows">
        <cfvo type="percent" val="0"/>
        <cfvo type="percent" val="33"/>
        <cfvo type="percent" val="67"/>
      </iconSet>
    </cfRule>
    <cfRule type="colorScale" priority="1155">
      <colorScale>
        <cfvo type="min"/>
        <cfvo type="max"/>
        <color rgb="FFFF7128"/>
        <color rgb="FFFFEF9C"/>
      </colorScale>
    </cfRule>
  </conditionalFormatting>
  <conditionalFormatting sqref="U12:U13">
    <cfRule type="top10" dxfId="18" priority="873" percent="1" rank="50"/>
    <cfRule type="dataBar" priority="874">
      <dataBar>
        <cfvo type="percent" val="0.5"/>
        <cfvo type="max"/>
        <color rgb="FF638EC6"/>
      </dataBar>
      <extLst>
        <ext xmlns:x14="http://schemas.microsoft.com/office/spreadsheetml/2009/9/main" uri="{B025F937-C7B1-47D3-B67F-A62EFF666E3E}">
          <x14:id>{899DC15C-FD11-48E0-8610-4FDBDDF2CEF6}</x14:id>
        </ext>
      </extLst>
    </cfRule>
    <cfRule type="cellIs" dxfId="17" priority="868" operator="greaterThan">
      <formula>0.5</formula>
    </cfRule>
    <cfRule type="iconSet" priority="869">
      <iconSet iconSet="4Rating">
        <cfvo type="percent" val="0"/>
        <cfvo type="percent" val="25"/>
        <cfvo type="percent" val="50"/>
        <cfvo type="percent" val="75"/>
      </iconSet>
    </cfRule>
    <cfRule type="colorScale" priority="875">
      <colorScale>
        <cfvo type="min"/>
        <cfvo type="max"/>
        <color rgb="FFFF7128"/>
        <color rgb="FFFFEF9C"/>
      </colorScale>
    </cfRule>
    <cfRule type="colorScale" priority="877">
      <colorScale>
        <cfvo type="percent" val="0"/>
        <cfvo type="percentile" val="50"/>
        <cfvo type="max"/>
        <color rgb="FFF8696B"/>
        <color rgb="FFFFEB84"/>
        <color rgb="FF63BE7B"/>
      </colorScale>
    </cfRule>
    <cfRule type="iconSet" priority="870">
      <iconSet iconSet="3Arrows">
        <cfvo type="percent" val="0"/>
        <cfvo type="percent" val="33"/>
        <cfvo type="percent" val="67"/>
      </iconSet>
    </cfRule>
    <cfRule type="colorScale" priority="871">
      <colorScale>
        <cfvo type="min"/>
        <cfvo type="max"/>
        <color rgb="FFFF7128"/>
        <color rgb="FFFFEF9C"/>
      </colorScale>
    </cfRule>
    <cfRule type="colorScale" priority="879">
      <colorScale>
        <cfvo type="percent" val="50"/>
        <cfvo type="max"/>
        <color rgb="FFFF7128"/>
        <color rgb="FFFFEF9C"/>
      </colorScale>
    </cfRule>
    <cfRule type="colorScale" priority="872">
      <colorScale>
        <cfvo type="min"/>
        <cfvo type="percentile" val="50"/>
        <cfvo type="max"/>
        <color rgb="FFF8696B"/>
        <color rgb="FFFFEB84"/>
        <color rgb="FF63BE7B"/>
      </colorScale>
    </cfRule>
    <cfRule type="top10" dxfId="16" priority="876" rank="50"/>
    <cfRule type="colorScale" priority="866">
      <colorScale>
        <cfvo type="min"/>
        <cfvo type="percentile" val="50"/>
        <cfvo type="max"/>
        <color rgb="FF63BE7B"/>
        <color rgb="FFFFEB84"/>
        <color rgb="FFF8696B"/>
      </colorScale>
    </cfRule>
    <cfRule type="cellIs" dxfId="15" priority="867" operator="equal">
      <formula>5</formula>
    </cfRule>
  </conditionalFormatting>
  <conditionalFormatting sqref="W6">
    <cfRule type="colorScale" priority="30">
      <colorScale>
        <cfvo type="percent" val="50"/>
        <cfvo type="max"/>
        <color rgb="FFFF7128"/>
        <color rgb="FFFFEF9C"/>
      </colorScale>
    </cfRule>
    <cfRule type="colorScale" priority="28">
      <colorScale>
        <cfvo type="percent" val="0"/>
        <cfvo type="percentile" val="50"/>
        <cfvo type="max"/>
        <color rgb="FFF8696B"/>
        <color rgb="FFFFEB84"/>
        <color rgb="FF63BE7B"/>
      </colorScale>
    </cfRule>
    <cfRule type="top10" dxfId="14" priority="27" rank="50"/>
    <cfRule type="colorScale" priority="26">
      <colorScale>
        <cfvo type="min"/>
        <cfvo type="max"/>
        <color rgb="FFFF7128"/>
        <color rgb="FFFFEF9C"/>
      </colorScale>
    </cfRule>
    <cfRule type="dataBar" priority="25">
      <dataBar>
        <cfvo type="percent" val="0.5"/>
        <cfvo type="max"/>
        <color rgb="FF638EC6"/>
      </dataBar>
      <extLst>
        <ext xmlns:x14="http://schemas.microsoft.com/office/spreadsheetml/2009/9/main" uri="{B025F937-C7B1-47D3-B67F-A62EFF666E3E}">
          <x14:id>{4D55B986-51D8-40D3-B75B-BBBCD429C740}</x14:id>
        </ext>
      </extLst>
    </cfRule>
    <cfRule type="top10" dxfId="13" priority="24" percent="1" rank="50"/>
    <cfRule type="colorScale" priority="22">
      <colorScale>
        <cfvo type="min"/>
        <cfvo type="max"/>
        <color rgb="FFFF7128"/>
        <color rgb="FFFFEF9C"/>
      </colorScale>
    </cfRule>
    <cfRule type="colorScale" priority="21">
      <colorScale>
        <cfvo type="min"/>
        <cfvo type="percentile" val="50"/>
        <cfvo type="max"/>
        <color rgb="FFF8696B"/>
        <color rgb="FFFCFCFF"/>
        <color rgb="FF5A8AC6"/>
      </colorScale>
    </cfRule>
    <cfRule type="iconSet" priority="20">
      <iconSet iconSet="3Arrows">
        <cfvo type="percent" val="0"/>
        <cfvo type="percent" val="33"/>
        <cfvo type="percent" val="67"/>
      </iconSet>
    </cfRule>
    <cfRule type="iconSet" priority="19">
      <iconSet iconSet="4Rating">
        <cfvo type="percent" val="0"/>
        <cfvo type="percent" val="25"/>
        <cfvo type="percent" val="50"/>
        <cfvo type="percent" val="75"/>
      </iconSet>
    </cfRule>
    <cfRule type="colorScale" priority="23">
      <colorScale>
        <cfvo type="min"/>
        <cfvo type="percentile" val="50"/>
        <cfvo type="max"/>
        <color rgb="FFF8696B"/>
        <color rgb="FFFFEB84"/>
        <color rgb="FF63BE7B"/>
      </colorScale>
    </cfRule>
  </conditionalFormatting>
  <conditionalFormatting sqref="W6:W13">
    <cfRule type="cellIs" dxfId="12" priority="18" operator="greaterThan">
      <formula>0.5</formula>
    </cfRule>
    <cfRule type="cellIs" priority="29" operator="between">
      <formula>0.5</formula>
      <formula>1</formula>
    </cfRule>
  </conditionalFormatting>
  <conditionalFormatting sqref="W7">
    <cfRule type="colorScale" priority="962">
      <colorScale>
        <cfvo type="percent" val="50"/>
        <cfvo type="max"/>
        <color rgb="FFFF7128"/>
        <color rgb="FFFFEF9C"/>
      </colorScale>
    </cfRule>
    <cfRule type="colorScale" priority="960">
      <colorScale>
        <cfvo type="percent" val="0"/>
        <cfvo type="percentile" val="50"/>
        <cfvo type="max"/>
        <color rgb="FFF8696B"/>
        <color rgb="FFFFEB84"/>
        <color rgb="FF63BE7B"/>
      </colorScale>
    </cfRule>
    <cfRule type="top10" dxfId="11" priority="959" rank="50"/>
    <cfRule type="colorScale" priority="958">
      <colorScale>
        <cfvo type="min"/>
        <cfvo type="max"/>
        <color rgb="FFFF7128"/>
        <color rgb="FFFFEF9C"/>
      </colorScale>
    </cfRule>
    <cfRule type="dataBar" priority="957">
      <dataBar>
        <cfvo type="percent" val="0.5"/>
        <cfvo type="max"/>
        <color rgb="FF638EC6"/>
      </dataBar>
      <extLst>
        <ext xmlns:x14="http://schemas.microsoft.com/office/spreadsheetml/2009/9/main" uri="{B025F937-C7B1-47D3-B67F-A62EFF666E3E}">
          <x14:id>{ABF31C3F-4F5B-479A-BFB9-DD6911BA3BC0}</x14:id>
        </ext>
      </extLst>
    </cfRule>
    <cfRule type="top10" dxfId="10" priority="956" percent="1" rank="50"/>
    <cfRule type="colorScale" priority="955">
      <colorScale>
        <cfvo type="min"/>
        <cfvo type="percentile" val="50"/>
        <cfvo type="max"/>
        <color rgb="FFF8696B"/>
        <color rgb="FFFFEB84"/>
        <color rgb="FF63BE7B"/>
      </colorScale>
    </cfRule>
    <cfRule type="colorScale" priority="954">
      <colorScale>
        <cfvo type="min"/>
        <cfvo type="max"/>
        <color rgb="FFFF7128"/>
        <color rgb="FFFFEF9C"/>
      </colorScale>
    </cfRule>
    <cfRule type="colorScale" priority="953">
      <colorScale>
        <cfvo type="min"/>
        <cfvo type="percentile" val="50"/>
        <cfvo type="max"/>
        <color rgb="FFF8696B"/>
        <color rgb="FFFCFCFF"/>
        <color rgb="FF5A8AC6"/>
      </colorScale>
    </cfRule>
    <cfRule type="iconSet" priority="952">
      <iconSet iconSet="3Arrows">
        <cfvo type="percent" val="0"/>
        <cfvo type="percent" val="33"/>
        <cfvo type="percent" val="67"/>
      </iconSet>
    </cfRule>
    <cfRule type="iconSet" priority="951">
      <iconSet iconSet="4Rating">
        <cfvo type="percent" val="0"/>
        <cfvo type="percent" val="25"/>
        <cfvo type="percent" val="50"/>
        <cfvo type="percent" val="75"/>
      </iconSet>
    </cfRule>
  </conditionalFormatting>
  <conditionalFormatting sqref="W8">
    <cfRule type="top10" dxfId="9" priority="1053" rank="50"/>
    <cfRule type="colorScale" priority="1052">
      <colorScale>
        <cfvo type="min"/>
        <cfvo type="max"/>
        <color rgb="FFFF7128"/>
        <color rgb="FFFFEF9C"/>
      </colorScale>
    </cfRule>
    <cfRule type="dataBar" priority="1051">
      <dataBar>
        <cfvo type="percent" val="0.5"/>
        <cfvo type="max"/>
        <color rgb="FF638EC6"/>
      </dataBar>
      <extLst>
        <ext xmlns:x14="http://schemas.microsoft.com/office/spreadsheetml/2009/9/main" uri="{B025F937-C7B1-47D3-B67F-A62EFF666E3E}">
          <x14:id>{D513C9B7-251D-4390-84E7-C729B5AB9E84}</x14:id>
        </ext>
      </extLst>
    </cfRule>
    <cfRule type="colorScale" priority="1049">
      <colorScale>
        <cfvo type="min"/>
        <cfvo type="percentile" val="50"/>
        <cfvo type="max"/>
        <color rgb="FFF8696B"/>
        <color rgb="FFFFEB84"/>
        <color rgb="FF63BE7B"/>
      </colorScale>
    </cfRule>
    <cfRule type="colorScale" priority="1054">
      <colorScale>
        <cfvo type="percent" val="0"/>
        <cfvo type="percentile" val="50"/>
        <cfvo type="max"/>
        <color rgb="FFF8696B"/>
        <color rgb="FFFFEB84"/>
        <color rgb="FF63BE7B"/>
      </colorScale>
    </cfRule>
    <cfRule type="top10" dxfId="8" priority="1050" percent="1" rank="50"/>
    <cfRule type="colorScale" priority="1048">
      <colorScale>
        <cfvo type="min"/>
        <cfvo type="max"/>
        <color rgb="FFFF7128"/>
        <color rgb="FFFFEF9C"/>
      </colorScale>
    </cfRule>
    <cfRule type="iconSet" priority="1046">
      <iconSet iconSet="3Arrows">
        <cfvo type="percent" val="0"/>
        <cfvo type="percent" val="33"/>
        <cfvo type="percent" val="67"/>
      </iconSet>
    </cfRule>
    <cfRule type="iconSet" priority="1045">
      <iconSet iconSet="4Rating">
        <cfvo type="percent" val="0"/>
        <cfvo type="percent" val="25"/>
        <cfvo type="percent" val="50"/>
        <cfvo type="percent" val="75"/>
      </iconSet>
    </cfRule>
    <cfRule type="colorScale" priority="1056">
      <colorScale>
        <cfvo type="percent" val="50"/>
        <cfvo type="max"/>
        <color rgb="FFFF7128"/>
        <color rgb="FFFFEF9C"/>
      </colorScale>
    </cfRule>
    <cfRule type="colorScale" priority="1047">
      <colorScale>
        <cfvo type="min"/>
        <cfvo type="percentile" val="50"/>
        <cfvo type="max"/>
        <color rgb="FFF8696B"/>
        <color rgb="FFFCFCFF"/>
        <color rgb="FF5A8AC6"/>
      </colorScale>
    </cfRule>
  </conditionalFormatting>
  <conditionalFormatting sqref="W9">
    <cfRule type="top10" dxfId="7" priority="122" percent="1" rank="50"/>
    <cfRule type="colorScale" priority="121">
      <colorScale>
        <cfvo type="min"/>
        <cfvo type="percentile" val="50"/>
        <cfvo type="max"/>
        <color rgb="FFF8696B"/>
        <color rgb="FFFFEB84"/>
        <color rgb="FF63BE7B"/>
      </colorScale>
    </cfRule>
    <cfRule type="colorScale" priority="120">
      <colorScale>
        <cfvo type="min"/>
        <cfvo type="max"/>
        <color rgb="FFFF7128"/>
        <color rgb="FFFFEF9C"/>
      </colorScale>
    </cfRule>
    <cfRule type="colorScale" priority="124">
      <colorScale>
        <cfvo type="min"/>
        <cfvo type="max"/>
        <color rgb="FFFF7128"/>
        <color rgb="FFFFEF9C"/>
      </colorScale>
    </cfRule>
    <cfRule type="top10" dxfId="6" priority="125" rank="50"/>
    <cfRule type="colorScale" priority="119">
      <colorScale>
        <cfvo type="min"/>
        <cfvo type="percentile" val="50"/>
        <cfvo type="max"/>
        <color rgb="FFF8696B"/>
        <color rgb="FFFCFCFF"/>
        <color rgb="FF5A8AC6"/>
      </colorScale>
    </cfRule>
    <cfRule type="iconSet" priority="118">
      <iconSet iconSet="3Arrows">
        <cfvo type="percent" val="0"/>
        <cfvo type="percent" val="33"/>
        <cfvo type="percent" val="67"/>
      </iconSet>
    </cfRule>
    <cfRule type="iconSet" priority="117">
      <iconSet iconSet="4Rating">
        <cfvo type="percent" val="0"/>
        <cfvo type="percent" val="25"/>
        <cfvo type="percent" val="50"/>
        <cfvo type="percent" val="75"/>
      </iconSet>
    </cfRule>
    <cfRule type="colorScale" priority="126">
      <colorScale>
        <cfvo type="percent" val="0"/>
        <cfvo type="percentile" val="50"/>
        <cfvo type="max"/>
        <color rgb="FFF8696B"/>
        <color rgb="FFFFEB84"/>
        <color rgb="FF63BE7B"/>
      </colorScale>
    </cfRule>
    <cfRule type="colorScale" priority="128">
      <colorScale>
        <cfvo type="percent" val="50"/>
        <cfvo type="max"/>
        <color rgb="FFFF7128"/>
        <color rgb="FFFFEF9C"/>
      </colorScale>
    </cfRule>
    <cfRule type="dataBar" priority="123">
      <dataBar>
        <cfvo type="percent" val="0.5"/>
        <cfvo type="max"/>
        <color rgb="FF638EC6"/>
      </dataBar>
      <extLst>
        <ext xmlns:x14="http://schemas.microsoft.com/office/spreadsheetml/2009/9/main" uri="{B025F937-C7B1-47D3-B67F-A62EFF666E3E}">
          <x14:id>{C951D378-3FAA-444E-8E28-6D0B928185E6}</x14:id>
        </ext>
      </extLst>
    </cfRule>
  </conditionalFormatting>
  <conditionalFormatting sqref="W10">
    <cfRule type="iconSet" priority="699">
      <iconSet iconSet="4Rating">
        <cfvo type="percent" val="0"/>
        <cfvo type="percent" val="25"/>
        <cfvo type="percent" val="50"/>
        <cfvo type="percent" val="75"/>
      </iconSet>
    </cfRule>
    <cfRule type="iconSet" priority="700">
      <iconSet iconSet="3Arrows">
        <cfvo type="percent" val="0"/>
        <cfvo type="percent" val="33"/>
        <cfvo type="percent" val="67"/>
      </iconSet>
    </cfRule>
    <cfRule type="colorScale" priority="701">
      <colorScale>
        <cfvo type="min"/>
        <cfvo type="percentile" val="50"/>
        <cfvo type="max"/>
        <color rgb="FFF8696B"/>
        <color rgb="FFFCFCFF"/>
        <color rgb="FF5A8AC6"/>
      </colorScale>
    </cfRule>
    <cfRule type="colorScale" priority="702">
      <colorScale>
        <cfvo type="min"/>
        <cfvo type="max"/>
        <color rgb="FFFF7128"/>
        <color rgb="FFFFEF9C"/>
      </colorScale>
    </cfRule>
    <cfRule type="colorScale" priority="703">
      <colorScale>
        <cfvo type="min"/>
        <cfvo type="percentile" val="50"/>
        <cfvo type="max"/>
        <color rgb="FFF8696B"/>
        <color rgb="FFFFEB84"/>
        <color rgb="FF63BE7B"/>
      </colorScale>
    </cfRule>
    <cfRule type="dataBar" priority="705">
      <dataBar>
        <cfvo type="percent" val="0.5"/>
        <cfvo type="max"/>
        <color rgb="FF638EC6"/>
      </dataBar>
      <extLst>
        <ext xmlns:x14="http://schemas.microsoft.com/office/spreadsheetml/2009/9/main" uri="{B025F937-C7B1-47D3-B67F-A62EFF666E3E}">
          <x14:id>{613BC6F1-5262-4B78-A71B-03F7B0DD1F78}</x14:id>
        </ext>
      </extLst>
    </cfRule>
    <cfRule type="colorScale" priority="706">
      <colorScale>
        <cfvo type="min"/>
        <cfvo type="max"/>
        <color rgb="FFFF7128"/>
        <color rgb="FFFFEF9C"/>
      </colorScale>
    </cfRule>
    <cfRule type="top10" dxfId="5" priority="707" rank="50"/>
    <cfRule type="colorScale" priority="708">
      <colorScale>
        <cfvo type="percent" val="0"/>
        <cfvo type="percentile" val="50"/>
        <cfvo type="max"/>
        <color rgb="FFF8696B"/>
        <color rgb="FFFFEB84"/>
        <color rgb="FF63BE7B"/>
      </colorScale>
    </cfRule>
    <cfRule type="colorScale" priority="710">
      <colorScale>
        <cfvo type="percent" val="50"/>
        <cfvo type="max"/>
        <color rgb="FFFF7128"/>
        <color rgb="FFFFEF9C"/>
      </colorScale>
    </cfRule>
    <cfRule type="top10" dxfId="4" priority="704" percent="1" rank="50"/>
  </conditionalFormatting>
  <conditionalFormatting sqref="W11">
    <cfRule type="iconSet" priority="1124">
      <iconSet iconSet="4Rating">
        <cfvo type="percent" val="0"/>
        <cfvo type="percent" val="25"/>
        <cfvo type="percent" val="50"/>
        <cfvo type="percent" val="75"/>
      </iconSet>
    </cfRule>
    <cfRule type="iconSet" priority="1125">
      <iconSet iconSet="3Arrows">
        <cfvo type="percent" val="0"/>
        <cfvo type="percent" val="33"/>
        <cfvo type="percent" val="67"/>
      </iconSet>
    </cfRule>
    <cfRule type="colorScale" priority="1126">
      <colorScale>
        <cfvo type="min"/>
        <cfvo type="percentile" val="50"/>
        <cfvo type="max"/>
        <color rgb="FFF8696B"/>
        <color rgb="FFFCFCFF"/>
        <color rgb="FF5A8AC6"/>
      </colorScale>
    </cfRule>
    <cfRule type="colorScale" priority="1127">
      <colorScale>
        <cfvo type="min"/>
        <cfvo type="max"/>
        <color rgb="FFFF7128"/>
        <color rgb="FFFFEF9C"/>
      </colorScale>
    </cfRule>
    <cfRule type="colorScale" priority="1128">
      <colorScale>
        <cfvo type="min"/>
        <cfvo type="percentile" val="50"/>
        <cfvo type="max"/>
        <color rgb="FFF8696B"/>
        <color rgb="FFFFEB84"/>
        <color rgb="FF63BE7B"/>
      </colorScale>
    </cfRule>
    <cfRule type="top10" dxfId="3" priority="1129" percent="1" rank="50"/>
    <cfRule type="colorScale" priority="1131">
      <colorScale>
        <cfvo type="min"/>
        <cfvo type="max"/>
        <color rgb="FFFF7128"/>
        <color rgb="FFFFEF9C"/>
      </colorScale>
    </cfRule>
    <cfRule type="top10" dxfId="2" priority="1132" rank="50"/>
    <cfRule type="colorScale" priority="1133">
      <colorScale>
        <cfvo type="percent" val="0"/>
        <cfvo type="percentile" val="50"/>
        <cfvo type="max"/>
        <color rgb="FFF8696B"/>
        <color rgb="FFFFEB84"/>
        <color rgb="FF63BE7B"/>
      </colorScale>
    </cfRule>
    <cfRule type="dataBar" priority="1130">
      <dataBar>
        <cfvo type="percent" val="0.5"/>
        <cfvo type="max"/>
        <color rgb="FF638EC6"/>
      </dataBar>
      <extLst>
        <ext xmlns:x14="http://schemas.microsoft.com/office/spreadsheetml/2009/9/main" uri="{B025F937-C7B1-47D3-B67F-A62EFF666E3E}">
          <x14:id>{9EB84A3A-DF97-4048-B367-16A3EFE5D38D}</x14:id>
        </ext>
      </extLst>
    </cfRule>
    <cfRule type="colorScale" priority="1135">
      <colorScale>
        <cfvo type="percent" val="50"/>
        <cfvo type="max"/>
        <color rgb="FFFF7128"/>
        <color rgb="FFFFEF9C"/>
      </colorScale>
    </cfRule>
  </conditionalFormatting>
  <conditionalFormatting sqref="W12:W13">
    <cfRule type="colorScale" priority="843">
      <colorScale>
        <cfvo type="min"/>
        <cfvo type="max"/>
        <color rgb="FFFF7128"/>
        <color rgb="FFFFEF9C"/>
      </colorScale>
    </cfRule>
    <cfRule type="iconSet" priority="841">
      <iconSet iconSet="3Arrows">
        <cfvo type="percent" val="0"/>
        <cfvo type="percent" val="33"/>
        <cfvo type="percent" val="67"/>
      </iconSet>
    </cfRule>
    <cfRule type="iconSet" priority="840">
      <iconSet iconSet="4Rating">
        <cfvo type="percent" val="0"/>
        <cfvo type="percent" val="25"/>
        <cfvo type="percent" val="50"/>
        <cfvo type="percent" val="75"/>
      </iconSet>
    </cfRule>
    <cfRule type="top10" dxfId="1" priority="845" percent="1" rank="50"/>
    <cfRule type="colorScale" priority="847">
      <colorScale>
        <cfvo type="min"/>
        <cfvo type="max"/>
        <color rgb="FFFF7128"/>
        <color rgb="FFFFEF9C"/>
      </colorScale>
    </cfRule>
    <cfRule type="dataBar" priority="846">
      <dataBar>
        <cfvo type="percent" val="0.5"/>
        <cfvo type="max"/>
        <color rgb="FF638EC6"/>
      </dataBar>
      <extLst>
        <ext xmlns:x14="http://schemas.microsoft.com/office/spreadsheetml/2009/9/main" uri="{B025F937-C7B1-47D3-B67F-A62EFF666E3E}">
          <x14:id>{056CA264-C15B-405D-8A4B-6D46B42B21BB}</x14:id>
        </ext>
      </extLst>
    </cfRule>
    <cfRule type="colorScale" priority="849">
      <colorScale>
        <cfvo type="percent" val="0"/>
        <cfvo type="percentile" val="50"/>
        <cfvo type="max"/>
        <color rgb="FFF8696B"/>
        <color rgb="FFFFEB84"/>
        <color rgb="FF63BE7B"/>
      </colorScale>
    </cfRule>
    <cfRule type="colorScale" priority="851">
      <colorScale>
        <cfvo type="percent" val="50"/>
        <cfvo type="max"/>
        <color rgb="FFFF7128"/>
        <color rgb="FFFFEF9C"/>
      </colorScale>
    </cfRule>
    <cfRule type="colorScale" priority="842">
      <colorScale>
        <cfvo type="min"/>
        <cfvo type="percentile" val="50"/>
        <cfvo type="max"/>
        <color rgb="FFF8696B"/>
        <color rgb="FFFCFCFF"/>
        <color rgb="FF5A8AC6"/>
      </colorScale>
    </cfRule>
    <cfRule type="colorScale" priority="844">
      <colorScale>
        <cfvo type="min"/>
        <cfvo type="percentile" val="50"/>
        <cfvo type="max"/>
        <color rgb="FFF8696B"/>
        <color rgb="FFFFEB84"/>
        <color rgb="FF63BE7B"/>
      </colorScale>
    </cfRule>
    <cfRule type="top10" dxfId="0" priority="848" rank="50"/>
  </conditionalFormatting>
  <printOptions horizontalCentered="1" verticalCentered="1"/>
  <pageMargins left="0.25" right="0.25" top="0.75" bottom="0.75" header="0.3" footer="0.3"/>
  <pageSetup paperSize="5" scale="45" fitToWidth="0" fitToHeight="0" orientation="landscape" horizontalDpi="300" verticalDpi="300" r:id="rId1"/>
  <drawing r:id="rId2"/>
  <extLst>
    <ext xmlns:x14="http://schemas.microsoft.com/office/spreadsheetml/2009/9/main" uri="{78C0D931-6437-407d-A8EE-F0AAD7539E65}">
      <x14:conditionalFormattings>
        <x14:conditionalFormatting xmlns:xm="http://schemas.microsoft.com/office/excel/2006/main">
          <x14:cfRule type="dataBar" id="{00A7E164-334F-41FF-BB28-C6E415EB59F3}">
            <x14:dataBar minLength="0" maxLength="100" gradient="0">
              <x14:cfvo type="percent">
                <xm:f>0.5</xm:f>
              </x14:cfvo>
              <x14:cfvo type="max"/>
              <x14:negativeFillColor rgb="FFFF0000"/>
              <x14:axisColor rgb="FF000000"/>
            </x14:dataBar>
          </x14:cfRule>
          <xm:sqref>J6</xm:sqref>
        </x14:conditionalFormatting>
        <x14:conditionalFormatting xmlns:xm="http://schemas.microsoft.com/office/excel/2006/main">
          <x14:cfRule type="dataBar" id="{F30ACB08-81DB-41B0-A850-91FDF9C5775B}">
            <x14:dataBar minLength="0" maxLength="100" gradient="0">
              <x14:cfvo type="percent">
                <xm:f>0.5</xm:f>
              </x14:cfvo>
              <x14:cfvo type="max"/>
              <x14:negativeFillColor rgb="FFFF0000"/>
              <x14:axisColor rgb="FF000000"/>
            </x14:dataBar>
          </x14:cfRule>
          <xm:sqref>J7</xm:sqref>
        </x14:conditionalFormatting>
        <x14:conditionalFormatting xmlns:xm="http://schemas.microsoft.com/office/excel/2006/main">
          <x14:cfRule type="dataBar" id="{2F75E10F-56BE-4CE3-8A70-4409A48F85C5}">
            <x14:dataBar minLength="0" maxLength="100" gradient="0">
              <x14:cfvo type="percent">
                <xm:f>0.5</xm:f>
              </x14:cfvo>
              <x14:cfvo type="max"/>
              <x14:negativeFillColor rgb="FFFF0000"/>
              <x14:axisColor rgb="FF000000"/>
            </x14:dataBar>
          </x14:cfRule>
          <xm:sqref>J8</xm:sqref>
        </x14:conditionalFormatting>
        <x14:conditionalFormatting xmlns:xm="http://schemas.microsoft.com/office/excel/2006/main">
          <x14:cfRule type="dataBar" id="{667B9543-97AB-4BC6-B55D-1F869C1E01EE}">
            <x14:dataBar minLength="0" maxLength="100" gradient="0">
              <x14:cfvo type="percent">
                <xm:f>0.5</xm:f>
              </x14:cfvo>
              <x14:cfvo type="max"/>
              <x14:negativeFillColor rgb="FFFF0000"/>
              <x14:axisColor rgb="FF000000"/>
            </x14:dataBar>
          </x14:cfRule>
          <xm:sqref>J9</xm:sqref>
        </x14:conditionalFormatting>
        <x14:conditionalFormatting xmlns:xm="http://schemas.microsoft.com/office/excel/2006/main">
          <x14:cfRule type="dataBar" id="{233C4315-272C-4A50-ABBB-F4DE6E880784}">
            <x14:dataBar minLength="0" maxLength="100" gradient="0">
              <x14:cfvo type="percent">
                <xm:f>0.5</xm:f>
              </x14:cfvo>
              <x14:cfvo type="max"/>
              <x14:negativeFillColor rgb="FFFF0000"/>
              <x14:axisColor rgb="FF000000"/>
            </x14:dataBar>
          </x14:cfRule>
          <xm:sqref>J10</xm:sqref>
        </x14:conditionalFormatting>
        <x14:conditionalFormatting xmlns:xm="http://schemas.microsoft.com/office/excel/2006/main">
          <x14:cfRule type="dataBar" id="{BB983E57-3C22-4BFF-BAFF-ABAC3FF7BCBF}">
            <x14:dataBar minLength="0" maxLength="100" gradient="0">
              <x14:cfvo type="percent">
                <xm:f>0.5</xm:f>
              </x14:cfvo>
              <x14:cfvo type="max"/>
              <x14:negativeFillColor rgb="FFFF0000"/>
              <x14:axisColor rgb="FF000000"/>
            </x14:dataBar>
          </x14:cfRule>
          <xm:sqref>J11</xm:sqref>
        </x14:conditionalFormatting>
        <x14:conditionalFormatting xmlns:xm="http://schemas.microsoft.com/office/excel/2006/main">
          <x14:cfRule type="dataBar" id="{679B0162-62D6-4CBA-9ED9-E7DA3C664213}">
            <x14:dataBar minLength="0" maxLength="100" gradient="0">
              <x14:cfvo type="percent">
                <xm:f>0.5</xm:f>
              </x14:cfvo>
              <x14:cfvo type="max"/>
              <x14:negativeFillColor rgb="FFFF0000"/>
              <x14:axisColor rgb="FF000000"/>
            </x14:dataBar>
          </x14:cfRule>
          <xm:sqref>J12:J13</xm:sqref>
        </x14:conditionalFormatting>
        <x14:conditionalFormatting xmlns:xm="http://schemas.microsoft.com/office/excel/2006/main">
          <x14:cfRule type="dataBar" id="{B1C84591-0A61-4A15-88B3-66E6A27DB2AD}">
            <x14:dataBar minLength="0" maxLength="100" gradient="0">
              <x14:cfvo type="percent">
                <xm:f>0.5</xm:f>
              </x14:cfvo>
              <x14:cfvo type="max"/>
              <x14:negativeFillColor rgb="FFFF0000"/>
              <x14:axisColor rgb="FF000000"/>
            </x14:dataBar>
          </x14:cfRule>
          <xm:sqref>L6</xm:sqref>
        </x14:conditionalFormatting>
        <x14:conditionalFormatting xmlns:xm="http://schemas.microsoft.com/office/excel/2006/main">
          <x14:cfRule type="dataBar" id="{0C697858-BDA0-476D-B4A6-423CD8E45234}">
            <x14:dataBar minLength="0" maxLength="100" gradient="0">
              <x14:cfvo type="percent">
                <xm:f>0.5</xm:f>
              </x14:cfvo>
              <x14:cfvo type="max"/>
              <x14:negativeFillColor rgb="FFFF0000"/>
              <x14:axisColor rgb="FF000000"/>
            </x14:dataBar>
          </x14:cfRule>
          <xm:sqref>L7</xm:sqref>
        </x14:conditionalFormatting>
        <x14:conditionalFormatting xmlns:xm="http://schemas.microsoft.com/office/excel/2006/main">
          <x14:cfRule type="dataBar" id="{3B0387F0-954F-42A1-BB0C-52D4E604EB4F}">
            <x14:dataBar minLength="0" maxLength="100" gradient="0">
              <x14:cfvo type="percent">
                <xm:f>0.5</xm:f>
              </x14:cfvo>
              <x14:cfvo type="max"/>
              <x14:negativeFillColor rgb="FFFF0000"/>
              <x14:axisColor rgb="FF000000"/>
            </x14:dataBar>
          </x14:cfRule>
          <xm:sqref>L8</xm:sqref>
        </x14:conditionalFormatting>
        <x14:conditionalFormatting xmlns:xm="http://schemas.microsoft.com/office/excel/2006/main">
          <x14:cfRule type="dataBar" id="{0EC3E0A3-F1BE-445B-A913-E8C984AC203A}">
            <x14:dataBar minLength="0" maxLength="100" gradient="0">
              <x14:cfvo type="percent">
                <xm:f>0.5</xm:f>
              </x14:cfvo>
              <x14:cfvo type="max"/>
              <x14:negativeFillColor rgb="FFFF0000"/>
              <x14:axisColor rgb="FF000000"/>
            </x14:dataBar>
          </x14:cfRule>
          <xm:sqref>L9</xm:sqref>
        </x14:conditionalFormatting>
        <x14:conditionalFormatting xmlns:xm="http://schemas.microsoft.com/office/excel/2006/main">
          <x14:cfRule type="dataBar" id="{BC55B727-793D-4DEE-8E79-EADB55081FDF}">
            <x14:dataBar minLength="0" maxLength="100" gradient="0">
              <x14:cfvo type="percent">
                <xm:f>0.5</xm:f>
              </x14:cfvo>
              <x14:cfvo type="max"/>
              <x14:negativeFillColor rgb="FFFF0000"/>
              <x14:axisColor rgb="FF000000"/>
            </x14:dataBar>
          </x14:cfRule>
          <xm:sqref>L10</xm:sqref>
        </x14:conditionalFormatting>
        <x14:conditionalFormatting xmlns:xm="http://schemas.microsoft.com/office/excel/2006/main">
          <x14:cfRule type="dataBar" id="{B17405A8-E8DD-462F-B0DE-7C2270A77377}">
            <x14:dataBar minLength="0" maxLength="100" gradient="0">
              <x14:cfvo type="percent">
                <xm:f>0.5</xm:f>
              </x14:cfvo>
              <x14:cfvo type="max"/>
              <x14:negativeFillColor rgb="FFFF0000"/>
              <x14:axisColor rgb="FF000000"/>
            </x14:dataBar>
          </x14:cfRule>
          <xm:sqref>L11</xm:sqref>
        </x14:conditionalFormatting>
        <x14:conditionalFormatting xmlns:xm="http://schemas.microsoft.com/office/excel/2006/main">
          <x14:cfRule type="dataBar" id="{6BC0412C-4F68-43FB-9A84-4B99024CBB1A}">
            <x14:dataBar minLength="0" maxLength="100" gradient="0">
              <x14:cfvo type="percent">
                <xm:f>0.5</xm:f>
              </x14:cfvo>
              <x14:cfvo type="max"/>
              <x14:negativeFillColor rgb="FFFF0000"/>
              <x14:axisColor rgb="FF000000"/>
            </x14:dataBar>
          </x14:cfRule>
          <xm:sqref>L12:L13</xm:sqref>
        </x14:conditionalFormatting>
        <x14:conditionalFormatting xmlns:xm="http://schemas.microsoft.com/office/excel/2006/main">
          <x14:cfRule type="dataBar" id="{891566D0-3920-4467-A77E-6C3C764AF343}">
            <x14:dataBar minLength="0" maxLength="100" gradient="0">
              <x14:cfvo type="percent">
                <xm:f>0.5</xm:f>
              </x14:cfvo>
              <x14:cfvo type="max"/>
              <x14:negativeFillColor rgb="FFFF0000"/>
              <x14:axisColor rgb="FF000000"/>
            </x14:dataBar>
          </x14:cfRule>
          <xm:sqref>N6</xm:sqref>
        </x14:conditionalFormatting>
        <x14:conditionalFormatting xmlns:xm="http://schemas.microsoft.com/office/excel/2006/main">
          <x14:cfRule type="dataBar" id="{C24776F0-DB09-4356-B710-6A9C6E7CB1C0}">
            <x14:dataBar minLength="0" maxLength="100" gradient="0">
              <x14:cfvo type="percent">
                <xm:f>0.5</xm:f>
              </x14:cfvo>
              <x14:cfvo type="max"/>
              <x14:negativeFillColor rgb="FFFF0000"/>
              <x14:axisColor rgb="FF000000"/>
            </x14:dataBar>
          </x14:cfRule>
          <xm:sqref>N7</xm:sqref>
        </x14:conditionalFormatting>
        <x14:conditionalFormatting xmlns:xm="http://schemas.microsoft.com/office/excel/2006/main">
          <x14:cfRule type="dataBar" id="{FEAE9516-B296-4D22-BB75-48F682CD5DC0}">
            <x14:dataBar minLength="0" maxLength="100" gradient="0">
              <x14:cfvo type="percent">
                <xm:f>0.5</xm:f>
              </x14:cfvo>
              <x14:cfvo type="max"/>
              <x14:negativeFillColor rgb="FFFF0000"/>
              <x14:axisColor rgb="FF000000"/>
            </x14:dataBar>
          </x14:cfRule>
          <xm:sqref>N8</xm:sqref>
        </x14:conditionalFormatting>
        <x14:conditionalFormatting xmlns:xm="http://schemas.microsoft.com/office/excel/2006/main">
          <x14:cfRule type="dataBar" id="{48D58406-66BA-4EEF-8872-7DCD908D7A92}">
            <x14:dataBar minLength="0" maxLength="100" gradient="0">
              <x14:cfvo type="percent">
                <xm:f>0.5</xm:f>
              </x14:cfvo>
              <x14:cfvo type="max"/>
              <x14:negativeFillColor rgb="FFFF0000"/>
              <x14:axisColor rgb="FF000000"/>
            </x14:dataBar>
          </x14:cfRule>
          <xm:sqref>N9</xm:sqref>
        </x14:conditionalFormatting>
        <x14:conditionalFormatting xmlns:xm="http://schemas.microsoft.com/office/excel/2006/main">
          <x14:cfRule type="dataBar" id="{9333AA1F-EC7E-4ADB-87CE-EFAE7CCF1C7A}">
            <x14:dataBar minLength="0" maxLength="100" gradient="0">
              <x14:cfvo type="percent">
                <xm:f>0.5</xm:f>
              </x14:cfvo>
              <x14:cfvo type="max"/>
              <x14:negativeFillColor rgb="FFFF0000"/>
              <x14:axisColor rgb="FF000000"/>
            </x14:dataBar>
          </x14:cfRule>
          <xm:sqref>N10</xm:sqref>
        </x14:conditionalFormatting>
        <x14:conditionalFormatting xmlns:xm="http://schemas.microsoft.com/office/excel/2006/main">
          <x14:cfRule type="dataBar" id="{6A788988-54E1-4FF9-86B4-5BAF20E824F0}">
            <x14:dataBar minLength="0" maxLength="100" gradient="0">
              <x14:cfvo type="percent">
                <xm:f>0.5</xm:f>
              </x14:cfvo>
              <x14:cfvo type="max"/>
              <x14:negativeFillColor rgb="FFFF0000"/>
              <x14:axisColor rgb="FF000000"/>
            </x14:dataBar>
          </x14:cfRule>
          <xm:sqref>N11</xm:sqref>
        </x14:conditionalFormatting>
        <x14:conditionalFormatting xmlns:xm="http://schemas.microsoft.com/office/excel/2006/main">
          <x14:cfRule type="dataBar" id="{91EFE563-FA7F-4117-8D4B-4E7E27DD5F67}">
            <x14:dataBar minLength="0" maxLength="100" gradient="0">
              <x14:cfvo type="percent">
                <xm:f>0.5</xm:f>
              </x14:cfvo>
              <x14:cfvo type="max"/>
              <x14:negativeFillColor rgb="FFFF0000"/>
              <x14:axisColor rgb="FF000000"/>
            </x14:dataBar>
          </x14:cfRule>
          <xm:sqref>N12:N13</xm:sqref>
        </x14:conditionalFormatting>
        <x14:conditionalFormatting xmlns:xm="http://schemas.microsoft.com/office/excel/2006/main">
          <x14:cfRule type="dataBar" id="{7AE9AA6E-C5AB-4F50-8CB3-13DAB69CFFC5}">
            <x14:dataBar minLength="0" maxLength="100" gradient="0">
              <x14:cfvo type="percent">
                <xm:f>0.5</xm:f>
              </x14:cfvo>
              <x14:cfvo type="max"/>
              <x14:negativeFillColor rgb="FFFF0000"/>
              <x14:axisColor rgb="FF000000"/>
            </x14:dataBar>
          </x14:cfRule>
          <xm:sqref>S6</xm:sqref>
        </x14:conditionalFormatting>
        <x14:conditionalFormatting xmlns:xm="http://schemas.microsoft.com/office/excel/2006/main">
          <x14:cfRule type="dataBar" id="{F7EB2F08-AD24-46F9-9BD4-9199A5C55C47}">
            <x14:dataBar minLength="0" maxLength="100" gradient="0">
              <x14:cfvo type="percent">
                <xm:f>0.5</xm:f>
              </x14:cfvo>
              <x14:cfvo type="max"/>
              <x14:negativeFillColor rgb="FFFF0000"/>
              <x14:axisColor rgb="FF000000"/>
            </x14:dataBar>
          </x14:cfRule>
          <xm:sqref>S7</xm:sqref>
        </x14:conditionalFormatting>
        <x14:conditionalFormatting xmlns:xm="http://schemas.microsoft.com/office/excel/2006/main">
          <x14:cfRule type="dataBar" id="{F518FCDB-A5FC-4845-A136-04036C0050DB}">
            <x14:dataBar minLength="0" maxLength="100" gradient="0">
              <x14:cfvo type="percent">
                <xm:f>0.5</xm:f>
              </x14:cfvo>
              <x14:cfvo type="max"/>
              <x14:negativeFillColor rgb="FFFF0000"/>
              <x14:axisColor rgb="FF000000"/>
            </x14:dataBar>
          </x14:cfRule>
          <xm:sqref>S8</xm:sqref>
        </x14:conditionalFormatting>
        <x14:conditionalFormatting xmlns:xm="http://schemas.microsoft.com/office/excel/2006/main">
          <x14:cfRule type="dataBar" id="{19CEC34C-3363-4924-9D3E-715E3F2DC541}">
            <x14:dataBar minLength="0" maxLength="100" gradient="0">
              <x14:cfvo type="percent">
                <xm:f>0.5</xm:f>
              </x14:cfvo>
              <x14:cfvo type="max"/>
              <x14:negativeFillColor rgb="FFFF0000"/>
              <x14:axisColor rgb="FF000000"/>
            </x14:dataBar>
          </x14:cfRule>
          <xm:sqref>S9</xm:sqref>
        </x14:conditionalFormatting>
        <x14:conditionalFormatting xmlns:xm="http://schemas.microsoft.com/office/excel/2006/main">
          <x14:cfRule type="dataBar" id="{BF02E64D-3861-4CEE-A7B2-F53EA7E462F7}">
            <x14:dataBar minLength="0" maxLength="100" gradient="0">
              <x14:cfvo type="percent">
                <xm:f>0.5</xm:f>
              </x14:cfvo>
              <x14:cfvo type="max"/>
              <x14:negativeFillColor rgb="FFFF0000"/>
              <x14:axisColor rgb="FF000000"/>
            </x14:dataBar>
          </x14:cfRule>
          <xm:sqref>S10</xm:sqref>
        </x14:conditionalFormatting>
        <x14:conditionalFormatting xmlns:xm="http://schemas.microsoft.com/office/excel/2006/main">
          <x14:cfRule type="dataBar" id="{B386DAFA-6E82-45A5-8214-9F17951E4548}">
            <x14:dataBar minLength="0" maxLength="100" gradient="0">
              <x14:cfvo type="percent">
                <xm:f>0.5</xm:f>
              </x14:cfvo>
              <x14:cfvo type="max"/>
              <x14:negativeFillColor rgb="FFFF0000"/>
              <x14:axisColor rgb="FF000000"/>
            </x14:dataBar>
          </x14:cfRule>
          <xm:sqref>S11</xm:sqref>
        </x14:conditionalFormatting>
        <x14:conditionalFormatting xmlns:xm="http://schemas.microsoft.com/office/excel/2006/main">
          <x14:cfRule type="dataBar" id="{CD617A10-4912-4692-B47D-A1DB018C12BD}">
            <x14:dataBar minLength="0" maxLength="100" gradient="0">
              <x14:cfvo type="percent">
                <xm:f>0.5</xm:f>
              </x14:cfvo>
              <x14:cfvo type="max"/>
              <x14:negativeFillColor rgb="FFFF0000"/>
              <x14:axisColor rgb="FF000000"/>
            </x14:dataBar>
          </x14:cfRule>
          <xm:sqref>S12:S13</xm:sqref>
        </x14:conditionalFormatting>
        <x14:conditionalFormatting xmlns:xm="http://schemas.microsoft.com/office/excel/2006/main">
          <x14:cfRule type="dataBar" id="{C44098B5-4A05-46A6-984C-E694A40836A3}">
            <x14:dataBar minLength="0" maxLength="100" gradient="0">
              <x14:cfvo type="percent">
                <xm:f>0.5</xm:f>
              </x14:cfvo>
              <x14:cfvo type="max"/>
              <x14:negativeFillColor rgb="FFFF0000"/>
              <x14:axisColor rgb="FF000000"/>
            </x14:dataBar>
          </x14:cfRule>
          <xm:sqref>U6</xm:sqref>
        </x14:conditionalFormatting>
        <x14:conditionalFormatting xmlns:xm="http://schemas.microsoft.com/office/excel/2006/main">
          <x14:cfRule type="dataBar" id="{7A2D42DA-2213-4734-A7A0-23F3A6EB783A}">
            <x14:dataBar minLength="0" maxLength="100" gradient="0">
              <x14:cfvo type="percent">
                <xm:f>0.5</xm:f>
              </x14:cfvo>
              <x14:cfvo type="max"/>
              <x14:negativeFillColor rgb="FFFF0000"/>
              <x14:axisColor rgb="FF000000"/>
            </x14:dataBar>
          </x14:cfRule>
          <xm:sqref>U7</xm:sqref>
        </x14:conditionalFormatting>
        <x14:conditionalFormatting xmlns:xm="http://schemas.microsoft.com/office/excel/2006/main">
          <x14:cfRule type="dataBar" id="{1AE72C55-DFBA-4CAE-9ECB-61715E384008}">
            <x14:dataBar minLength="0" maxLength="100" gradient="0">
              <x14:cfvo type="percent">
                <xm:f>0.5</xm:f>
              </x14:cfvo>
              <x14:cfvo type="max"/>
              <x14:negativeFillColor rgb="FFFF0000"/>
              <x14:axisColor rgb="FF000000"/>
            </x14:dataBar>
          </x14:cfRule>
          <xm:sqref>U8</xm:sqref>
        </x14:conditionalFormatting>
        <x14:conditionalFormatting xmlns:xm="http://schemas.microsoft.com/office/excel/2006/main">
          <x14:cfRule type="dataBar" id="{8A9CA53F-E4B2-48F7-9EC5-D9D42651C941}">
            <x14:dataBar minLength="0" maxLength="100" gradient="0">
              <x14:cfvo type="percent">
                <xm:f>0.5</xm:f>
              </x14:cfvo>
              <x14:cfvo type="max"/>
              <x14:negativeFillColor rgb="FFFF0000"/>
              <x14:axisColor rgb="FF000000"/>
            </x14:dataBar>
          </x14:cfRule>
          <xm:sqref>U9</xm:sqref>
        </x14:conditionalFormatting>
        <x14:conditionalFormatting xmlns:xm="http://schemas.microsoft.com/office/excel/2006/main">
          <x14:cfRule type="dataBar" id="{073EB2FB-C2A3-4B6A-8D65-18386F11649E}">
            <x14:dataBar minLength="0" maxLength="100" gradient="0">
              <x14:cfvo type="percent">
                <xm:f>0.5</xm:f>
              </x14:cfvo>
              <x14:cfvo type="max"/>
              <x14:negativeFillColor rgb="FFFF0000"/>
              <x14:axisColor rgb="FF000000"/>
            </x14:dataBar>
          </x14:cfRule>
          <xm:sqref>U10</xm:sqref>
        </x14:conditionalFormatting>
        <x14:conditionalFormatting xmlns:xm="http://schemas.microsoft.com/office/excel/2006/main">
          <x14:cfRule type="dataBar" id="{3FBA2019-A462-4A71-BA6E-23C3C449C066}">
            <x14:dataBar minLength="0" maxLength="100" gradient="0">
              <x14:cfvo type="percent">
                <xm:f>0.5</xm:f>
              </x14:cfvo>
              <x14:cfvo type="max"/>
              <x14:negativeFillColor rgb="FFFF0000"/>
              <x14:axisColor rgb="FF000000"/>
            </x14:dataBar>
          </x14:cfRule>
          <xm:sqref>U11</xm:sqref>
        </x14:conditionalFormatting>
        <x14:conditionalFormatting xmlns:xm="http://schemas.microsoft.com/office/excel/2006/main">
          <x14:cfRule type="dataBar" id="{899DC15C-FD11-48E0-8610-4FDBDDF2CEF6}">
            <x14:dataBar minLength="0" maxLength="100" gradient="0">
              <x14:cfvo type="percent">
                <xm:f>0.5</xm:f>
              </x14:cfvo>
              <x14:cfvo type="max"/>
              <x14:negativeFillColor rgb="FFFF0000"/>
              <x14:axisColor rgb="FF000000"/>
            </x14:dataBar>
          </x14:cfRule>
          <xm:sqref>U12:U13</xm:sqref>
        </x14:conditionalFormatting>
        <x14:conditionalFormatting xmlns:xm="http://schemas.microsoft.com/office/excel/2006/main">
          <x14:cfRule type="dataBar" id="{4D55B986-51D8-40D3-B75B-BBBCD429C740}">
            <x14:dataBar minLength="0" maxLength="100" gradient="0">
              <x14:cfvo type="percent">
                <xm:f>0.5</xm:f>
              </x14:cfvo>
              <x14:cfvo type="max"/>
              <x14:negativeFillColor rgb="FFFF0000"/>
              <x14:axisColor rgb="FF000000"/>
            </x14:dataBar>
          </x14:cfRule>
          <xm:sqref>W6</xm:sqref>
        </x14:conditionalFormatting>
        <x14:conditionalFormatting xmlns:xm="http://schemas.microsoft.com/office/excel/2006/main">
          <x14:cfRule type="dataBar" id="{ABF31C3F-4F5B-479A-BFB9-DD6911BA3BC0}">
            <x14:dataBar minLength="0" maxLength="100" gradient="0">
              <x14:cfvo type="percent">
                <xm:f>0.5</xm:f>
              </x14:cfvo>
              <x14:cfvo type="max"/>
              <x14:negativeFillColor rgb="FFFF0000"/>
              <x14:axisColor rgb="FF000000"/>
            </x14:dataBar>
          </x14:cfRule>
          <xm:sqref>W7</xm:sqref>
        </x14:conditionalFormatting>
        <x14:conditionalFormatting xmlns:xm="http://schemas.microsoft.com/office/excel/2006/main">
          <x14:cfRule type="dataBar" id="{D513C9B7-251D-4390-84E7-C729B5AB9E84}">
            <x14:dataBar minLength="0" maxLength="100" gradient="0">
              <x14:cfvo type="percent">
                <xm:f>0.5</xm:f>
              </x14:cfvo>
              <x14:cfvo type="max"/>
              <x14:negativeFillColor rgb="FFFF0000"/>
              <x14:axisColor rgb="FF000000"/>
            </x14:dataBar>
          </x14:cfRule>
          <xm:sqref>W8</xm:sqref>
        </x14:conditionalFormatting>
        <x14:conditionalFormatting xmlns:xm="http://schemas.microsoft.com/office/excel/2006/main">
          <x14:cfRule type="dataBar" id="{C951D378-3FAA-444E-8E28-6D0B928185E6}">
            <x14:dataBar minLength="0" maxLength="100" gradient="0">
              <x14:cfvo type="percent">
                <xm:f>0.5</xm:f>
              </x14:cfvo>
              <x14:cfvo type="max"/>
              <x14:negativeFillColor rgb="FFFF0000"/>
              <x14:axisColor rgb="FF000000"/>
            </x14:dataBar>
          </x14:cfRule>
          <xm:sqref>W9</xm:sqref>
        </x14:conditionalFormatting>
        <x14:conditionalFormatting xmlns:xm="http://schemas.microsoft.com/office/excel/2006/main">
          <x14:cfRule type="dataBar" id="{613BC6F1-5262-4B78-A71B-03F7B0DD1F78}">
            <x14:dataBar minLength="0" maxLength="100" gradient="0">
              <x14:cfvo type="percent">
                <xm:f>0.5</xm:f>
              </x14:cfvo>
              <x14:cfvo type="max"/>
              <x14:negativeFillColor rgb="FFFF0000"/>
              <x14:axisColor rgb="FF000000"/>
            </x14:dataBar>
          </x14:cfRule>
          <xm:sqref>W10</xm:sqref>
        </x14:conditionalFormatting>
        <x14:conditionalFormatting xmlns:xm="http://schemas.microsoft.com/office/excel/2006/main">
          <x14:cfRule type="dataBar" id="{9EB84A3A-DF97-4048-B367-16A3EFE5D38D}">
            <x14:dataBar minLength="0" maxLength="100" gradient="0">
              <x14:cfvo type="percent">
                <xm:f>0.5</xm:f>
              </x14:cfvo>
              <x14:cfvo type="max"/>
              <x14:negativeFillColor rgb="FFFF0000"/>
              <x14:axisColor rgb="FF000000"/>
            </x14:dataBar>
          </x14:cfRule>
          <xm:sqref>W11</xm:sqref>
        </x14:conditionalFormatting>
        <x14:conditionalFormatting xmlns:xm="http://schemas.microsoft.com/office/excel/2006/main">
          <x14:cfRule type="dataBar" id="{056CA264-C15B-405D-8A4B-6D46B42B21BB}">
            <x14:dataBar minLength="0" maxLength="100" gradient="0">
              <x14:cfvo type="percent">
                <xm:f>0.5</xm:f>
              </x14:cfvo>
              <x14:cfvo type="max"/>
              <x14:negativeFillColor rgb="FFFF0000"/>
              <x14:axisColor rgb="FF000000"/>
            </x14:dataBar>
          </x14:cfRule>
          <xm:sqref>W12:W13</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68"/>
  <sheetViews>
    <sheetView showGridLines="0" topLeftCell="A12" zoomScale="90" zoomScaleNormal="90" workbookViewId="0">
      <selection activeCell="H19" sqref="H19:L19"/>
    </sheetView>
  </sheetViews>
  <sheetFormatPr baseColWidth="10" defaultColWidth="0" defaultRowHeight="11.25" zeroHeight="1" x14ac:dyDescent="0.2"/>
  <cols>
    <col min="1" max="1" width="1.7109375" style="8" customWidth="1"/>
    <col min="2" max="2" width="13.28515625" style="8" customWidth="1"/>
    <col min="3" max="3" width="20.7109375" style="8" customWidth="1"/>
    <col min="4" max="4" width="11.42578125" style="8" customWidth="1"/>
    <col min="5" max="5" width="6.7109375" style="8" customWidth="1"/>
    <col min="6" max="6" width="25.28515625" style="8" customWidth="1"/>
    <col min="7" max="9" width="21.140625" style="8" customWidth="1"/>
    <col min="10" max="11" width="21.42578125" style="8" customWidth="1"/>
    <col min="12" max="12" width="11.42578125" style="8" customWidth="1"/>
    <col min="13" max="13" width="10.7109375" style="8" customWidth="1"/>
    <col min="14" max="14" width="13.42578125" style="8" customWidth="1"/>
    <col min="15" max="15" width="23" style="8" customWidth="1"/>
    <col min="16" max="16" width="24" style="8" customWidth="1"/>
    <col min="17" max="17" width="17" style="8" customWidth="1"/>
    <col min="18" max="18" width="24" style="8" customWidth="1"/>
    <col min="19" max="19" width="23.28515625" style="8" customWidth="1"/>
    <col min="20" max="21" width="11.42578125" style="8" customWidth="1"/>
    <col min="22" max="22" width="19" style="8" customWidth="1"/>
    <col min="23" max="23" width="28" style="8" customWidth="1"/>
    <col min="24" max="16384" width="11.42578125" style="8" hidden="1"/>
  </cols>
  <sheetData>
    <row r="1" spans="1:25" ht="15" x14ac:dyDescent="0.25">
      <c r="A1" s="7" t="s">
        <v>84</v>
      </c>
    </row>
    <row r="2" spans="1:25" s="9" customFormat="1" x14ac:dyDescent="0.2"/>
    <row r="3" spans="1:25" s="9" customFormat="1" x14ac:dyDescent="0.2">
      <c r="B3" s="10" t="s">
        <v>85</v>
      </c>
      <c r="C3" s="113" t="s">
        <v>86</v>
      </c>
      <c r="D3" s="113"/>
      <c r="F3" s="10" t="s">
        <v>87</v>
      </c>
      <c r="G3" s="11" t="s">
        <v>88</v>
      </c>
      <c r="H3" s="11" t="s">
        <v>89</v>
      </c>
      <c r="I3" s="113" t="s">
        <v>90</v>
      </c>
      <c r="J3" s="113"/>
      <c r="K3" s="113"/>
      <c r="L3" s="113"/>
      <c r="N3" s="10" t="s">
        <v>91</v>
      </c>
      <c r="O3" s="113" t="s">
        <v>86</v>
      </c>
      <c r="P3" s="113"/>
      <c r="Q3" s="113"/>
    </row>
    <row r="4" spans="1:25" s="9" customFormat="1" ht="53.45" customHeight="1" x14ac:dyDescent="0.2">
      <c r="B4" s="12" t="s">
        <v>35</v>
      </c>
      <c r="C4" s="99" t="s">
        <v>92</v>
      </c>
      <c r="D4" s="100"/>
      <c r="F4" s="106" t="s">
        <v>93</v>
      </c>
      <c r="G4" s="106" t="s">
        <v>94</v>
      </c>
      <c r="H4" s="108" t="s">
        <v>95</v>
      </c>
      <c r="I4" s="116" t="s">
        <v>96</v>
      </c>
      <c r="J4" s="117"/>
      <c r="K4" s="117"/>
      <c r="L4" s="118"/>
      <c r="N4" s="13" t="s">
        <v>97</v>
      </c>
      <c r="O4" s="99" t="s">
        <v>98</v>
      </c>
      <c r="P4" s="100"/>
      <c r="Q4" s="100"/>
    </row>
    <row r="5" spans="1:25" s="9" customFormat="1" ht="53.45" customHeight="1" x14ac:dyDescent="0.2">
      <c r="B5" s="12" t="s">
        <v>65</v>
      </c>
      <c r="C5" s="99" t="s">
        <v>99</v>
      </c>
      <c r="D5" s="99"/>
      <c r="F5" s="114"/>
      <c r="G5" s="114"/>
      <c r="H5" s="115"/>
      <c r="I5" s="119"/>
      <c r="J5" s="120"/>
      <c r="K5" s="120"/>
      <c r="L5" s="121"/>
      <c r="N5" s="13" t="s">
        <v>100</v>
      </c>
      <c r="O5" s="99" t="s">
        <v>101</v>
      </c>
      <c r="P5" s="100"/>
      <c r="Q5" s="100"/>
    </row>
    <row r="6" spans="1:25" s="9" customFormat="1" ht="60" customHeight="1" x14ac:dyDescent="0.2">
      <c r="F6" s="107"/>
      <c r="G6" s="107"/>
      <c r="H6" s="109"/>
      <c r="I6" s="122"/>
      <c r="J6" s="123"/>
      <c r="K6" s="123"/>
      <c r="L6" s="124"/>
      <c r="N6" s="13" t="s">
        <v>102</v>
      </c>
      <c r="O6" s="99" t="s">
        <v>103</v>
      </c>
      <c r="P6" s="100"/>
      <c r="Q6" s="100"/>
    </row>
    <row r="7" spans="1:25" s="9" customFormat="1" ht="79.5" customHeight="1" x14ac:dyDescent="0.2">
      <c r="B7" s="10" t="s">
        <v>104</v>
      </c>
      <c r="C7" s="113" t="s">
        <v>86</v>
      </c>
      <c r="D7" s="113"/>
      <c r="F7" s="14" t="s">
        <v>105</v>
      </c>
      <c r="G7" s="15" t="s">
        <v>95</v>
      </c>
      <c r="H7" s="15" t="s">
        <v>106</v>
      </c>
      <c r="I7" s="98" t="s">
        <v>107</v>
      </c>
      <c r="J7" s="98"/>
      <c r="K7" s="98"/>
      <c r="L7" s="98"/>
      <c r="N7" s="16" t="s">
        <v>108</v>
      </c>
      <c r="O7" s="99" t="s">
        <v>109</v>
      </c>
      <c r="P7" s="100"/>
      <c r="Q7" s="100"/>
    </row>
    <row r="8" spans="1:25" s="9" customFormat="1" ht="33.75" x14ac:dyDescent="0.2">
      <c r="B8" s="17" t="s">
        <v>36</v>
      </c>
      <c r="C8" s="111" t="s">
        <v>110</v>
      </c>
      <c r="D8" s="112"/>
      <c r="F8" s="14" t="s">
        <v>111</v>
      </c>
      <c r="G8" s="15" t="s">
        <v>112</v>
      </c>
      <c r="H8" s="14" t="s">
        <v>113</v>
      </c>
      <c r="I8" s="98" t="s">
        <v>114</v>
      </c>
      <c r="J8" s="98"/>
      <c r="K8" s="98"/>
      <c r="L8" s="98"/>
      <c r="N8" s="16" t="s">
        <v>115</v>
      </c>
      <c r="O8" s="99" t="s">
        <v>116</v>
      </c>
      <c r="P8" s="100"/>
      <c r="Q8" s="100"/>
    </row>
    <row r="9" spans="1:25" s="9" customFormat="1" ht="52.15" customHeight="1" x14ac:dyDescent="0.2">
      <c r="B9" s="17" t="s">
        <v>56</v>
      </c>
      <c r="C9" s="104" t="s">
        <v>117</v>
      </c>
      <c r="D9" s="105"/>
      <c r="F9" s="106" t="s">
        <v>66</v>
      </c>
      <c r="G9" s="106" t="s">
        <v>113</v>
      </c>
      <c r="H9" s="108" t="s">
        <v>118</v>
      </c>
      <c r="I9" s="99" t="s">
        <v>119</v>
      </c>
      <c r="J9" s="99"/>
      <c r="K9" s="99"/>
      <c r="L9" s="99"/>
      <c r="N9" s="16" t="s">
        <v>120</v>
      </c>
      <c r="O9" s="99" t="s">
        <v>121</v>
      </c>
      <c r="P9" s="100"/>
      <c r="Q9" s="100"/>
    </row>
    <row r="10" spans="1:25" s="9" customFormat="1" ht="22.9" customHeight="1" x14ac:dyDescent="0.2">
      <c r="F10" s="107"/>
      <c r="G10" s="107"/>
      <c r="H10" s="109"/>
      <c r="I10" s="99"/>
      <c r="J10" s="99"/>
      <c r="K10" s="99"/>
      <c r="L10" s="99"/>
      <c r="N10" s="98" t="s">
        <v>122</v>
      </c>
      <c r="O10" s="99" t="s">
        <v>123</v>
      </c>
      <c r="P10" s="99"/>
      <c r="Q10" s="99"/>
    </row>
    <row r="11" spans="1:25" s="9" customFormat="1" ht="39" customHeight="1" x14ac:dyDescent="0.2">
      <c r="N11" s="98"/>
      <c r="O11" s="99"/>
      <c r="P11" s="99"/>
      <c r="Q11" s="99"/>
    </row>
    <row r="12" spans="1:25" s="9" customFormat="1" ht="52.9" customHeight="1" x14ac:dyDescent="0.2">
      <c r="H12" s="18"/>
      <c r="I12" s="18"/>
      <c r="N12" s="16" t="s">
        <v>124</v>
      </c>
      <c r="O12" s="99" t="s">
        <v>125</v>
      </c>
      <c r="P12" s="99"/>
      <c r="Q12" s="99"/>
    </row>
    <row r="13" spans="1:25" s="9" customFormat="1" x14ac:dyDescent="0.2">
      <c r="F13" s="18"/>
      <c r="G13" s="18"/>
      <c r="H13" s="18"/>
      <c r="I13" s="18"/>
    </row>
    <row r="14" spans="1:25" s="9" customFormat="1" x14ac:dyDescent="0.2">
      <c r="C14" s="110" t="s">
        <v>126</v>
      </c>
      <c r="D14" s="110"/>
      <c r="F14" s="97" t="s">
        <v>127</v>
      </c>
      <c r="G14" s="97"/>
      <c r="H14" s="97"/>
      <c r="I14" s="97"/>
      <c r="J14" s="97"/>
      <c r="K14" s="97"/>
      <c r="L14" s="97"/>
      <c r="O14" s="101" t="s">
        <v>128</v>
      </c>
      <c r="P14" s="102"/>
      <c r="Q14" s="102"/>
      <c r="R14" s="102"/>
      <c r="S14" s="102"/>
      <c r="T14" s="102"/>
      <c r="U14" s="103"/>
      <c r="X14" s="93" t="s">
        <v>129</v>
      </c>
      <c r="Y14" s="94"/>
    </row>
    <row r="15" spans="1:25" s="9" customFormat="1" ht="63" customHeight="1" x14ac:dyDescent="0.2">
      <c r="C15" s="19" t="s">
        <v>130</v>
      </c>
      <c r="D15" s="19" t="s">
        <v>131</v>
      </c>
      <c r="F15" s="101" t="s">
        <v>128</v>
      </c>
      <c r="G15" s="102"/>
      <c r="H15" s="102"/>
      <c r="I15" s="102"/>
      <c r="J15" s="102"/>
      <c r="K15" s="102"/>
      <c r="L15" s="103"/>
      <c r="N15" s="20"/>
      <c r="O15" s="96" t="s">
        <v>132</v>
      </c>
      <c r="P15" s="96"/>
      <c r="Q15" s="15" t="s">
        <v>133</v>
      </c>
      <c r="R15" s="15" t="s">
        <v>134</v>
      </c>
      <c r="S15" s="15" t="s">
        <v>135</v>
      </c>
      <c r="T15" s="15" t="s">
        <v>136</v>
      </c>
      <c r="U15" s="15" t="s">
        <v>137</v>
      </c>
      <c r="X15" s="21" t="s">
        <v>138</v>
      </c>
      <c r="Y15" s="19" t="s">
        <v>130</v>
      </c>
    </row>
    <row r="16" spans="1:25" s="9" customFormat="1" ht="51.75" customHeight="1" x14ac:dyDescent="0.2">
      <c r="B16" s="95" t="s">
        <v>139</v>
      </c>
      <c r="C16" s="22" t="s">
        <v>140</v>
      </c>
      <c r="D16" s="14">
        <v>1</v>
      </c>
      <c r="E16" s="18"/>
      <c r="F16" s="96" t="s">
        <v>132</v>
      </c>
      <c r="G16" s="96"/>
      <c r="H16" s="15" t="s">
        <v>133</v>
      </c>
      <c r="I16" s="15" t="s">
        <v>134</v>
      </c>
      <c r="J16" s="15" t="s">
        <v>135</v>
      </c>
      <c r="K16" s="15" t="s">
        <v>136</v>
      </c>
      <c r="L16" s="15" t="s">
        <v>137</v>
      </c>
      <c r="O16" s="96" t="s">
        <v>141</v>
      </c>
      <c r="P16" s="96"/>
      <c r="Q16" s="15" t="s">
        <v>142</v>
      </c>
      <c r="R16" s="15" t="s">
        <v>143</v>
      </c>
      <c r="S16" s="15" t="s">
        <v>144</v>
      </c>
      <c r="T16" s="15" t="s">
        <v>145</v>
      </c>
      <c r="U16" s="15" t="s">
        <v>146</v>
      </c>
      <c r="X16" s="23" t="s">
        <v>147</v>
      </c>
      <c r="Y16" s="15" t="s">
        <v>148</v>
      </c>
    </row>
    <row r="17" spans="2:25" s="9" customFormat="1" ht="67.5" x14ac:dyDescent="0.2">
      <c r="B17" s="95"/>
      <c r="C17" s="22" t="s">
        <v>149</v>
      </c>
      <c r="D17" s="14">
        <v>2</v>
      </c>
      <c r="E17" s="18"/>
      <c r="F17" s="96" t="s">
        <v>141</v>
      </c>
      <c r="G17" s="96"/>
      <c r="H17" s="15" t="s">
        <v>142</v>
      </c>
      <c r="I17" s="15" t="s">
        <v>143</v>
      </c>
      <c r="J17" s="15" t="s">
        <v>144</v>
      </c>
      <c r="K17" s="15" t="s">
        <v>145</v>
      </c>
      <c r="L17" s="15" t="s">
        <v>146</v>
      </c>
      <c r="O17" s="97" t="s">
        <v>130</v>
      </c>
      <c r="P17" s="97" t="s">
        <v>150</v>
      </c>
      <c r="Q17" s="19" t="s">
        <v>151</v>
      </c>
      <c r="R17" s="19" t="s">
        <v>152</v>
      </c>
      <c r="S17" s="19" t="s">
        <v>153</v>
      </c>
      <c r="T17" s="19" t="s">
        <v>154</v>
      </c>
      <c r="U17" s="19" t="s">
        <v>155</v>
      </c>
      <c r="X17" s="24" t="s">
        <v>156</v>
      </c>
      <c r="Y17" s="15" t="s">
        <v>157</v>
      </c>
    </row>
    <row r="18" spans="2:25" s="9" customFormat="1" ht="22.5" x14ac:dyDescent="0.2">
      <c r="B18" s="95"/>
      <c r="C18" s="22" t="s">
        <v>158</v>
      </c>
      <c r="D18" s="14">
        <v>3</v>
      </c>
      <c r="E18" s="18"/>
      <c r="F18" s="97" t="s">
        <v>130</v>
      </c>
      <c r="G18" s="97" t="s">
        <v>150</v>
      </c>
      <c r="H18" s="19" t="s">
        <v>151</v>
      </c>
      <c r="I18" s="19" t="s">
        <v>152</v>
      </c>
      <c r="J18" s="19" t="s">
        <v>153</v>
      </c>
      <c r="K18" s="19" t="s">
        <v>154</v>
      </c>
      <c r="L18" s="19" t="s">
        <v>155</v>
      </c>
      <c r="O18" s="97"/>
      <c r="P18" s="97"/>
      <c r="Q18" s="14">
        <v>1</v>
      </c>
      <c r="R18" s="14">
        <v>2</v>
      </c>
      <c r="S18" s="14">
        <v>3</v>
      </c>
      <c r="T18" s="14">
        <v>4</v>
      </c>
      <c r="U18" s="14">
        <v>5</v>
      </c>
      <c r="X18" s="25">
        <v>5</v>
      </c>
      <c r="Y18" s="15" t="s">
        <v>159</v>
      </c>
    </row>
    <row r="19" spans="2:25" s="9" customFormat="1" ht="51.75" customHeight="1" x14ac:dyDescent="0.2">
      <c r="B19" s="95"/>
      <c r="C19" s="22" t="s">
        <v>160</v>
      </c>
      <c r="D19" s="14">
        <v>4</v>
      </c>
      <c r="E19" s="18"/>
      <c r="F19" s="97"/>
      <c r="G19" s="97"/>
      <c r="H19" s="14">
        <v>1</v>
      </c>
      <c r="I19" s="14">
        <v>2</v>
      </c>
      <c r="J19" s="14">
        <v>3</v>
      </c>
      <c r="K19" s="14">
        <v>4</v>
      </c>
      <c r="L19" s="14">
        <v>5</v>
      </c>
      <c r="N19" s="95" t="s">
        <v>139</v>
      </c>
      <c r="O19" s="22" t="s">
        <v>140</v>
      </c>
      <c r="P19" s="14">
        <v>1</v>
      </c>
      <c r="Q19" s="26">
        <v>2</v>
      </c>
      <c r="R19" s="26">
        <v>3</v>
      </c>
      <c r="S19" s="26">
        <v>4</v>
      </c>
      <c r="T19" s="25">
        <v>5</v>
      </c>
      <c r="U19" s="24">
        <v>6</v>
      </c>
      <c r="X19" s="26" t="s">
        <v>161</v>
      </c>
      <c r="Y19" s="15" t="s">
        <v>162</v>
      </c>
    </row>
    <row r="20" spans="2:25" s="9" customFormat="1" ht="33.75" x14ac:dyDescent="0.2">
      <c r="B20" s="95"/>
      <c r="C20" s="22" t="s">
        <v>163</v>
      </c>
      <c r="D20" s="14">
        <v>5</v>
      </c>
      <c r="E20" s="18"/>
      <c r="F20" s="18"/>
      <c r="G20" s="18"/>
      <c r="H20" s="18"/>
      <c r="I20" s="18"/>
      <c r="J20" s="18"/>
      <c r="K20" s="18"/>
      <c r="N20" s="95"/>
      <c r="O20" s="22" t="s">
        <v>149</v>
      </c>
      <c r="P20" s="14">
        <v>2</v>
      </c>
      <c r="Q20" s="26">
        <v>3</v>
      </c>
      <c r="R20" s="26">
        <v>4</v>
      </c>
      <c r="S20" s="25">
        <v>5</v>
      </c>
      <c r="T20" s="24">
        <v>6</v>
      </c>
      <c r="U20" s="24">
        <v>7</v>
      </c>
    </row>
    <row r="21" spans="2:25" s="9" customFormat="1" ht="45" x14ac:dyDescent="0.2">
      <c r="F21" s="18"/>
      <c r="G21" s="18"/>
      <c r="H21" s="18"/>
      <c r="I21" s="18"/>
      <c r="J21" s="18"/>
      <c r="K21" s="18"/>
      <c r="N21" s="95"/>
      <c r="O21" s="22" t="s">
        <v>158</v>
      </c>
      <c r="P21" s="14">
        <v>3</v>
      </c>
      <c r="Q21" s="26">
        <v>4</v>
      </c>
      <c r="R21" s="25">
        <v>5</v>
      </c>
      <c r="S21" s="24">
        <v>6</v>
      </c>
      <c r="T21" s="24">
        <v>7</v>
      </c>
      <c r="U21" s="23">
        <v>8</v>
      </c>
      <c r="X21" s="27" t="s">
        <v>164</v>
      </c>
      <c r="Y21" s="27" t="s">
        <v>165</v>
      </c>
    </row>
    <row r="22" spans="2:25" s="9" customFormat="1" ht="22.5" x14ac:dyDescent="0.2">
      <c r="B22" s="9" t="s">
        <v>166</v>
      </c>
      <c r="N22" s="95"/>
      <c r="O22" s="22" t="s">
        <v>160</v>
      </c>
      <c r="P22" s="14">
        <v>4</v>
      </c>
      <c r="Q22" s="25">
        <v>5</v>
      </c>
      <c r="R22" s="24">
        <v>6</v>
      </c>
      <c r="S22" s="24">
        <v>7</v>
      </c>
      <c r="T22" s="23">
        <v>8</v>
      </c>
      <c r="U22" s="23">
        <v>9</v>
      </c>
      <c r="X22" s="9" t="s">
        <v>167</v>
      </c>
      <c r="Y22" s="9" t="s">
        <v>168</v>
      </c>
    </row>
    <row r="23" spans="2:25" s="9" customFormat="1" ht="33.75" x14ac:dyDescent="0.2">
      <c r="N23" s="95"/>
      <c r="O23" s="22" t="s">
        <v>163</v>
      </c>
      <c r="P23" s="14">
        <v>5</v>
      </c>
      <c r="Q23" s="24">
        <v>6</v>
      </c>
      <c r="R23" s="24">
        <v>7</v>
      </c>
      <c r="S23" s="23">
        <v>8</v>
      </c>
      <c r="T23" s="23">
        <v>9</v>
      </c>
      <c r="U23" s="23">
        <v>10</v>
      </c>
      <c r="X23" s="9" t="s">
        <v>169</v>
      </c>
      <c r="Y23" s="9" t="s">
        <v>170</v>
      </c>
    </row>
    <row r="24" spans="2:25" s="9" customFormat="1" x14ac:dyDescent="0.2">
      <c r="X24" s="9" t="s">
        <v>171</v>
      </c>
    </row>
    <row r="26" spans="2:25" hidden="1" x14ac:dyDescent="0.2">
      <c r="C26" s="8" t="s">
        <v>172</v>
      </c>
      <c r="D26" s="8" t="s">
        <v>7</v>
      </c>
      <c r="F26" s="8" t="s">
        <v>12</v>
      </c>
      <c r="G26" s="8" t="s">
        <v>13</v>
      </c>
      <c r="H26" s="8" t="s">
        <v>173</v>
      </c>
    </row>
    <row r="27" spans="2:25" hidden="1" x14ac:dyDescent="0.2">
      <c r="C27" s="8" t="s">
        <v>35</v>
      </c>
      <c r="D27" s="8" t="s">
        <v>36</v>
      </c>
      <c r="F27" s="8" t="s">
        <v>174</v>
      </c>
      <c r="G27" s="8" t="s">
        <v>175</v>
      </c>
      <c r="H27" s="8" t="s">
        <v>168</v>
      </c>
      <c r="P27" s="28"/>
      <c r="Q27" s="28"/>
      <c r="R27" s="28"/>
      <c r="S27" s="28"/>
      <c r="T27" s="28"/>
    </row>
    <row r="28" spans="2:25" hidden="1" x14ac:dyDescent="0.2">
      <c r="C28" s="8" t="s">
        <v>65</v>
      </c>
      <c r="D28" s="8" t="s">
        <v>56</v>
      </c>
      <c r="F28" s="8" t="s">
        <v>176</v>
      </c>
      <c r="G28" s="8" t="s">
        <v>177</v>
      </c>
      <c r="H28" s="8" t="s">
        <v>170</v>
      </c>
      <c r="P28" s="28"/>
      <c r="Q28" s="28"/>
      <c r="R28" s="28"/>
      <c r="S28" s="28"/>
      <c r="T28" s="28"/>
    </row>
    <row r="29" spans="2:25" hidden="1" x14ac:dyDescent="0.2">
      <c r="F29" s="8" t="s">
        <v>178</v>
      </c>
      <c r="G29" s="8" t="s">
        <v>179</v>
      </c>
      <c r="P29" s="28"/>
      <c r="Q29" s="28"/>
      <c r="R29" s="28"/>
      <c r="S29" s="28"/>
      <c r="T29" s="28"/>
    </row>
    <row r="30" spans="2:25" hidden="1" x14ac:dyDescent="0.2">
      <c r="F30" s="8" t="s">
        <v>180</v>
      </c>
      <c r="G30" s="8" t="s">
        <v>181</v>
      </c>
      <c r="P30" s="28"/>
      <c r="Q30" s="28"/>
      <c r="R30" s="28"/>
      <c r="S30" s="28"/>
      <c r="T30" s="28"/>
    </row>
    <row r="31" spans="2:25" hidden="1" x14ac:dyDescent="0.2">
      <c r="F31" s="8" t="s">
        <v>182</v>
      </c>
      <c r="G31" s="8" t="s">
        <v>183</v>
      </c>
      <c r="P31" s="28"/>
      <c r="Q31" s="28"/>
      <c r="R31" s="28"/>
      <c r="S31" s="28"/>
      <c r="T31" s="28"/>
    </row>
    <row r="36" ht="26.25" hidden="1" customHeight="1" x14ac:dyDescent="0.2"/>
    <row r="56" x14ac:dyDescent="0.2"/>
    <row r="57" x14ac:dyDescent="0.2"/>
    <row r="58" x14ac:dyDescent="0.2"/>
    <row r="59" x14ac:dyDescent="0.2"/>
    <row r="60" x14ac:dyDescent="0.2"/>
    <row r="61" x14ac:dyDescent="0.2"/>
    <row r="62" x14ac:dyDescent="0.2"/>
    <row r="63" x14ac:dyDescent="0.2"/>
    <row r="64" x14ac:dyDescent="0.2"/>
    <row r="65" x14ac:dyDescent="0.2"/>
    <row r="66" x14ac:dyDescent="0.2"/>
    <row r="67" x14ac:dyDescent="0.2"/>
    <row r="68" x14ac:dyDescent="0.2"/>
  </sheetData>
  <mergeCells count="42">
    <mergeCell ref="C8:D8"/>
    <mergeCell ref="I8:L8"/>
    <mergeCell ref="O8:Q8"/>
    <mergeCell ref="C3:D3"/>
    <mergeCell ref="I3:L3"/>
    <mergeCell ref="O3:Q3"/>
    <mergeCell ref="C4:D4"/>
    <mergeCell ref="F4:F6"/>
    <mergeCell ref="G4:G6"/>
    <mergeCell ref="H4:H6"/>
    <mergeCell ref="I4:L6"/>
    <mergeCell ref="O4:Q4"/>
    <mergeCell ref="C5:D5"/>
    <mergeCell ref="O5:Q5"/>
    <mergeCell ref="O6:Q6"/>
    <mergeCell ref="C7:D7"/>
    <mergeCell ref="I7:L7"/>
    <mergeCell ref="O7:Q7"/>
    <mergeCell ref="F15:L15"/>
    <mergeCell ref="O15:P15"/>
    <mergeCell ref="C9:D9"/>
    <mergeCell ref="F9:F10"/>
    <mergeCell ref="G9:G10"/>
    <mergeCell ref="H9:H10"/>
    <mergeCell ref="I9:L10"/>
    <mergeCell ref="O9:Q9"/>
    <mergeCell ref="N10:N11"/>
    <mergeCell ref="O10:Q11"/>
    <mergeCell ref="O12:Q12"/>
    <mergeCell ref="C14:D14"/>
    <mergeCell ref="F14:L14"/>
    <mergeCell ref="O14:U14"/>
    <mergeCell ref="X14:Y14"/>
    <mergeCell ref="B16:B20"/>
    <mergeCell ref="F16:G16"/>
    <mergeCell ref="O16:P16"/>
    <mergeCell ref="F17:G17"/>
    <mergeCell ref="O17:O18"/>
    <mergeCell ref="P17:P18"/>
    <mergeCell ref="F18:F19"/>
    <mergeCell ref="G18:G19"/>
    <mergeCell ref="N19:N2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6</vt:i4>
      </vt:variant>
    </vt:vector>
  </HeadingPairs>
  <TitlesOfParts>
    <vt:vector size="8" baseType="lpstr">
      <vt:lpstr>Matriz riesgos</vt:lpstr>
      <vt:lpstr>TABLAS VALORACIÓN</vt:lpstr>
      <vt:lpstr>ASIGNACIÓN</vt:lpstr>
      <vt:lpstr>CLASE</vt:lpstr>
      <vt:lpstr>FUENTE</vt:lpstr>
      <vt:lpstr>IMPACTO</vt:lpstr>
      <vt:lpstr>PROBABILIDAD</vt:lpstr>
      <vt:lpstr>'Matriz riesgos'!Títulos_a_imprimir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19474479</dc:creator>
  <cp:keywords/>
  <dc:description/>
  <cp:lastModifiedBy>Adriana Paola Linares Aldana</cp:lastModifiedBy>
  <cp:revision/>
  <dcterms:created xsi:type="dcterms:W3CDTF">2011-10-26T13:45:21Z</dcterms:created>
  <dcterms:modified xsi:type="dcterms:W3CDTF">2026-09-18T16:51:25Z</dcterms:modified>
  <cp:category/>
  <cp:contentStatus/>
</cp:coreProperties>
</file>