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energ\OneDrive\Documentos\ALCALDIA 2026\01 PROYECTOS\01 PAVIMENTO 15 SEPTIEMBRE\MM-LP-SINF-006-2026\respuesta observaciones\"/>
    </mc:Choice>
  </mc:AlternateContent>
  <xr:revisionPtr revIDLastSave="0" documentId="13_ncr:1_{CE96C742-62DA-459B-BC58-79B9A15BA2AC}" xr6:coauthVersionLast="47" xr6:coauthVersionMax="47" xr10:uidLastSave="{00000000-0000-0000-0000-000000000000}"/>
  <bookViews>
    <workbookView xWindow="-23148" yWindow="-888" windowWidth="23256" windowHeight="12456" xr2:uid="{E75276A3-2480-4664-BDF5-966A173962D4}"/>
  </bookViews>
  <sheets>
    <sheet name="AIU"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0">#REF!</definedName>
    <definedName name="\a">#REF!</definedName>
    <definedName name="\c">#REF!</definedName>
    <definedName name="\PX">[1]!ERR</definedName>
    <definedName name="\s">#REF!</definedName>
    <definedName name="\X">[2]!ERR</definedName>
    <definedName name="\y">#N/A</definedName>
    <definedName name="\Z">[2]!ERR</definedName>
    <definedName name="_">#REF!</definedName>
    <definedName name="_______________________________________________________FS01">[1]!ERR</definedName>
    <definedName name="______________________________________________________FS01">[1]!ERR</definedName>
    <definedName name="_____________________________________________________FS01">[0]!ERR</definedName>
    <definedName name="____________________________________________________FS01">[1]!ERR</definedName>
    <definedName name="___________________________________________________FS01">[0]!ERR</definedName>
    <definedName name="__________________________________________________FS01">[1]!ERR</definedName>
    <definedName name="_________________________________________________FS01">[0]!ERR</definedName>
    <definedName name="________________________________________________FS01">[1]!ERR</definedName>
    <definedName name="_______________________________________________FS01">[0]!ERR</definedName>
    <definedName name="______________________________________________FS01">[1]!ERR</definedName>
    <definedName name="_____________________________________________FS01">[0]!ERR</definedName>
    <definedName name="____________________________________________FS01">[1]!ERR</definedName>
    <definedName name="___________________________________________FS01">[0]!ERR</definedName>
    <definedName name="__________________________________________FS01">[1]!ERR</definedName>
    <definedName name="_________________________________________FS01">[0]!ERR</definedName>
    <definedName name="________________________________________FS01">[1]!ERR</definedName>
    <definedName name="_______________________________________FS01">[0]!ERR</definedName>
    <definedName name="______________________________________FS01">[1]!ERR</definedName>
    <definedName name="_____________________________________FS01">[0]!ERR</definedName>
    <definedName name="____________________________________FS01">[1]!ERR</definedName>
    <definedName name="___________________________________FS01">[0]!ERR</definedName>
    <definedName name="__________________________________FS01">[1]!ERR</definedName>
    <definedName name="_________________________________FS01">[0]!ERR</definedName>
    <definedName name="________________________________FS01">[1]!ERR</definedName>
    <definedName name="________________________________FS01_4">#NAME?</definedName>
    <definedName name="_______________________________FS01">[0]!ERR</definedName>
    <definedName name="______________________________FS01">[1]!ERR</definedName>
    <definedName name="______________________________FS01_4">#NAME?</definedName>
    <definedName name="_____________________________FS01">[0]!ERR</definedName>
    <definedName name="____________________________FS01">[0]!ERR</definedName>
    <definedName name="____________________________FS01_4">#NAME?</definedName>
    <definedName name="___________________________FS01">#N/A</definedName>
    <definedName name="___________________________FS01_4">#NAME?</definedName>
    <definedName name="__________________________FS01">[0]!ERR</definedName>
    <definedName name="__________________________FS01_4">#NAME?</definedName>
    <definedName name="_________________________FS01">[0]!ERR</definedName>
    <definedName name="_________________________FS01_4">#NAME?</definedName>
    <definedName name="________________________FS01">#N/A</definedName>
    <definedName name="________________________FS01_4">#NAME?</definedName>
    <definedName name="_______________________FS01">[0]!ERR</definedName>
    <definedName name="_______________________FS01_4">#NAME?</definedName>
    <definedName name="______________________FS01">#N/A</definedName>
    <definedName name="______________________FS01_4">#NAME?</definedName>
    <definedName name="_____________________FS01">[0]!ERR</definedName>
    <definedName name="____________________FS01">#N/A</definedName>
    <definedName name="____________________FS01_4">#NAME?</definedName>
    <definedName name="___________________FS01">[0]!ERR</definedName>
    <definedName name="___________________FS01_4">#NAME?</definedName>
    <definedName name="__________________FS01">[3]!ERR</definedName>
    <definedName name="__________________FS01_4">#NAME?</definedName>
    <definedName name="_________________FS01">[4]!ERR</definedName>
    <definedName name="_________________FS01_4">#NAME?</definedName>
    <definedName name="________________FS01">[5]!ERR</definedName>
    <definedName name="________________FS01_4">#NAME?</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[0]!ERR</definedName>
    <definedName name="_____________FS01_4">#NAME?</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[6]!ERR</definedName>
    <definedName name="__________FS01_4">#NAME?</definedName>
    <definedName name="_________A251140">#REF!</definedName>
    <definedName name="_________A251150">#REF!</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#REF!</definedName>
    <definedName name="_________PJ50">#REF!</definedName>
    <definedName name="________A251140">#REF!</definedName>
    <definedName name="________A251150">#REF!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#REF!</definedName>
    <definedName name="________key3" hidden="1">#REF!</definedName>
    <definedName name="________MA2">#REF!</definedName>
    <definedName name="________PJ50">#REF!</definedName>
    <definedName name="_______A251140">#REF!</definedName>
    <definedName name="_______A251150">#REF!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#REF!</definedName>
    <definedName name="_______PJ50">#REF!</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#REF!</definedName>
    <definedName name="______PJ50">#REF!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A2">#REF!</definedName>
    <definedName name="_____mo1">'[7]unit 2009 - arquitect'!#REF!</definedName>
    <definedName name="_____PJ50">#REF!</definedName>
    <definedName name="_____pj51">#REF!</definedName>
    <definedName name="_____r">[1]!ERR</definedName>
    <definedName name="____A251140">#REF!</definedName>
    <definedName name="____A251150">#REF!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A2">#REF!</definedName>
    <definedName name="____PJ50">#REF!</definedName>
    <definedName name="____pj51">#REF!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A233">#REF!</definedName>
    <definedName name="___A251140">#REF!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EST12">#REF!</definedName>
    <definedName name="___F">#N/A</definedName>
    <definedName name="___F4" hidden="1">{"SUMINISTRO E INSTALACIÓN CANALETAS L=7.50"}</definedName>
    <definedName name="___ff2005">#N/A</definedName>
    <definedName name="___FS01">#NAME?</definedName>
    <definedName name="___FS01_4">#NAME?</definedName>
    <definedName name="___FS01_6">#NAME?</definedName>
    <definedName name="___FS01_7">#NAME?</definedName>
    <definedName name="___FS01_8">#NAME?</definedName>
    <definedName name="___key2" hidden="1">#REF!</definedName>
    <definedName name="___key3" hidden="1">#REF!</definedName>
    <definedName name="___key31" hidden="1">#REF!</definedName>
    <definedName name="___MA2">#REF!</definedName>
    <definedName name="___mo1">'[7]unit 2009 - arquitect'!#REF!</definedName>
    <definedName name="___mun2">#REF!</definedName>
    <definedName name="___PJ50">#REF!</definedName>
    <definedName name="___pj51">#REF!</definedName>
    <definedName name="___r">[9]!ERR</definedName>
    <definedName name="___SBC1">[8]INV!$A$12:$D$15</definedName>
    <definedName name="___SBC3">[8]INV!$F$12:$I$15</definedName>
    <definedName name="___SBC5">[8]INV!$K$12:$N$15</definedName>
    <definedName name="___TD02">#N/A</definedName>
    <definedName name="__123Graph_A" hidden="1">#REF!</definedName>
    <definedName name="__123Graph_Acaja" hidden="1">#REF!</definedName>
    <definedName name="__123Graph_ACart_AnticAdic" hidden="1">#REF!</definedName>
    <definedName name="__123Graph_AFACTURAC" hidden="1">#REF!</definedName>
    <definedName name="__123Graph_AFRQACIRR" hidden="1">#REF!</definedName>
    <definedName name="__123Graph_AFRQACNPV" hidden="1">#REF!</definedName>
    <definedName name="__123Graph_AFRQACRES" hidden="1">#REF!</definedName>
    <definedName name="__123Graph_AGraph2" hidden="1">#REF!</definedName>
    <definedName name="__123Graph_AHSTGIRR" hidden="1">#REF!</definedName>
    <definedName name="__123Graph_AHSTGNPV" hidden="1">#REF!</definedName>
    <definedName name="__123Graph_AHSTGRES"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FRQACNPV" hidden="1">#REF!</definedName>
    <definedName name="__123Graph_XFRQACRES" hidden="1">#REF!</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[8]INV!$A$25:$D$28</definedName>
    <definedName name="__AFC3">[8]INV!$F$25:$I$28</definedName>
    <definedName name="__AFC5">[8]INV!$K$25:$N$28</definedName>
    <definedName name="__aiu2">[10]AIU!$J$105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EMP10">[11]Hoja3!#REF!</definedName>
    <definedName name="__EMP12">[11]Hoja3!#REF!</definedName>
    <definedName name="__EMP3">[11]Hoja3!#REF!</definedName>
    <definedName name="__EMP4">[11]Hoja3!#REF!</definedName>
    <definedName name="__EMP6">[11]Hoja3!#REF!</definedName>
    <definedName name="__EMP8">[11]Hoja3!#REF!</definedName>
    <definedName name="__ESP1">[11]Hoja3!#REF!</definedName>
    <definedName name="__ESP2">[11]Hoja3!#REF!</definedName>
    <definedName name="__ESP3">[11]Hoja3!#REF!</definedName>
    <definedName name="__ESP4">[11]Hoja3!#REF!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[8]INV!$A$12:$D$15</definedName>
    <definedName name="__SBC3">[8]INV!$F$12:$I$15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[12]CONS!$E$28</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#N/A</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251140">#REF!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[10]AIU!$J$105</definedName>
    <definedName name="_AP280">[0]!ERR</definedName>
    <definedName name="_APU221">#REF!</definedName>
    <definedName name="_APU465">[13]!absc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BRI10">[11]Hoja3!$F$1327</definedName>
    <definedName name="_BRI12">[11]Hoja3!$F$1366</definedName>
    <definedName name="_BRI3">[11]Hoja3!$F$1175</definedName>
    <definedName name="_BRI4">[11]Hoja3!$F$1212</definedName>
    <definedName name="_BRI6">[11]Hoja3!$F$1249</definedName>
    <definedName name="_BRI8">[11]Hoja3!$F$1288</definedName>
    <definedName name="_CAC1">[8]INV!$A$19:$D$22</definedName>
    <definedName name="_CAC3">[8]INV!$F$19:$I$22</definedName>
    <definedName name="_CAC5">[8]INV!$K$19:$N$22</definedName>
    <definedName name="_COD906">[12]CONS!$E$29</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MP10">[11]Hoja3!#REF!</definedName>
    <definedName name="_EMP12">[11]Hoja3!#REF!</definedName>
    <definedName name="_EMP3">[11]Hoja3!#REF!</definedName>
    <definedName name="_EMP4">[11]Hoja3!#REF!</definedName>
    <definedName name="_EMP6">[11]Hoja3!#REF!</definedName>
    <definedName name="_EMP8">[11]Hoja3!#REF!</definedName>
    <definedName name="_ESP1">[11]Hoja3!#REF!</definedName>
    <definedName name="_ESP2">[11]Hoja3!#REF!</definedName>
    <definedName name="_ESP3">[11]Hoja3!#REF!</definedName>
    <definedName name="_ESP4">[11]Hoja3!#REF!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[3]!ERR</definedName>
    <definedName name="_F_1">#NAME?</definedName>
    <definedName name="_F_2">#NAME?</definedName>
    <definedName name="_F_4">#NAME?</definedName>
    <definedName name="_F_6">#NAME?</definedName>
    <definedName name="_F_7">#NAME?</definedName>
    <definedName name="_F_8">#NAME?</definedName>
    <definedName name="_F4" hidden="1">{"SUMINISTRO E INSTALACIÓN CANALETAS L=7.50"}</definedName>
    <definedName name="_ff2005">[3]!ERR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FS01">[3]!ERR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1">#REF!</definedName>
    <definedName name="_ipc2">#REF!</definedName>
    <definedName name="_IPC2002">#REF!</definedName>
    <definedName name="_ipc3">#REF!</definedName>
    <definedName name="_ipc4">#REF!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R15">[12]CONS!$E$22</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ef4">#REF!</definedName>
    <definedName name="_Regression_X" hidden="1">#REF!</definedName>
    <definedName name="_REGRESSION_XNJA"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[8]INV!$A$12:$D$15</definedName>
    <definedName name="_SBC3">[8]INV!$F$12:$I$15</definedName>
    <definedName name="_SBC5">[8]INV!$K$12:$N$15</definedName>
    <definedName name="_scenchg1" hidden="1">#REF!</definedName>
    <definedName name="_Sort" hidden="1">#REF!</definedName>
    <definedName name="_SortNJA"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D02">[3]!ERR</definedName>
    <definedName name="_TD02_1">#NAME?</definedName>
    <definedName name="_TD02_2">#NAME?</definedName>
    <definedName name="_TD02_4">#NAME?</definedName>
    <definedName name="_TD02_6">#NAME?</definedName>
    <definedName name="_TD02_7">#NAME?</definedName>
    <definedName name="_TD02_8">#NAME?</definedName>
    <definedName name="_TEE10">[11]Hoja3!$F$786</definedName>
    <definedName name="_TEE6">[11]Hoja3!$F$746</definedName>
    <definedName name="_Toc13145443">#REF!</definedName>
    <definedName name="_Toc329176943">#REF!</definedName>
    <definedName name="_Toc329176945">#REF!</definedName>
    <definedName name="_TUB10">[11]Hoja3!$F$163</definedName>
    <definedName name="_TUB12">[11]Hoja3!$F$202</definedName>
    <definedName name="_TUB3">[11]Hoja3!$F$47</definedName>
    <definedName name="_TUB6">[11]Hoja3!$F$85</definedName>
    <definedName name="_TUB8">[11]Hoja3!$F$124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EL124">[11]Hoja3!$F$1026</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fn_ISO_CEILING">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[2]!ERR</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6.2.5.1">#REF!</definedName>
    <definedName name="a_6">#NAME?</definedName>
    <definedName name="a_7">#NAME?</definedName>
    <definedName name="a_8">#NAME?</definedName>
    <definedName name="A_ARCINIEGAS">#REF!</definedName>
    <definedName name="A_impresión_IM">#REF!</definedName>
    <definedName name="a2a" hidden="1">{"TAB1",#N/A,TRUE,"GENERAL";"TAB2",#N/A,TRUE,"GENERAL";"TAB3",#N/A,TRUE,"GENERAL";"TAB4",#N/A,TRUE,"GENERAL";"TAB5",#N/A,TRUE,"GENERAL"}</definedName>
    <definedName name="aa">[3]!ERR</definedName>
    <definedName name="AA.CONV1">#REF!</definedName>
    <definedName name="aa_2">#NAME?</definedName>
    <definedName name="aa_4">#NAME?</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[14]!ERR</definedName>
    <definedName name="aaaaa">'[15]AC2-AG96'!#REF!</definedName>
    <definedName name="aaaaas" hidden="1">{"TAB1",#N/A,TRUE,"GENERAL";"TAB2",#N/A,TRUE,"GENERAL";"TAB3",#N/A,TRUE,"GENERAL";"TAB4",#N/A,TRUE,"GENERAL";"TAB5",#N/A,TRUE,"GENERAL"}</definedName>
    <definedName name="AAC">[8]AASHTO!$A$14:$F$17</definedName>
    <definedName name="aas" hidden="1">{"TAB1",#N/A,TRUE,"GENERAL";"TAB2",#N/A,TRUE,"GENERAL";"TAB3",#N/A,TRUE,"GENERAL";"TAB4",#N/A,TRUE,"GENERAL";"TAB5",#N/A,TRUE,"GENERAL"}</definedName>
    <definedName name="AASDDE">[0]!ERR</definedName>
    <definedName name="AB">SUMIF([16]APU!XEU$1:XEU$65536,[16]APU!XEU1048576,[16]APU!A$1:A$65536)</definedName>
    <definedName name="abc">IF(LEFT([16]INS!XFA1,1)="7",IF(ISERROR(VLOOKUP([16]INS!XFA1,[16]AUX!C$1:D$65536,2,FALSE)),"",VLOOKUP([16]INS!XFA1,[16]AUX!C$1:D$65536,2,FALSE)*(1+[16]INS!E1)*(1+[16]INS!C1)*(1+[16]INS!F1)),[16]INS!B1*(1+[16]INS!E1)*(1+[16]INS!C1)*(1+[16]INS!F1))</definedName>
    <definedName name="ABCD" hidden="1">#REF!</definedName>
    <definedName name="ABCDE" hidden="1">#REF!</definedName>
    <definedName name="ABG">[8]AASHTO!$A$2:$F$5</definedName>
    <definedName name="absc">#N/A</definedName>
    <definedName name="AccessButton">"INSUMOS"</definedName>
    <definedName name="AccessDatabase" hidden="1">"C:\C-314\VOLUMENES\volfin4.mdb"</definedName>
    <definedName name="acero">#REF!</definedName>
    <definedName name="acero1.17.3">#REF!</definedName>
    <definedName name="acero1.17.4">#REF!</definedName>
    <definedName name="acero1.18">#REF!</definedName>
    <definedName name="acero1.18.10">#REF!</definedName>
    <definedName name="acero1.19">#REF!</definedName>
    <definedName name="AceroCaseta" hidden="1">#REF!</definedName>
    <definedName name="ACEROS">#REF!</definedName>
    <definedName name="ACEROS1.10.5">#REF!</definedName>
    <definedName name="ACPM">'[17]Datos Generales'!$B$12</definedName>
    <definedName name="ACT">#REF!</definedName>
    <definedName name="ACTA1">#REF!</definedName>
    <definedName name="ACTA2">#REF!</definedName>
    <definedName name="ACTIVIDAD">'[18]CONSEJO MCPAL'!$A:$IV</definedName>
    <definedName name="ACTUAL">[2]!ERR</definedName>
    <definedName name="AD">[19]TARIFAS!$A$1:$F$52</definedName>
    <definedName name="AD_4">[20]TARIFAS!$A$1:$F$52</definedName>
    <definedName name="ADAS">[3]!ERR</definedName>
    <definedName name="ADFE">[3]!ERR</definedName>
    <definedName name="ADFE_4">#NAME?</definedName>
    <definedName name="ADFG">#NAME?</definedName>
    <definedName name="ADFG_1">#NAME?</definedName>
    <definedName name="ADFG_2">#NAME?</definedName>
    <definedName name="ADFG_5">#NAME?</definedName>
    <definedName name="ADFGSDB" hidden="1">{"via1",#N/A,TRUE,"general";"via2",#N/A,TRUE,"general";"via3",#N/A,TRUE,"general"}</definedName>
    <definedName name="Administración">#REF!</definedName>
    <definedName name="ADMON">#REF!</definedName>
    <definedName name="adoq">[21]!absc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hidden="1">{"TAB1",#N/A,TRUE,"GENERAL";"TAB2",#N/A,TRUE,"GENERAL";"TAB3",#N/A,TRUE,"GENERAL";"TAB4",#N/A,TRUE,"GENERAL";"TAB5",#N/A,TRUE,"GENERAL"}</definedName>
    <definedName name="AE">#REF!</definedName>
    <definedName name="AE_4">#REF!</definedName>
    <definedName name="aefa" hidden="1">{"via1",#N/A,TRUE,"general";"via2",#N/A,TRUE,"general";"via3",#N/A,TRUE,"general"}</definedName>
    <definedName name="AER">[3]!ERR</definedName>
    <definedName name="AER_4">#NAME?</definedName>
    <definedName name="AF">#N/A</definedName>
    <definedName name="AFAF">[3]!ERR</definedName>
    <definedName name="afdsw" hidden="1">{"TAB1",#N/A,TRUE,"GENERAL";"TAB2",#N/A,TRUE,"GENERAL";"TAB3",#N/A,TRUE,"GENERAL";"TAB4",#N/A,TRUE,"GENERAL";"TAB5",#N/A,TRUE,"GENERAL"}</definedName>
    <definedName name="AFSAF">[3]!ERR</definedName>
    <definedName name="AG">[16]APU!XEZ1*VLOOKUP([16]APU!XEV1,[16]AUX!A$1:XEZ$65536,6,FALSE)</definedName>
    <definedName name="agdsgg" hidden="1">{"via1",#N/A,TRUE,"general";"via2",#N/A,TRUE,"general";"via3",#N/A,TRUE,"general"}</definedName>
    <definedName name="AHI">'[17]Datos Generales'!$B$16</definedName>
    <definedName name="AIU">#REF!</definedName>
    <definedName name="AjustDelAIU">#REF!</definedName>
    <definedName name="alc">[22]!absc</definedName>
    <definedName name="alcVE">[23]Alcantarillas!#REF!</definedName>
    <definedName name="AlcVN">[23]Alcantarillas!#REF!</definedName>
    <definedName name="ALEXIS">#N/A</definedName>
    <definedName name="ALEXIS2">#N/A</definedName>
    <definedName name="alivio">#N/A</definedName>
    <definedName name="ALTERNATIVAS">#REF!</definedName>
    <definedName name="AM">[16]APU!XEO1&amp;1&amp;[16]APU!XEZ1</definedName>
    <definedName name="amateriales">'[24]II-Materials'!$C$9:$C$694</definedName>
    <definedName name="ambiental" hidden="1">#REF!</definedName>
    <definedName name="AMO">'[17]Datos Generales'!$B$14</definedName>
    <definedName name="AN">[16]APU!XEN1&amp;2&amp;[16]APU!XEZ1</definedName>
    <definedName name="ANAL">[3]!ERR</definedName>
    <definedName name="ANALBSW">'[11]MANO DE OBRA'!$F$86</definedName>
    <definedName name="ANALI">[3]!ERR</definedName>
    <definedName name="ANALIS">[3]!ERR</definedName>
    <definedName name="ANALISISFMRAFA">[3]!ERR</definedName>
    <definedName name="ANO">[25]Datos!$G$2:$G$11</definedName>
    <definedName name="anscount" hidden="1">1</definedName>
    <definedName name="ANT">[16]AC!A1048576+1</definedName>
    <definedName name="ANT_P">[16]APU!A1048576</definedName>
    <definedName name="ANT_X">[16]AUX!A1048576</definedName>
    <definedName name="anticipo">'[26]Avance Financiero'!$B$10</definedName>
    <definedName name="ANTICIPO_4">#NAME?</definedName>
    <definedName name="AÑOWUIE">'[27]Res-Accide-10'!$R$2:$R$7</definedName>
    <definedName name="AO">[16]APU!XEM1&amp;4&amp;[16]APU!XEZ1</definedName>
    <definedName name="AP">[16]APU!XEL1&amp;"6E"&amp;[16]APU!XEZ1</definedName>
    <definedName name="APERTURA">'[11]1.1'!#REF!</definedName>
    <definedName name="APIQUE">#NAME?</definedName>
    <definedName name="APIQUE_1">#NAME?</definedName>
    <definedName name="APIQUE_2">#NAME?</definedName>
    <definedName name="APIQUE_5">#NAME?</definedName>
    <definedName name="Aprob_por">#REF!</definedName>
    <definedName name="APU">[16]APU!XEZ1048576</definedName>
    <definedName name="APU_directos">#REF!</definedName>
    <definedName name="APU221.1">#REF!</definedName>
    <definedName name="APU221.2">#REF!</definedName>
    <definedName name="APUS">#REF!</definedName>
    <definedName name="aq">[3]!ERR</definedName>
    <definedName name="aq_2">#NAME?</definedName>
    <definedName name="aq_4">#NAME?</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IF([16]APU!XEO1="","",[16]APU!XEK1)</definedName>
    <definedName name="ARBOL">'[11]MANO DE OBRA'!$F$97</definedName>
    <definedName name="_xlnm.Extract">#REF!</definedName>
    <definedName name="_xlnm.Print_Area" localSheetId="0">AIU!$A$1:$M$54</definedName>
    <definedName name="_xlnm.Print_Area">#REF!</definedName>
    <definedName name="armuve">[2]!ERR</definedName>
    <definedName name="ARQ">#REF!</definedName>
    <definedName name="as">[2]!ERR</definedName>
    <definedName name="AS_1">#NAME?</definedName>
    <definedName name="AS_2">#NAME?</definedName>
    <definedName name="AS_4">#NAME?</definedName>
    <definedName name="AS_6">#NAME?</definedName>
    <definedName name="AS_7">#NAME?</definedName>
    <definedName name="AS_8">#NAME?</definedName>
    <definedName name="ASASASAS">[1]!ERR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ASDASDASDASDSA">#REF!</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IF(LEFT([16]INS!XFA1,1)="7",IF(ISERROR(VLOOKUP([16]INS!XFA1,[16]AUX!C$1:D$65536,2,FALSE)),"",VLOOKUP([16]INS!XFA1,[16]AUX!C$1:D$65536,2,FALSE)*(1+[16]INS!E1)*(1+[16]INS!C1)*(1+[16]INS!F1)),[16]INS!B1*(1+[16]INS!E1)*(1+[16]INS!C1)*(1+[16]INS!F1))</definedName>
    <definedName name="ASFAF">[3]!ERR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IF(SUM([16]APU!XES1:XEW1)&lt;&gt;0,SUM([16]APU!XEO1:XER1)/[16]APU!XFD1,"")</definedName>
    <definedName name="ATR">'[17]Datos Generales'!$B$15</definedName>
    <definedName name="AULU">#N/A</definedName>
    <definedName name="AUM">#REF!</definedName>
    <definedName name="auto1">#REF!</definedName>
    <definedName name="auto123">#REF!</definedName>
    <definedName name="auto2">#REF!</definedName>
    <definedName name="AUX">[16]AUX!XEZ1048576</definedName>
    <definedName name="AV">VLOOKUP([16]APU!XFB1,[16]INS!A$1:XEZ$65536,4,FALSE)</definedName>
    <definedName name="AW">#REF!</definedName>
    <definedName name="AY">'[17]Datos Generales'!$B$4</definedName>
    <definedName name="ayu">'[28]MANO DE OBRA'!$D$10</definedName>
    <definedName name="az">[28]EQUIPO!$D$20</definedName>
    <definedName name="azaz" hidden="1">{"TAB1",#N/A,TRUE,"GENERAL";"TAB2",#N/A,TRUE,"GENERAL";"TAB3",#N/A,TRUE,"GENERAL";"TAB4",#N/A,TRUE,"GENERAL";"TAB5",#N/A,TRUE,"GENERAL"}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VLOOKUP([16]APU!XEZ1,[16]AUX!$A$1:$IV$65536,2,FALSE)</definedName>
    <definedName name="baez">#REF!</definedName>
    <definedName name="balance">[3]!ERR</definedName>
    <definedName name="BALANCE01">[3]!ERR</definedName>
    <definedName name="ballamce">[3]!ERR</definedName>
    <definedName name="BASE">#REF!</definedName>
    <definedName name="Base_datos_IM">#REF!</definedName>
    <definedName name="BASE1">#REF!</definedName>
    <definedName name="BASE2">#REF!</definedName>
    <definedName name="BASE3">#REF!</definedName>
    <definedName name="BASE4">#REF!</definedName>
    <definedName name="_xlnm.Database">#REF!</definedName>
    <definedName name="baul">#N/A</definedName>
    <definedName name="BB">[2]!ERR</definedName>
    <definedName name="BB_1">#NAME?</definedName>
    <definedName name="BB_2">#NAME?</definedName>
    <definedName name="BB_4">#NAME?</definedName>
    <definedName name="BB_6">#NAME?</definedName>
    <definedName name="BB_7">#NAME?</definedName>
    <definedName name="BB_8">#NAME?</definedName>
    <definedName name="bbbabbba">[3]!ERR</definedName>
    <definedName name="bbbb">#REF!,#REF!,#REF!,#REF!,#REF!,#REF!,#REF!,#REF!,#REF!</definedName>
    <definedName name="BBBB_1">#NAME?</definedName>
    <definedName name="BBBB_2">#NAME?</definedName>
    <definedName name="BBBB_5">#NAME?</definedName>
    <definedName name="bbbbb">[14]!ERR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VLOOKUP([16]APU!XEZ1,[16]INS!XEX$1:XFC$65536,5,FALSE)</definedName>
    <definedName name="BCXBDFG" hidden="1">{"TAB1",#N/A,TRUE,"GENERAL";"TAB2",#N/A,TRUE,"GENERAL";"TAB3",#N/A,TRUE,"GENERAL";"TAB4",#N/A,TRUE,"GENERAL";"TAB5",#N/A,TRUE,"GENERAL"}</definedName>
    <definedName name="BD">VLOOKUP([16]APU!XEZ1,[16]APU!$A$1:$IV$65536,2,FALSE)</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VLOOKUP([16]APU!XEX1,[16]APU!C$1:XFB$65536,4,FALSE)*[16]APU!XFB1</definedName>
    <definedName name="bfnfv" hidden="1">{"TAB1",#N/A,TRUE,"GENERAL";"TAB2",#N/A,TRUE,"GENERAL";"TAB3",#N/A,TRUE,"GENERAL";"TAB4",#N/A,TRUE,"GENERAL";"TAB5",#N/A,TRUE,"GENERAL"}</definedName>
    <definedName name="BG">VLOOKUP([16]APU!XEW1,[16]APU!B$1:XFA$65536,5,FALSE)*[16]APU!XFA1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VLOOKUP([16]APU!XEV1,[16]APU!A$1:XEZ$65536,6,FALSE)*[16]APU!XEZ1</definedName>
    <definedName name="BI">[16]APU!XFC1&amp;LEFT([16]APU!XFD1,2)</definedName>
    <definedName name="bimestre">'[29]ESTADO RED'!$E$8</definedName>
    <definedName name="bin">[16]APU!XFC1&amp;LEFT([16]APU!XFD1,2)</definedName>
    <definedName name="BISEL">[11]EQUIPO!$F$81</definedName>
    <definedName name="BLPH1" hidden="1">#REF!</definedName>
    <definedName name="bn">#REF!</definedName>
    <definedName name="BOX">[3]!ERR</definedName>
    <definedName name="BOX__" hidden="1">#REF!</definedName>
    <definedName name="BOX_4">#NAME?</definedName>
    <definedName name="br" hidden="1">{"TAB1",#N/A,TRUE,"GENERAL";"TAB2",#N/A,TRUE,"GENERAL";"TAB3",#N/A,TRUE,"GENERAL";"TAB4",#N/A,TRUE,"GENERAL";"TAB5",#N/A,TRUE,"GENERAL"}</definedName>
    <definedName name="BRIC12">[11]Hoja3!$F$1405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rr">[28]EQUIPO!$D$21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[11]Hoja3!$F$1100</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'[17]Datos Generales'!$B$7</definedName>
    <definedName name="CABAZAL1.16..5">#REF!</definedName>
    <definedName name="CABEZAL1.16.5">#REF!</definedName>
    <definedName name="CABEZAL1.17">#REF!</definedName>
    <definedName name="CABEZAL1.18">#REF!</definedName>
    <definedName name="cabezal2.1">#REF!</definedName>
    <definedName name="cable">#REF!</definedName>
    <definedName name="cable1">#REF!</definedName>
    <definedName name="CABLECU">[11]Hoja3!$F$1560</definedName>
    <definedName name="cableNJA">#REF!</definedName>
    <definedName name="CAC" hidden="1">{"krl1",#N/A,FALSE,"kr";"krl2",#N/A,FALSE,"kr";"compara",#N/A,FALSE,"kr";"desconp1",#N/A,FALSE,"kr";"desconp12",#N/A,FALSE,"kr";"krnp1",#N/A,FALSE,"kr";"krnp2",#N/A,FALSE,"kr";"krp12avg",#N/A,FALSE,"kr";"krp1avg",#N/A,FALSE,"kr"}</definedName>
    <definedName name="CALCULO">#REF!</definedName>
    <definedName name="CAM">[0]!ERR</definedName>
    <definedName name="camber">[30]lists!#REF!</definedName>
    <definedName name="cambio">#REF!</definedName>
    <definedName name="cambio2">#REF!</definedName>
    <definedName name="CAMILO">[4]!ERR</definedName>
    <definedName name="canal1.10.5">#REF!</definedName>
    <definedName name="canalcargue1.10.4.3">#REF!</definedName>
    <definedName name="CANT">#REF!</definedName>
    <definedName name="CANT_IT_APU">VLOOKUP([31]apu!$B1,'[31]Ppto completo'!$D$1:$H$65536,4,FALSE)+VLOOKUP([31]apu!$B1,'[31]Ppto completo'!$D$1:$H$65536,5,FALSE)</definedName>
    <definedName name="CANT_PPTO">#N/A</definedName>
    <definedName name="CANT_TOT_PPTO">IF(LEN('[31]Ppto completo'!$D1)=9,ROUNDUP(SUM('[31]Ppto completo'!XFC1:XFD1),0),"")</definedName>
    <definedName name="CANT100">[32]ITEMS!#REF!</definedName>
    <definedName name="CANT101">[32]ITEMS!#REF!</definedName>
    <definedName name="CANT102">[32]ITEMS!#REF!</definedName>
    <definedName name="CANT103">[32]ITEMS!#REF!</definedName>
    <definedName name="CANT104">[32]ITEMS!#REF!</definedName>
    <definedName name="CANT105">[32]ITEMS!#REF!</definedName>
    <definedName name="CANT106">[32]ITEMS!#REF!</definedName>
    <definedName name="CANT107">[32]ITEMS!#REF!</definedName>
    <definedName name="CANT49">[32]ITEMS!#REF!</definedName>
    <definedName name="CANT50">[32]ITEMS!#REF!</definedName>
    <definedName name="CANT51">[32]ITEMS!#REF!</definedName>
    <definedName name="CANT52">[32]ITEMS!#REF!</definedName>
    <definedName name="CANT53">[32]ITEMS!#REF!</definedName>
    <definedName name="CANT54">[32]ITEMS!#REF!</definedName>
    <definedName name="CANT55">[32]ITEMS!#REF!</definedName>
    <definedName name="CANT56">[32]ITEMS!#REF!</definedName>
    <definedName name="CANT57">[32]ITEMS!#REF!</definedName>
    <definedName name="CANT58">[32]ITEMS!#REF!</definedName>
    <definedName name="CANT59">[32]ITEMS!#REF!</definedName>
    <definedName name="CANT60">[32]ITEMS!#REF!</definedName>
    <definedName name="CANT61">[32]ITEMS!#REF!</definedName>
    <definedName name="CANT62">[32]ITEMS!#REF!</definedName>
    <definedName name="CANT63">[32]ITEMS!#REF!</definedName>
    <definedName name="CANT64">[32]ITEMS!#REF!</definedName>
    <definedName name="CANT65">[32]ITEMS!#REF!</definedName>
    <definedName name="CANT66">[32]ITEMS!#REF!</definedName>
    <definedName name="CANT67">[32]ITEMS!#REF!</definedName>
    <definedName name="CANT68">[32]ITEMS!#REF!</definedName>
    <definedName name="CANT69">[32]ITEMS!#REF!</definedName>
    <definedName name="CANT70">[32]ITEMS!#REF!</definedName>
    <definedName name="CANT71">[32]ITEMS!#REF!</definedName>
    <definedName name="CANT72">[32]ITEMS!#REF!</definedName>
    <definedName name="CANT73">[32]ITEMS!#REF!</definedName>
    <definedName name="CANT74">[32]ITEMS!#REF!</definedName>
    <definedName name="CANT75">[32]ITEMS!#REF!</definedName>
    <definedName name="CANT76">[32]ITEMS!#REF!</definedName>
    <definedName name="CANT77">[32]ITEMS!#REF!</definedName>
    <definedName name="CANT78">[32]ITEMS!#REF!</definedName>
    <definedName name="CANT79">[32]ITEMS!#REF!</definedName>
    <definedName name="CANT80">[32]ITEMS!#REF!</definedName>
    <definedName name="CANT81">[32]ITEMS!#REF!</definedName>
    <definedName name="CANT82">[32]ITEMS!#REF!</definedName>
    <definedName name="CANT83">[32]ITEMS!#REF!</definedName>
    <definedName name="CANT84">[32]ITEMS!#REF!</definedName>
    <definedName name="CANT85">[32]ITEMS!#REF!</definedName>
    <definedName name="CANT86">[32]ITEMS!#REF!</definedName>
    <definedName name="CANT87">[32]ITEMS!#REF!</definedName>
    <definedName name="CANT88">[32]ITEMS!#REF!</definedName>
    <definedName name="CANT89">[32]ITEMS!#REF!</definedName>
    <definedName name="CANT90">[32]ITEMS!#REF!</definedName>
    <definedName name="CANT91">[32]ITEMS!#REF!</definedName>
    <definedName name="CANT92">[32]ITEMS!#REF!</definedName>
    <definedName name="CANT93">[32]ITEMS!#REF!</definedName>
    <definedName name="CANT94">[32]ITEMS!#REF!</definedName>
    <definedName name="CANT95">[32]ITEMS!#REF!</definedName>
    <definedName name="CANT96">[32]ITEMS!#REF!</definedName>
    <definedName name="CANT97">[32]ITEMS!#REF!</definedName>
    <definedName name="CANT98">[32]ITEMS!#REF!</definedName>
    <definedName name="CANT99">[32]ITEMS!#REF!</definedName>
    <definedName name="CANTIDAD">#REF!</definedName>
    <definedName name="CantObraDefinitiva" hidden="1">{"SUMINISTRO E INSTALACIÓN CANALETAS L=7.50"}</definedName>
    <definedName name="car">[28]EQUIPO!$D$17</definedName>
    <definedName name="cargue1.10.4.4.">#REF!</definedName>
    <definedName name="cargue1.10.5">#REF!</definedName>
    <definedName name="cargue1.10.7">#REF!</definedName>
    <definedName name="cargue1.115.15">#REF!</definedName>
    <definedName name="cargue1.16">#REF!</definedName>
    <definedName name="cargue1.17">#REF!</definedName>
    <definedName name="cargue1.182">#REF!</definedName>
    <definedName name="cargue1.183">#REF!</definedName>
    <definedName name="cargue1.19">#REF!</definedName>
    <definedName name="Carlitos">#REF!</definedName>
    <definedName name="CARLOS">#REF!</definedName>
    <definedName name="CARLOSC" hidden="1">{"krl1",#N/A,FALSE,"kr";"krl2",#N/A,FALSE,"kr";"compara",#N/A,FALSE,"kr";"desconp1",#N/A,FALSE,"kr";"desconp12",#N/A,FALSE,"kr";"krnp1",#N/A,FALSE,"kr";"krnp2",#N/A,FALSE,"kr";"krp12avg",#N/A,FALSE,"kr";"krp1avg",#N/A,FALSE,"kr"}</definedName>
    <definedName name="CARO">'[7]unit 2009 - arquitect'!#REF!</definedName>
    <definedName name="carr">[28]EQUIPO!$D$16</definedName>
    <definedName name="CARRO">#REF!</definedName>
    <definedName name="CARRO_1">#NAME?</definedName>
    <definedName name="CARRO_2">#NAME?</definedName>
    <definedName name="CARRO_5">#NAME?</definedName>
    <definedName name="casanare">[33]Listado!$F$1038:$F$1056</definedName>
    <definedName name="causa">#REF!</definedName>
    <definedName name="CB">'[17]Datos Generales'!$B$8</definedName>
    <definedName name="CBN">#REF!</definedName>
    <definedName name="CBN_1">#REF!</definedName>
    <definedName name="CBN_2">#REF!</definedName>
    <definedName name="CBWorkbookPriority" hidden="1">-1602700874</definedName>
    <definedName name="CC">'[17]Datos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'[34]5094-2003'!$G$13</definedName>
    <definedName name="CC5094_EE3270">'[34]5094-2003'!$G$17</definedName>
    <definedName name="CC5094_EE3890">'[34]5094-2003'!$G$28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hidden="1">{"TAB1",#N/A,TRUE,"GENERAL";"TAB2",#N/A,TRUE,"GENERAL";"TAB3",#N/A,TRUE,"GENERAL";"TAB4",#N/A,TRUE,"GENERAL";"TAB5",#N/A,TRUE,"GENERAL"}</definedName>
    <definedName name="CCCCCC">'[35]A. P. U.'!#REF!</definedName>
    <definedName name="cccrfr" hidden="1">#REF!</definedName>
    <definedName name="ccto210">#REF!</definedName>
    <definedName name="CD">'[17]Datos Generales'!$B$10</definedName>
    <definedName name="cdcdc" hidden="1">{"via1",#N/A,TRUE,"general";"via2",#N/A,TRUE,"general";"via3",#N/A,TRUE,"general"}</definedName>
    <definedName name="cde">[1]!ERR</definedName>
    <definedName name="cdfgrtfd" hidden="1">#REF!</definedName>
    <definedName name="ceerf" hidden="1">{"TAB1",#N/A,TRUE,"GENERAL";"TAB2",#N/A,TRUE,"GENERAL";"TAB3",#N/A,TRUE,"GENERAL";"TAB4",#N/A,TRUE,"GENERAL";"TAB5",#N/A,TRUE,"GENERAL"}</definedName>
    <definedName name="Centenas">{"";"c";"dosc";"tresc";"cuatroc";"quin";"seisc";"setec";"ochoc";"novec"}&amp;"ient"</definedName>
    <definedName name="ceroletra">#REF!</definedName>
    <definedName name="cerounid">#REF!</definedName>
    <definedName name="cerovr">#REF!</definedName>
    <definedName name="CERT">[3]!ERR</definedName>
    <definedName name="CERT_1">#NAME?</definedName>
    <definedName name="CERT_2">#NAME?</definedName>
    <definedName name="CERT_4">#NAME?</definedName>
    <definedName name="CERT_6">#NAME?</definedName>
    <definedName name="CERT_7">#NAME?</definedName>
    <definedName name="CERT_8">#NAME?</definedName>
    <definedName name="cesse">[3]!ERR</definedName>
    <definedName name="cesse_1">#NAME?</definedName>
    <definedName name="cesse_2">#NAME?</definedName>
    <definedName name="cesse_4">#NAME?</definedName>
    <definedName name="cesse_6">#NAME?</definedName>
    <definedName name="cesse_7">#NAME?</definedName>
    <definedName name="cesse_8">#NAME?</definedName>
    <definedName name="CHECK">IF(AND('[31]Ppto completo'!$D1='[36]Ppto completo'!$D1,'[31]Ppto completo'!$E1='[36]Ppto completo'!$E1),"OK","OJO")</definedName>
    <definedName name="ci">[28]MATERIALES!#REF!</definedName>
    <definedName name="CINCUENTA">#REF!,#REF!</definedName>
    <definedName name="cjsa" hidden="1">#REF!</definedName>
    <definedName name="clase">#REF!</definedName>
    <definedName name="CLASE_CONTRATO">[25]Datos!$C$2:$C$29</definedName>
    <definedName name="CO">'[17]Datos Generales'!$B$3</definedName>
    <definedName name="CODAPU">'[37]PPTO OBRA'!$A$24:$H$53</definedName>
    <definedName name="CODO10">[11]Hoja3!$F$666</definedName>
    <definedName name="CODO12">[11]Hoja3!$F$706</definedName>
    <definedName name="CODO6">[11]Hoja3!$F$586</definedName>
    <definedName name="CODO8">[11]Hoja3!$F$626</definedName>
    <definedName name="CODO9012">[11]Hoja3!#REF!</definedName>
    <definedName name="COL_A_APU">IF([31]apu!$B1="","",IF(LEN([31]apu!$B1)=9,[31]apu!$B1,[31]apu!$A1048576))</definedName>
    <definedName name="COL_A_AUX">IF([31]Auxiliares!$B1="","",IF([31]Auxiliares!$B1048576="",[31]Auxiliares!$B1,[31]Auxiliares!$A1048576))</definedName>
    <definedName name="COL_B">IF(LEFT('[31]Ppto completo'!$D1,5)='[31]Ppto completo'!$D1,"",(LEFT('[31]Ppto completo'!$D1,5)))</definedName>
    <definedName name="COL_C">LEFT('[31]Ppto completo'!$D1,2)</definedName>
    <definedName name="COL_J_AUX">IF([31]Auxiliares!$B1="","",IF(VLOOKUP([31]Auxiliares!$B1,[31]Insumos!$D$1:$J$65536,7,FALSE)="",LEFT([31]Auxiliares!$B1,2),VLOOKUP([31]Auxiliares!$B1,[31]Insumos!$D$1:$J$65536,7,FALSE)))</definedName>
    <definedName name="COL_K_PPTO">IF(LEN('[31]Ppto completo'!$D1)=9,'[31]Ppto completo'!$G1*'[31]Ppto completo'!$J1,"")</definedName>
    <definedName name="COL_L">IF('[31]Ppto completo'!$M1="",SUMIF('[31]Ppto completo'!$C$1:$C$65536,'[31]Ppto completo'!$D1,'[31]Ppto completo'!$M$1:$M$65536)/2,"")</definedName>
    <definedName name="COL_L_PPTO">IF(LEN('[31]Ppto completo'!$D1)=9,'[31]Ppto completo'!$H1*'[31]Ppto completo'!$J1,"")</definedName>
    <definedName name="COL_M_APU">IF([31]apu!$B1="","",IF(VLOOKUP([31]apu!$B1,[31]Insumos!$D$1:$J$65536,7,FALSE)="",LEFT([31]apu!$B1,2),VLOOKUP([31]apu!$B1,[31]Insumos!$D$1:$J$65536,7,FALSE)))</definedName>
    <definedName name="COL_M_PPTO">IF(LEN('[31]Ppto completo'!$D1)=5,SUMIF('[31]Ppto completo'!$B$1:$B$65536,'[31]Ppto completo'!$D1,'[31]Ppto completo'!$M$1:$M$65536),IF(LEN('[31]Ppto completo'!$D1)=2,"",'[31]Ppto completo'!$I1*'[31]Ppto completo'!$J1))</definedName>
    <definedName name="COL_O_PPTO">IF(LEN('[31]Ppto completo'!$D1)=2,'[31]Ppto completo'!$N1/SUMIF('[31]Ppto completo'!$C$1:$C$65536,"&gt;&lt;""",'[31]Ppto completo'!$M$1:$M$65536),"")</definedName>
    <definedName name="com">[28]EQUIPO!$D$19</definedName>
    <definedName name="comb1">#REF!</definedName>
    <definedName name="comb2">#REF!</definedName>
    <definedName name="comb3">#REF!</definedName>
    <definedName name="comb4">#REF!</definedName>
    <definedName name="componentes">#N/A</definedName>
    <definedName name="COMPUERTA">[11]Hoja3!$F$549</definedName>
    <definedName name="CON_HTA">SUMIFS([31]Auxiliares!$G$1:$G$65536,[31]Auxiliares!$A$1:$A$65536,[31]Auxiliares!$A1,[31]Auxiliares!$J$1:$J$65536,"mo")</definedName>
    <definedName name="CON_HTA_APU">SUMIFS([31]apu!$G$1:$G$65536,[31]apu!$A$1:$A$65536,[31]apu!$A1048576,[31]apu!$M$1:$M$65536,"mo")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1.17.3">#REF!</definedName>
    <definedName name="concreto1.17.4">#REF!</definedName>
    <definedName name="concreto1.173">#REF!</definedName>
    <definedName name="concreto1.18">#REF!</definedName>
    <definedName name="concreto1.18.1">#REF!</definedName>
    <definedName name="concreto1.18.6">#REF!</definedName>
    <definedName name="concreto1.19">#REF!</definedName>
    <definedName name="concreto4000psi1.18">#REF!</definedName>
    <definedName name="CONFORMA">'[11]1.1'!#REF!</definedName>
    <definedName name="CONS">IF([16]APU!B1&lt;&gt;[16]APU!B1048576,0,[16]APU!A1048576+1)</definedName>
    <definedName name="consecuencia">#REF!</definedName>
    <definedName name="consorcio">[0]!ERR</definedName>
    <definedName name="CONTRATISTA">[26]DAT_GENERALES!$D$34</definedName>
    <definedName name="Contreto_3000">#REF!</definedName>
    <definedName name="CONV1">#REF!</definedName>
    <definedName name="conv2">#REF!</definedName>
    <definedName name="conv3">#REF!</definedName>
    <definedName name="conv4">#REF!</definedName>
    <definedName name="COPIA">[2]!ERR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[2]!ERR</definedName>
    <definedName name="CORREGIR">#NAME?</definedName>
    <definedName name="CORREGIR_1">#NAME?</definedName>
    <definedName name="CORREGIR_2">#NAME?</definedName>
    <definedName name="CORREGIR_5">#NAME?</definedName>
    <definedName name="corri">[2]!ERR</definedName>
    <definedName name="costo2" hidden="1">#REF!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[19]TARIFAS!$A$1:$F$52</definedName>
    <definedName name="COSTOS_2">[20]TARIFAS!$A$1:$F$52</definedName>
    <definedName name="crfrf" hidden="1">#REF!</definedName>
    <definedName name="CRIT1">#REF!</definedName>
    <definedName name="_xlnm.Criteria">#REF!</definedName>
    <definedName name="Criterios_IM">#REF!</definedName>
    <definedName name="CRUUJNN">[14]!ERR</definedName>
    <definedName name="CS274AP">[0]!ERR</definedName>
    <definedName name="CTA">#REF!</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#REF!</definedName>
    <definedName name="CUNET" hidden="1">{"via1",#N/A,TRUE,"general";"via2",#N/A,TRUE,"general";"via3",#N/A,TRUE,"general"}</definedName>
    <definedName name="cunVE">#REF!</definedName>
    <definedName name="cunVN">#REF!</definedName>
    <definedName name="Current_Year">'[38]Base Data'!$B$3</definedName>
    <definedName name="cv">[26]cantidades!$D$98</definedName>
    <definedName name="CVB">#NAME?</definedName>
    <definedName name="CVB_1">#NAME?</definedName>
    <definedName name="CVB_2">#NAME?</definedName>
    <definedName name="CVB_5">#NAME?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6">#REF!</definedName>
    <definedName name="D_7">#REF!</definedName>
    <definedName name="D_8">#REF!</definedName>
    <definedName name="dario">'[39]GPI 526'!#REF!</definedName>
    <definedName name="DASD" hidden="1">{"TAB1",#N/A,TRUE,"GENERAL";"TAB2",#N/A,TRUE,"GENERAL";"TAB3",#N/A,TRUE,"GENERAL";"TAB4",#N/A,TRUE,"GENERAL";"TAB5",#N/A,TRUE,"GENERAL"}</definedName>
    <definedName name="DAT">#REF!</definedName>
    <definedName name="DATOS">#REF!</definedName>
    <definedName name="dbfdfbi" hidden="1">{"TAB1",#N/A,TRUE,"GENERAL";"TAB2",#N/A,TRUE,"GENERAL";"TAB3",#N/A,TRUE,"GENERAL";"TAB4",#N/A,TRUE,"GENERAL";"TAB5",#N/A,TRUE,"GENERAL"}</definedName>
    <definedName name="Dbgcm">#REF!</definedName>
    <definedName name="Dcacm">#REF!</definedName>
    <definedName name="DCSDCTV" hidden="1">{"via1",#N/A,TRUE,"general";"via2",#N/A,TRUE,"general";"via3",#N/A,TRUE,"general"}</definedName>
    <definedName name="Dcto_Aplic">[40]PVC!$E$405</definedName>
    <definedName name="dd">[2]!ERR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 hidden="1">{#N/A,#N/A,FALSE,"Estatico";#N/A,#N/A,FALSE,"Tuberia";#N/A,#N/A,FALSE,"Instrumentación";#N/A,#N/A,FALSE,"Mecanica";#N/A,#N/A,FALSE,"Electrico";#N/A,#N/A,FALSE,"Ofic.Civiles"}</definedName>
    <definedName name="dddddd">#N/A</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 hidden="1">#REF!</definedName>
    <definedName name="Decenas">{"";"";"";"trei";"cuare";"cincue";"sese";"sete";"oche";"nove"}&amp;"nta "</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PENDENCIA">[25]Datos!$H$2:$H$7</definedName>
    <definedName name="DER" hidden="1">#REF!</definedName>
    <definedName name="dert">[14]!ERR</definedName>
    <definedName name="DESC">VLOOKUP([41]PPTO!$F1,[16]AC!$B$1:$D$65536,2,0)</definedName>
    <definedName name="DESC_AUX">IF([31]Auxiliares!$A1="",IF([31]Auxiliares!$A1048576="","","DIRECTO:  "&amp;TEXT(ROUNDUP(SUMIF([31]Auxiliares!$A$1:$A$65536,[31]Auxiliares!$A1048576,[31]Auxiliares!$G$1:$G$65536)/2,0),"#,##0")&amp;" / "&amp;VLOOKUP([31]Auxiliares!$A1048576,[31]Insumos!$D$1:$F$65536,3,FALSE)),IF([31]Auxiliares!$A1="","",VLOOKUP([31]Auxiliares!$B1,[31]Insumos!$D$1:$E$65536,2,FALSE)))</definedName>
    <definedName name="DESC_X">VLOOKUP([16]AUX!XFC1,[16]INS!A$1:XFA$65536,2,FALSE)</definedName>
    <definedName name="DESC100">[32]ITEMS!#REF!</definedName>
    <definedName name="DESC101">[32]ITEMS!#REF!</definedName>
    <definedName name="DESC102">[32]ITEMS!#REF!</definedName>
    <definedName name="DESC103">[32]ITEMS!#REF!</definedName>
    <definedName name="DESC104">[32]ITEMS!#REF!</definedName>
    <definedName name="DESC105">[32]ITEMS!#REF!</definedName>
    <definedName name="DESC106">[32]ITEMS!#REF!</definedName>
    <definedName name="DESC107">[32]ITEMS!#REF!</definedName>
    <definedName name="DESC49">[32]ITEMS!#REF!</definedName>
    <definedName name="DESC50">[32]ITEMS!#REF!</definedName>
    <definedName name="DESC51">[32]ITEMS!#REF!</definedName>
    <definedName name="DESC52">[32]ITEMS!#REF!</definedName>
    <definedName name="DESC53">[32]ITEMS!#REF!</definedName>
    <definedName name="DESC54">[32]ITEMS!#REF!</definedName>
    <definedName name="DESC55">[32]ITEMS!#REF!</definedName>
    <definedName name="DESC56">[32]ITEMS!#REF!</definedName>
    <definedName name="DESC57">[32]ITEMS!#REF!</definedName>
    <definedName name="DESC58">[32]ITEMS!#REF!</definedName>
    <definedName name="DESC59">[32]ITEMS!#REF!</definedName>
    <definedName name="DESC60">[32]ITEMS!#REF!</definedName>
    <definedName name="DESC61">[32]ITEMS!#REF!</definedName>
    <definedName name="DESC62">[32]ITEMS!#REF!</definedName>
    <definedName name="DESC63">[32]ITEMS!#REF!</definedName>
    <definedName name="DESC64">[32]ITEMS!#REF!</definedName>
    <definedName name="DESC65">[32]ITEMS!#REF!</definedName>
    <definedName name="DESC66">[32]ITEMS!#REF!</definedName>
    <definedName name="DESC67">[32]ITEMS!#REF!</definedName>
    <definedName name="DESC68">[32]ITEMS!#REF!</definedName>
    <definedName name="DESC69">[32]ITEMS!#REF!</definedName>
    <definedName name="DESC70">[32]ITEMS!#REF!</definedName>
    <definedName name="DESC71">[32]ITEMS!#REF!</definedName>
    <definedName name="DESC72">[32]ITEMS!#REF!</definedName>
    <definedName name="DESC73">[32]ITEMS!#REF!</definedName>
    <definedName name="DESC74">[32]ITEMS!#REF!</definedName>
    <definedName name="DESC75">[32]ITEMS!#REF!</definedName>
    <definedName name="DESC76">[32]ITEMS!#REF!</definedName>
    <definedName name="DESC77">[32]ITEMS!#REF!</definedName>
    <definedName name="DESC78">[32]ITEMS!#REF!</definedName>
    <definedName name="DESC79">[32]ITEMS!#REF!</definedName>
    <definedName name="DESC80">[32]ITEMS!#REF!</definedName>
    <definedName name="DESC81">[32]ITEMS!#REF!</definedName>
    <definedName name="DESC82">[32]ITEMS!#REF!</definedName>
    <definedName name="DESC83">[32]ITEMS!#REF!</definedName>
    <definedName name="DESC84">[32]ITEMS!#REF!</definedName>
    <definedName name="DESC85">[32]ITEMS!#REF!</definedName>
    <definedName name="DESC86">[32]ITEMS!#REF!</definedName>
    <definedName name="DESC87">[32]ITEMS!#REF!</definedName>
    <definedName name="DESC88">[32]ITEMS!#REF!</definedName>
    <definedName name="DESC89">[32]ITEMS!#REF!</definedName>
    <definedName name="DESC90">[32]ITEMS!#REF!</definedName>
    <definedName name="DESC91">[32]ITEMS!#REF!</definedName>
    <definedName name="DESC92">[32]ITEMS!#REF!</definedName>
    <definedName name="DESC93">[32]ITEMS!#REF!</definedName>
    <definedName name="DESC94">[32]ITEMS!#REF!</definedName>
    <definedName name="DESC95">[32]ITEMS!#REF!</definedName>
    <definedName name="DESC96">[32]ITEMS!#REF!</definedName>
    <definedName name="DESC97">[32]ITEMS!#REF!</definedName>
    <definedName name="DESC98">[32]ITEMS!#REF!</definedName>
    <definedName name="DESC99">[32]ITEMS!#REF!</definedName>
    <definedName name="descapote1.15.16">#REF!</definedName>
    <definedName name="descapote1.16">#REF!</definedName>
    <definedName name="DESCR_X">VLOOKUP([16]AUX!XFD1,[16]INS!C$1:XFC$65536,2,FALSE)</definedName>
    <definedName name="DESCRIPCION_APU">#N/A</definedName>
    <definedName name="desider4io">[3]!ERR</definedName>
    <definedName name="DEX">#REF!</definedName>
    <definedName name="df">[1]!ERR</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[0]!ERR</definedName>
    <definedName name="DFRFRF" hidden="1">{"via1",#N/A,TRUE,"general";"via2",#N/A,TRUE,"general";"via3",#N/A,TRUE,"general"}</definedName>
    <definedName name="DFSD">[3]!ERR</definedName>
    <definedName name="DFSDFSDSF">[1]!ERR</definedName>
    <definedName name="dfsdfsfdgdfgf">[3]!ERR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[25]Datos!$E$2:$E$33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#REF!</definedName>
    <definedName name="diego1">#REF!</definedName>
    <definedName name="dife">#REF!</definedName>
    <definedName name="DIRECCION">[18]ITEMS!$B$4</definedName>
    <definedName name="DIRECTO">"DIRECTO:  "&amp;TEXT(ROUNDUP(SUMIF([31]apu!$A$1:$A$65536,[31]apu!$A1048576,[31]apu!$G$1:$G$65536)/2,0),"#,##0")&amp;" / "&amp;VLOOKUP([31]apu!$A1048576,'[31]Ppto completo'!$D$1:$F$65536,3,FALSE)</definedName>
    <definedName name="DIRECTO100">[32]APU!#REF!</definedName>
    <definedName name="DIRECTO101">[32]APU!#REF!</definedName>
    <definedName name="DIRECTO102">[32]APU!#REF!</definedName>
    <definedName name="DIRECTO103">[32]APU!#REF!</definedName>
    <definedName name="DIRECTO104">[32]APU!#REF!</definedName>
    <definedName name="DIRECTO105">[32]APU!#REF!</definedName>
    <definedName name="DIRECTO106">[32]APU!#REF!</definedName>
    <definedName name="DIRECTO107">[32]APU!#REF!</definedName>
    <definedName name="DIRECTO49">[32]APU!#REF!</definedName>
    <definedName name="DIRECTO50">[32]APU!#REF!</definedName>
    <definedName name="DIRECTO51">[32]APU!#REF!</definedName>
    <definedName name="DIRECTO52">[32]APU!#REF!</definedName>
    <definedName name="DIRECTO53">[32]APU!#REF!</definedName>
    <definedName name="DIRECTO54">[32]APU!#REF!</definedName>
    <definedName name="DIRECTO55">[32]APU!#REF!</definedName>
    <definedName name="DIRECTO56">[32]APU!#REF!</definedName>
    <definedName name="DIRECTO57">[32]APU!#REF!</definedName>
    <definedName name="DIRECTO58">[32]APU!#REF!</definedName>
    <definedName name="DIRECTO59">[32]APU!#REF!</definedName>
    <definedName name="DIRECTO60">[32]APU!#REF!</definedName>
    <definedName name="DIRECTO61">[32]APU!#REF!</definedName>
    <definedName name="DIRECTO62">[32]APU!#REF!</definedName>
    <definedName name="DIRECTO63">[32]APU!#REF!</definedName>
    <definedName name="DIRECTO64">[32]APU!#REF!</definedName>
    <definedName name="DIRECTO65">[32]APU!#REF!</definedName>
    <definedName name="DIRECTO66">[32]APU!#REF!</definedName>
    <definedName name="DIRECTO67">[32]APU!#REF!</definedName>
    <definedName name="DIRECTO68">[32]APU!#REF!</definedName>
    <definedName name="DIRECTO69">[32]APU!#REF!</definedName>
    <definedName name="DIRECTO70">[32]APU!#REF!</definedName>
    <definedName name="DIRECTO71">[32]APU!#REF!</definedName>
    <definedName name="DIRECTO72">[32]APU!#REF!</definedName>
    <definedName name="DIRECTO73">[32]APU!#REF!</definedName>
    <definedName name="DIRECTO74">[32]APU!#REF!</definedName>
    <definedName name="DIRECTO75">[32]APU!#REF!</definedName>
    <definedName name="DIRECTO76">[32]APU!#REF!</definedName>
    <definedName name="DIRECTO77">[32]APU!#REF!</definedName>
    <definedName name="DIRECTO78">[32]APU!#REF!</definedName>
    <definedName name="DIRECTO79">[32]APU!#REF!</definedName>
    <definedName name="DIRECTO80">[32]APU!#REF!</definedName>
    <definedName name="DIRECTO81">[32]APU!#REF!</definedName>
    <definedName name="DIRECTO82">[32]APU!#REF!</definedName>
    <definedName name="DIRECTO83">[32]APU!#REF!</definedName>
    <definedName name="DIRECTO84">[32]APU!#REF!</definedName>
    <definedName name="DIRECTO85">[32]APU!#REF!</definedName>
    <definedName name="DIRECTO86">[32]APU!#REF!</definedName>
    <definedName name="DIRECTO87">[32]APU!#REF!</definedName>
    <definedName name="DIRECTO88">[32]APU!#REF!</definedName>
    <definedName name="DIRECTO89">[32]APU!#REF!</definedName>
    <definedName name="DIRECTO90">[32]APU!#REF!</definedName>
    <definedName name="DIRECTO91">[32]APU!#REF!</definedName>
    <definedName name="DIRECTO92">[32]APU!#REF!</definedName>
    <definedName name="DIRECTO93">[32]APU!#REF!</definedName>
    <definedName name="DIRECTO94">[32]APU!#REF!</definedName>
    <definedName name="DIRECTO95">[32]APU!#REF!</definedName>
    <definedName name="DIRECTO96">[32]APU!#REF!</definedName>
    <definedName name="DIRECTO97">[32]APU!#REF!</definedName>
    <definedName name="DIRECTO98">[32]APU!#REF!</definedName>
    <definedName name="DIRECTO99">[32]APU!#REF!</definedName>
    <definedName name="djdytj" hidden="1">{"TAB1",#N/A,TRUE,"GENERAL";"TAB2",#N/A,TRUE,"GENERAL";"TAB3",#N/A,TRUE,"GENERAL";"TAB4",#N/A,TRUE,"GENERAL";"TAB5",#N/A,TRUE,"GENERAL"}</definedName>
    <definedName name="dlm">[1]!ERR</definedName>
    <definedName name="dnp">[42]Niples!$N$21:$N$32</definedName>
    <definedName name="DOL">#REF!</definedName>
    <definedName name="DOLLAR">#REF!</definedName>
    <definedName name="DOS">[3]!ERR</definedName>
    <definedName name="DOS_1">#NAME?</definedName>
    <definedName name="DOS_2">#NAME?</definedName>
    <definedName name="DOS_4">#NAME?</definedName>
    <definedName name="DOS_6">#NAME?</definedName>
    <definedName name="DOS_7">#NAME?</definedName>
    <definedName name="DOS_8">#NAME?</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hidden="1">{"via1",#N/A,TRUE,"general";"via2",#N/A,TRUE,"general";"via3",#N/A,TRUE,"general"}</definedName>
    <definedName name="DSAD" hidden="1">{"via1",#N/A,TRUE,"general";"via2",#N/A,TRUE,"general";"via3",#N/A,TRUE,"general"}</definedName>
    <definedName name="dsadasd">#REF!</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DD">[43]!ERR</definedName>
    <definedName name="DSDF">[3]!ERR</definedName>
    <definedName name="DSDSD">[0]!ERR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XWXW">#REF!</definedName>
    <definedName name="dtrhj"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[2]!ERR</definedName>
    <definedName name="e3e33" hidden="1">{"via1",#N/A,TRUE,"general";"via2",#N/A,TRUE,"general";"via3",#N/A,TRUE,"general"}</definedName>
    <definedName name="ed">#N/A</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[3]!ERR</definedName>
    <definedName name="EE_2">#NAME?</definedName>
    <definedName name="EE_4">#NAME?</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wef">#REF!</definedName>
    <definedName name="egeg" hidden="1">{"TAB1",#N/A,TRUE,"GENERAL";"TAB2",#N/A,TRUE,"GENERAL";"TAB3",#N/A,TRUE,"GENERAL";"TAB4",#N/A,TRUE,"GENERAL";"TAB5",#N/A,TRUE,"GENERAL"}</definedName>
    <definedName name="EGREGSGFGHFGHDFH">#N/A</definedName>
    <definedName name="egtrgthrt" hidden="1">{"TAB1",#N/A,TRUE,"GENERAL";"TAB2",#N/A,TRUE,"GENERAL";"TAB3",#N/A,TRUE,"GENERAL";"TAB4",#N/A,TRUE,"GENERAL";"TAB5",#N/A,TRUE,"GENERAL"}</definedName>
    <definedName name="eh">[42]Ins_EH!$B$2:$D$90</definedName>
    <definedName name="EL">[2]!ERR</definedName>
    <definedName name="electrico">#REF!</definedName>
    <definedName name="emanto">#REF!</definedName>
    <definedName name="eme">[2]!ERR</definedName>
    <definedName name="emergencia">#REF!</definedName>
    <definedName name="EMPRESA">'[44]Capacidad M3'!#REF!</definedName>
    <definedName name="ENTIDAD">[45]RESUMEN!#REF!</definedName>
    <definedName name="Entidad_1">#REF!</definedName>
    <definedName name="Entidad_2">#REF!</definedName>
    <definedName name="ENTRADASP">#REF!</definedName>
    <definedName name="EQ_P">#N/A</definedName>
    <definedName name="EQUI">[46]EQUI!$A$8:$C$37</definedName>
    <definedName name="EQUIP100">[32]APU!#REF!</definedName>
    <definedName name="EQUIP101">[32]APU!#REF!</definedName>
    <definedName name="EQUIP102">[32]APU!#REF!</definedName>
    <definedName name="EQUIP103">[32]APU!#REF!</definedName>
    <definedName name="EQUIP104">[32]APU!#REF!</definedName>
    <definedName name="EQUIP105">[32]APU!#REF!</definedName>
    <definedName name="EQUIP106">[32]APU!#REF!</definedName>
    <definedName name="EQUIP107">[32]APU!#REF!</definedName>
    <definedName name="EQUIP49">[32]APU!#REF!</definedName>
    <definedName name="EQUIP50">[32]APU!#REF!</definedName>
    <definedName name="EQUIP51">[32]APU!#REF!</definedName>
    <definedName name="EQUIP52">[32]APU!#REF!</definedName>
    <definedName name="EQUIP53">[32]APU!#REF!</definedName>
    <definedName name="EQUIP54">[32]APU!#REF!</definedName>
    <definedName name="EQUIP55">[32]APU!#REF!</definedName>
    <definedName name="EQUIP56">[32]APU!#REF!</definedName>
    <definedName name="EQUIP57">[32]APU!#REF!</definedName>
    <definedName name="EQUIP58">[32]APU!#REF!</definedName>
    <definedName name="EQUIP59">[32]APU!#REF!</definedName>
    <definedName name="EQUIP60">[32]APU!#REF!</definedName>
    <definedName name="EQUIP61">[32]APU!#REF!</definedName>
    <definedName name="EQUIP62">[32]APU!#REF!</definedName>
    <definedName name="EQUIP63">[32]APU!#REF!</definedName>
    <definedName name="EQUIP64">[32]APU!#REF!</definedName>
    <definedName name="EQUIP65">[32]APU!#REF!</definedName>
    <definedName name="EQUIP66">[32]APU!#REF!</definedName>
    <definedName name="EQUIP67">[32]APU!#REF!</definedName>
    <definedName name="EQUIP68">[32]APU!#REF!</definedName>
    <definedName name="EQUIP69">[32]APU!#REF!</definedName>
    <definedName name="EQUIP70">[32]APU!#REF!</definedName>
    <definedName name="EQUIP71">[32]APU!#REF!</definedName>
    <definedName name="EQUIP72">[32]APU!#REF!</definedName>
    <definedName name="EQUIP73">[32]APU!#REF!</definedName>
    <definedName name="EQUIP74">[32]APU!#REF!</definedName>
    <definedName name="EQUIP75">[32]APU!#REF!</definedName>
    <definedName name="EQUIP76">[32]APU!#REF!</definedName>
    <definedName name="EQUIP77">[32]APU!#REF!</definedName>
    <definedName name="EQUIP78">[32]APU!#REF!</definedName>
    <definedName name="EQUIP79">[32]APU!#REF!</definedName>
    <definedName name="EQUIP80">[32]APU!#REF!</definedName>
    <definedName name="EQUIP81">[32]APU!#REF!</definedName>
    <definedName name="EQUIP82">[32]APU!#REF!</definedName>
    <definedName name="EQUIP83">[32]APU!#REF!</definedName>
    <definedName name="EQUIP84">[32]APU!#REF!</definedName>
    <definedName name="EQUIP85">[32]APU!#REF!</definedName>
    <definedName name="EQUIP86">[32]APU!#REF!</definedName>
    <definedName name="EQUIP87">[32]APU!#REF!</definedName>
    <definedName name="EQUIP88">[32]APU!#REF!</definedName>
    <definedName name="EQUIP89">[32]APU!#REF!</definedName>
    <definedName name="EQUIP90">[32]APU!#REF!</definedName>
    <definedName name="EQUIP91">[32]APU!#REF!</definedName>
    <definedName name="EQUIP92">[32]APU!#REF!</definedName>
    <definedName name="EQUIP93">[32]APU!#REF!</definedName>
    <definedName name="EQUIP94">[32]APU!#REF!</definedName>
    <definedName name="EQUIP95">[32]APU!#REF!</definedName>
    <definedName name="EQUIP96">[32]APU!#REF!</definedName>
    <definedName name="EQUIP97">[32]APU!#REF!</definedName>
    <definedName name="EQUIP98">[32]APU!#REF!</definedName>
    <definedName name="EQUIP99">[32]APU!#REF!</definedName>
    <definedName name="Equipo">'[47]IV-M.O'!$B$14:$B$111</definedName>
    <definedName name="EQUIPO_1">[48]EQUIPO!$B$2:$D$36</definedName>
    <definedName name="Equipos">'[47]IV-M.O'!$B$14:$D$111</definedName>
    <definedName name="eqw" hidden="1">{"via1",#N/A,TRUE,"general";"via2",#N/A,TRUE,"general";"via3",#N/A,TRUE,"general"}</definedName>
    <definedName name="ER">'[49]Constantes Generales'!$B$1</definedName>
    <definedName name="ere">#REF!</definedName>
    <definedName name="ERERT">[3]!ERR</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t" hidden="1">{"via1",#N/A,TRUE,"general";"via2",#N/A,TRUE,"general";"via3",#N/A,TRUE,"general"}</definedName>
    <definedName name="ERT_1">[14]!ERR</definedName>
    <definedName name="ERT_2">[14]!ERR</definedName>
    <definedName name="ERT_5">[14]!ERR</definedName>
    <definedName name="erte" hidden="1">{"via1",#N/A,TRUE,"general";"via2",#N/A,TRUE,"general";"via3",#N/A,TRUE,"general"}</definedName>
    <definedName name="ERTEG">[3]!ERR</definedName>
    <definedName name="erter" hidden="1">{"TAB1",#N/A,TRUE,"GENERAL";"TAB2",#N/A,TRUE,"GENERAL";"TAB3",#N/A,TRUE,"GENERAL";"TAB4",#N/A,TRUE,"GENERAL";"TAB5",#N/A,TRUE,"GENERAL"}</definedName>
    <definedName name="ertert" hidden="1">{"via1",#N/A,TRUE,"general";"via2",#N/A,TRUE,"general";"via3",#N/A,TRUE,"general"}</definedName>
    <definedName name="ERTET">#REF!</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[3]!ERR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[2]!ERR</definedName>
    <definedName name="ES_1">[3]!ERR</definedName>
    <definedName name="ES_10">#NAME?</definedName>
    <definedName name="ES_2">[3]!ERR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PECIFICACION">#REF!</definedName>
    <definedName name="Especificación">#REF!</definedName>
    <definedName name="ESRE">[3]!ERR</definedName>
    <definedName name="ESt">#REF!</definedName>
    <definedName name="ESTOLON">'[11]MANO DE OBRA'!$F$53</definedName>
    <definedName name="ESTRUCT">[11]Hoja3!$F$1482</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[14]!ERR</definedName>
    <definedName name="ETY_1">[14]!ERR</definedName>
    <definedName name="ETY_2">[14]!ERR</definedName>
    <definedName name="ETY_5">[14]!ERR</definedName>
    <definedName name="etyty" hidden="1">{"via1",#N/A,TRUE,"general";"via2",#N/A,TRUE,"general";"via3",#N/A,TRUE,"general"}</definedName>
    <definedName name="etyu" hidden="1">{"TAB1",#N/A,TRUE,"GENERAL";"TAB2",#N/A,TRUE,"GENERAL";"TAB3",#N/A,TRUE,"GENERAL";"TAB4",#N/A,TRUE,"GENERAL";"TAB5",#N/A,TRUE,"GENERAL"}</definedName>
    <definedName name="ETYUI">[14]!ERR</definedName>
    <definedName name="ETYUI_1">[14]!ERR</definedName>
    <definedName name="ETYUI_2">[14]!ERR</definedName>
    <definedName name="ETYUI_5">[14]!ERR</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#N/A</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#N/A</definedName>
    <definedName name="excava">#REF!</definedName>
    <definedName name="EXCAVACION1.15.12">#REF!</definedName>
    <definedName name="excavacion1.17.3">#REF!</definedName>
    <definedName name="EXCAVAVIONGAVIONES1.16">#REF!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[39]SKJ452!#REF!</definedName>
    <definedName name="Excel_BuiltIn_Print_Titles_11">[39]ITA878!#REF!</definedName>
    <definedName name="Excel_BuiltIn_Print_Titles_12">'[39]AEA-944'!#REF!</definedName>
    <definedName name="Excel_BuiltIn_Print_Titles_13">'[39]DUB-823'!#REF!</definedName>
    <definedName name="Excel_BuiltIn_Print_Titles_14">'[39]GPI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[39]XXJ617!#REF!</definedName>
    <definedName name="Excel_BuiltIn_Print_Titles_2">'[50]APU CORREGIDO NUEVOS'!#REF!</definedName>
    <definedName name="Excel_BuiltIn_Print_Titles_20">#REF!</definedName>
    <definedName name="Excel_BuiltIn_Print_Titles_21">[39]SNG_855!#REF!</definedName>
    <definedName name="Excel_BuiltIn_Print_Titles_23">#REF!</definedName>
    <definedName name="Excel_BuiltIn_Print_Titles_3">#REF!</definedName>
    <definedName name="Excel_BuiltIn_Print_Titles_4">'[51]COSTOS CAMPAMENTO'!#REF!</definedName>
    <definedName name="Excel_BuiltIn_Print_Titles_5">'[39]VEA 374'!#REF!</definedName>
    <definedName name="Excel_BuiltIn_Print_Titles_5_XX">'[39]VEA 374'!#REF!</definedName>
    <definedName name="Excel_BuiltIn_Print_Titles_6">#REF!</definedName>
    <definedName name="Excel_BuiltIn_Print_Titles_7">[39]HFB024!#REF!</definedName>
    <definedName name="Excel_BuiltIn_Print_Titles_8">#REF!</definedName>
    <definedName name="Excel_BuiltIn_Print_Titles_9">[39]PAJ825!#REF!</definedName>
    <definedName name="EXCROC">'[52]Análisis de precios'!$H$52</definedName>
    <definedName name="Extracción_IM">#REF!</definedName>
    <definedName name="f.s">#REF!</definedName>
    <definedName name="FABIO">#REF!</definedName>
    <definedName name="Fact_mult">[40]Cuadrillas!$E$19</definedName>
    <definedName name="factor">#REF!</definedName>
    <definedName name="FACTOR_01">#REF!</definedName>
    <definedName name="FACTORDIEGO">[1]!ERR</definedName>
    <definedName name="FACTORPRESTACIONAL">#REF!</definedName>
    <definedName name="FAHESA">#REF!</definedName>
    <definedName name="FAPR">'[17]Datos Generales'!$B$1</definedName>
    <definedName name="FD">[2]!ERR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FG">#REF!</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Imp">#REF!</definedName>
    <definedName name="Feha_Act">#REF!</definedName>
    <definedName name="ferfer" hidden="1">{"via1",#N/A,TRUE,"general";"via2",#N/A,TRUE,"general";"via3",#N/A,TRUE,"general"}</definedName>
    <definedName name="fesd">[14]!ERR</definedName>
    <definedName name="Festivos">'[54]días habiles 2015'!$D$2:$D$21</definedName>
    <definedName name="ff">[2]!ERR</definedName>
    <definedName name="ff_1">[3]!ERR</definedName>
    <definedName name="ff_10">#NAME?</definedName>
    <definedName name="ff_2">[3]!ERR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 hidden="1">#REF!</definedName>
    <definedName name="ffffd" hidden="1">{"via1",#N/A,TRUE,"general";"via2",#N/A,TRUE,"general";"via3",#N/A,TRUE,"general"}</definedName>
    <definedName name="ffffff">#N/A</definedName>
    <definedName name="ffffffff">#N/A</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HH">[14]!ERR</definedName>
    <definedName name="FFRFRF" hidden="1">#REF!</definedName>
    <definedName name="fg">[3]!ERR</definedName>
    <definedName name="fg_2">#N/A</definedName>
    <definedName name="fg_4">#N/A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tr">[14]!ERR</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'[17]Datos Generales'!#REF!</definedName>
    <definedName name="FILB1">'[17]Datos Generales'!$B$18</definedName>
    <definedName name="FILB2">'[17]Datos Generales'!$B$19</definedName>
    <definedName name="FILB3">'[17]Datos Generales'!$B$20</definedName>
    <definedName name="FILC1">'[17]Datos Generales'!$B$23</definedName>
    <definedName name="FILC2">'[17]Datos Generales'!$B$24</definedName>
    <definedName name="FILCAR">'[17]Datos Generales'!$B$26</definedName>
    <definedName name="FILCO">'[17]Datos Generales'!$B$28</definedName>
    <definedName name="FILEX">'[17]Datos Generales'!$B$22</definedName>
    <definedName name="fill1" hidden="1">#REF!</definedName>
    <definedName name="FILMO">'[17]Datos Generales'!$B$21</definedName>
    <definedName name="FILSOL">'[17]Datos Generales'!$B$29</definedName>
    <definedName name="FILV">'[17]Datos Generales'!$B$25</definedName>
    <definedName name="FILVOL">'[17]Datos Generales'!$B$27</definedName>
    <definedName name="FIN">[0]!ERR</definedName>
    <definedName name="Fin_de_semana">'[54]días habiles 2015'!$M$1:$M$2</definedName>
    <definedName name="FINANCIACION">[2]!ERR</definedName>
    <definedName name="FINANCIACION_1">[3]!ERR</definedName>
    <definedName name="FINANCIACION_10">#NAME?</definedName>
    <definedName name="FINANCIACION_2">[3]!ERR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or">[28]EQUIPO!$D$10</definedName>
    <definedName name="fp">1.36</definedName>
    <definedName name="frbgsd" hidden="1">{"TAB1",#N/A,TRUE,"GENERAL";"TAB2",#N/A,TRUE,"GENERAL";"TAB3",#N/A,TRUE,"GENERAL";"TAB4",#N/A,TRUE,"GENERAL";"TAB5",#N/A,TRUE,"GENERAL"}</definedName>
    <definedName name="FREDY">#REF!,#REF!,#REF!,#REF!,#REF!,#REF!,#REF!,#REF!,#REF!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rgt">[14]!ERR</definedName>
    <definedName name="FS01_1">[14]!ERR</definedName>
    <definedName name="FS01_10">#NAME?</definedName>
    <definedName name="FS01_2">[14]!ERR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[14]!ERR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[1]!ERR</definedName>
    <definedName name="FSSA">[14]!ERR</definedName>
    <definedName name="fu">[3]!ERR</definedName>
    <definedName name="fu_2">#N/A</definedName>
    <definedName name="fu_4">#N/A</definedName>
    <definedName name="fwff" hidden="1">{"via1",#N/A,TRUE,"general";"via2",#N/A,TRUE,"general";"via3",#N/A,TRUE,"general"}</definedName>
    <definedName name="fwwe" hidden="1">{"via1",#N/A,TRUE,"general";"via2",#N/A,TRUE,"general";"via3",#N/A,TRUE,"general"}</definedName>
    <definedName name="FXMO">#REF!</definedName>
    <definedName name="FXSC">#REF!</definedName>
    <definedName name="g">[2]!ERR</definedName>
    <definedName name="G_MURILLO">#REF!</definedName>
    <definedName name="GAJ">#REF!</definedName>
    <definedName name="GAS">'[17]Datos Generales'!$B$13</definedName>
    <definedName name="gaviones">#REF!</definedName>
    <definedName name="gaviones1..17">#REF!</definedName>
    <definedName name="gaviones1.15.12">#REF!</definedName>
    <definedName name="gaviones1.15.12.12">#REF!</definedName>
    <definedName name="gaviones1.15.16">#REF!</definedName>
    <definedName name="gaviones1.15.17">#REF!</definedName>
    <definedName name="gaviones1.16">#REF!</definedName>
    <definedName name="Gaviones1.17">#REF!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GB">[4]!ERR</definedName>
    <definedName name="GBGC">[14]!ERR</definedName>
    <definedName name="gdt" hidden="1">{"TAB1",#N/A,TRUE,"GENERAL";"TAB2",#N/A,TRUE,"GENERAL";"TAB3",#N/A,TRUE,"GENERAL";"TAB4",#N/A,TRUE,"GENERAL";"TAB5",#N/A,TRUE,"GENERAL"}</definedName>
    <definedName name="geg" hidden="1">{"via1",#N/A,TRUE,"general";"via2",#N/A,TRUE,"general";"via3",#N/A,TRUE,"general"}</definedName>
    <definedName name="Generador">#REF!</definedName>
    <definedName name="GENERAL">#REF!</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j">[14]!ERR</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[2]!ERR</definedName>
    <definedName name="GGG_1">[3]!ERR</definedName>
    <definedName name="GGG_10">#NAME?</definedName>
    <definedName name="GGG_2">[3]!ERR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[3]!ERR</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[14]!ERR</definedName>
    <definedName name="GHG_1">[14]!ERR</definedName>
    <definedName name="GHG_2">[14]!ERR</definedName>
    <definedName name="GHG_5">[14]!ERR</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#REF!,#REF!,#REF!,#REF!,#REF!,#REF!,#REF!,#REF!,#REF!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RA">'[17]Datos Generales'!$B$17</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guaimar">#REF!</definedName>
    <definedName name="H">SUMIF([16]AUX!XEX$1:XEX$65536,[16]AUX!XEX1048576,[16]AUX!A$1:A$65536)</definedName>
    <definedName name="H_AA">VLOOKUP('[31]Ppto completo'!$D1,'[31]AA DUCTOS'!$A$1:$H$65536,8,FALSE)</definedName>
    <definedName name="H_DELGADO">#REF!</definedName>
    <definedName name="H_EL">VLOOKUP('[31]Ppto completo'!$D1,[31]ELECTRICO!$A$1:$G$65536,6,FALSE)*(1+[31]ELECTRICO!$H$208)</definedName>
    <definedName name="H_HI">VLOOKUP('[31]Ppto completo'!$D1,[31]HIDRAULICO!$A$1:$F$65536,6,FALSE)*(1+[31]HIDRAULICO!$G$62)</definedName>
    <definedName name="h9h" hidden="1">{"via1",#N/A,TRUE,"general";"via2",#N/A,TRUE,"general";"via3",#N/A,TRUE,"general"}</definedName>
    <definedName name="HALFCUP">[11]Hoja3!$F$1062</definedName>
    <definedName name="hbfdhrw" hidden="1">{"TAB1",#N/A,TRUE,"GENERAL";"TAB2",#N/A,TRUE,"GENERAL";"TAB3",#N/A,TRUE,"GENERAL";"TAB4",#N/A,TRUE,"GENERAL";"TAB5",#N/A,TRUE,"GENERAL"}</definedName>
    <definedName name="hd">[26]cantidades!$B$30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nan">'[55]Itemes Renovación'!#REF!</definedName>
    <definedName name="HERNAN_DUARTE">#REF!</definedName>
    <definedName name="HERRAMIENTA_MENO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[3]!ERR</definedName>
    <definedName name="HGFH" hidden="1">{"via1",#N/A,TRUE,"general";"via2",#N/A,TRUE,"general";"via3",#N/A,TRUE,"general"}</definedName>
    <definedName name="hgfhty" hidden="1">{"via1",#N/A,TRUE,"general";"via2",#N/A,TRUE,"general";"via3",#N/A,TRUE,"general"}</definedName>
    <definedName name="HGGGF">[1]!ERR</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[3]!ERR</definedName>
    <definedName name="hh_2">#N/A</definedName>
    <definedName name="hh_4">#N/A</definedName>
    <definedName name="hhg" hidden="1">{#N/A,#N/A,TRUE,"1842CWN0"}</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[14]!ERR</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HJ">#REF!</definedName>
    <definedName name="hjkjk" hidden="1">{"via1",#N/A,TRUE,"general";"via2",#N/A,TRUE,"general";"via3",#N/A,TRUE,"general"}</definedName>
    <definedName name="HKGJH">[3]!ERR</definedName>
    <definedName name="hn" hidden="1">{"TAB1",#N/A,TRUE,"GENERAL";"TAB2",#N/A,TRUE,"GENERAL";"TAB3",#N/A,TRUE,"GENERAL";"TAB4",#N/A,TRUE,"GENERAL";"TAB5",#N/A,TRUE,"GENERAL"}</definedName>
    <definedName name="Hoja__1__de__3">#REF!</definedName>
    <definedName name="Hoja__1__de__3_4">#REF!</definedName>
    <definedName name="HOJA1">#REF!</definedName>
    <definedName name="HOLA">#REF!</definedName>
    <definedName name="HONORARIOS">#REF!</definedName>
    <definedName name="horat">'[56]Itemes Renovación'!#REF!</definedName>
    <definedName name="horat2">'[57]Itemes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[2]!ERR</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[2]!ERR</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[2]!ERR</definedName>
    <definedName name="I." hidden="1">{"krl1",#N/A,FALSE,"kr";"krl2",#N/A,FALSE,"kr";"compara",#N/A,FALSE,"kr";"desconp1",#N/A,FALSE,"kr";"desconp12",#N/A,FALSE,"kr";"krnp1",#N/A,FALSE,"kr";"krnp2",#N/A,FALSE,"kr";"krp12avg",#N/A,FALSE,"kr";"krp1avg",#N/A,FALSE,"kr"}</definedName>
    <definedName name="i8i" hidden="1">{"TAB1",#N/A,TRUE,"GENERAL";"TAB2",#N/A,TRUE,"GENERAL";"TAB3",#N/A,TRUE,"GENERAL";"TAB4",#N/A,TRUE,"GENERAL";"TAB5",#N/A,TRUE,"GENERAL"}</definedName>
    <definedName name="IAU">[58]INSUMOS!#REF!</definedName>
    <definedName name="ie00">#REF!</definedName>
    <definedName name="IF">'[35]A.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MATERIALES">'[47]II-Materials'!$C$9:$C$472</definedName>
    <definedName name="iktgvfmu" hidden="1">{"TAB1",#N/A,TRUE,"GENERAL";"TAB2",#N/A,TRUE,"GENERAL";"TAB3",#N/A,TRUE,"GENERAL";"TAB4",#N/A,TRUE,"GENERAL";"TAB5",#N/A,TRUE,"GENERAL"}</definedName>
    <definedName name="im">#REF!</definedName>
    <definedName name="impresion">#REF!</definedName>
    <definedName name="IMPREV">#REF!</definedName>
    <definedName name="Imprevisto">#REF!</definedName>
    <definedName name="Imprevistos">#REF!</definedName>
    <definedName name="Imprima">#REF!</definedName>
    <definedName name="Imprima_4">#REF!</definedName>
    <definedName name="INDICE">#REF!</definedName>
    <definedName name="inf">#REF!</definedName>
    <definedName name="inf_2">#REF!</definedName>
    <definedName name="inf_4">#REF!</definedName>
    <definedName name="INFG">#REF!</definedName>
    <definedName name="INGENIERIA1" hidden="1">#REF!</definedName>
    <definedName name="INGENIERIA11" hidden="1">#REF!</definedName>
    <definedName name="INICIO">[26]DAT_GENERALES!$C$42</definedName>
    <definedName name="inme">#REF!</definedName>
    <definedName name="INSTALENTE">[11]EQUIPO!$F$127</definedName>
    <definedName name="INSTALH">[11]EQUIPO!$F$251</definedName>
    <definedName name="INSTALSUPE">[11]EQUIPO!$F$169</definedName>
    <definedName name="INSUMO">VLOOKUP([31]apu!$B1,[31]Insumos!$D$1:$E$65536,2,FALSE)</definedName>
    <definedName name="Insumos_basicos">#REF!</definedName>
    <definedName name="INTERVENTOR">[26]DAT_GENERALES!$D$36</definedName>
    <definedName name="INV_11">'[59]PR 1'!$A$2:$N$655</definedName>
    <definedName name="iop">[14]!ERR</definedName>
    <definedName name="IOUHH">[2]!ERR</definedName>
    <definedName name="IOUHH_1">[3]!ERR</definedName>
    <definedName name="IOUHH_2">[3]!ERR</definedName>
    <definedName name="IOUHH_4">[3]!ERR</definedName>
    <definedName name="IOUHH_6">[3]!ERR</definedName>
    <definedName name="IOUHH_7">[3]!ERR</definedName>
    <definedName name="IOUHH_8">[3]!ERR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rael">#REF!,#REF!,#REF!,#REF!,#REF!,#REF!,#REF!,#REF!,#REF!</definedName>
    <definedName name="ITEM">IF([41]PPTO!C1048573=0,"",[41]PPTO!C1048573)</definedName>
    <definedName name="ITEM1">#REF!</definedName>
    <definedName name="ITEM100">[32]ITEMS!#REF!</definedName>
    <definedName name="ITEM101">[32]ITEMS!#REF!</definedName>
    <definedName name="ITEM102">[32]ITEMS!#REF!</definedName>
    <definedName name="ITEM103">[32]ITEMS!#REF!</definedName>
    <definedName name="ITEM104">[32]ITEMS!#REF!</definedName>
    <definedName name="ITEM105">[32]ITEMS!#REF!</definedName>
    <definedName name="ITEM106">[32]ITEMS!#REF!</definedName>
    <definedName name="ITEM107">[32]ITEMS!#REF!</definedName>
    <definedName name="ITEM15">#REF!</definedName>
    <definedName name="ITEM16">#REF!</definedName>
    <definedName name="ITEM2">#REF!</definedName>
    <definedName name="item210.3">#REF!</definedName>
    <definedName name="item230.1">#REF!</definedName>
    <definedName name="ITEM3">#REF!</definedName>
    <definedName name="item310">#REF!</definedName>
    <definedName name="ITEM32">#REF!</definedName>
    <definedName name="item320.2">#REF!</definedName>
    <definedName name="item330.1">#REF!</definedName>
    <definedName name="ITEM4">#REF!</definedName>
    <definedName name="item420">#REF!</definedName>
    <definedName name="item450.2P">#REF!</definedName>
    <definedName name="ITEM49">[32]ITEMS!#REF!</definedName>
    <definedName name="ITEM50">[32]ITEMS!#REF!</definedName>
    <definedName name="ITEM51">[32]ITEMS!#REF!</definedName>
    <definedName name="ITEM52">[32]ITEMS!#REF!</definedName>
    <definedName name="ITEM53">[32]ITEMS!#REF!</definedName>
    <definedName name="ITEM54">[32]ITEMS!#REF!</definedName>
    <definedName name="ITEM55">[32]ITEMS!#REF!</definedName>
    <definedName name="ITEM56">[32]ITEMS!#REF!</definedName>
    <definedName name="ITEM57">[32]ITEMS!#REF!</definedName>
    <definedName name="ITEM58">[32]ITEMS!#REF!</definedName>
    <definedName name="ITEM59">[32]ITEMS!#REF!</definedName>
    <definedName name="ITEM60">[32]ITEMS!#REF!</definedName>
    <definedName name="item600.1">#REF!</definedName>
    <definedName name="ITEM61">[32]ITEMS!#REF!</definedName>
    <definedName name="item610.1">#REF!</definedName>
    <definedName name="item610.2">#REF!</definedName>
    <definedName name="ITEM62">[32]ITEMS!#REF!</definedName>
    <definedName name="ITEM63">[32]ITEMS!#REF!</definedName>
    <definedName name="item630.4">#REF!</definedName>
    <definedName name="item630.6">#REF!</definedName>
    <definedName name="item630.7">#REF!</definedName>
    <definedName name="ITEM64">[32]ITEMS!#REF!</definedName>
    <definedName name="item640.3">#REF!</definedName>
    <definedName name="ITEM65">[32]ITEMS!#REF!</definedName>
    <definedName name="ITEM66">[32]ITEMS!#REF!</definedName>
    <definedName name="item661">#REF!</definedName>
    <definedName name="ITEM67">[32]ITEMS!#REF!</definedName>
    <definedName name="item671">#REF!</definedName>
    <definedName name="item673.1">#REF!</definedName>
    <definedName name="item673.3">#REF!</definedName>
    <definedName name="ITEM68">[32]ITEMS!#REF!</definedName>
    <definedName name="item681">#REF!</definedName>
    <definedName name="ITEM69">[32]ITEMS!#REF!</definedName>
    <definedName name="ITEM70">[32]ITEMS!#REF!</definedName>
    <definedName name="item700.1">#REF!</definedName>
    <definedName name="ITEM71">[32]ITEMS!#REF!</definedName>
    <definedName name="item710.1">#REF!</definedName>
    <definedName name="item710.2">#REF!</definedName>
    <definedName name="ITEM72">[32]ITEMS!#REF!</definedName>
    <definedName name="ITEM73">[32]ITEMS!#REF!</definedName>
    <definedName name="item730.1">#REF!</definedName>
    <definedName name="item730.2">#REF!</definedName>
    <definedName name="item730.2.4">#REF!</definedName>
    <definedName name="ITEM74">[32]ITEMS!#REF!</definedName>
    <definedName name="ITEM75">[32]ITEMS!#REF!</definedName>
    <definedName name="ITEM76">[32]ITEMS!#REF!</definedName>
    <definedName name="ITEM77">[32]ITEMS!#REF!</definedName>
    <definedName name="ITEM78">[32]ITEMS!#REF!</definedName>
    <definedName name="ITEM79">[32]ITEMS!#REF!</definedName>
    <definedName name="ITEM80">[32]ITEMS!#REF!</definedName>
    <definedName name="ITEM81">[32]ITEMS!#REF!</definedName>
    <definedName name="ITEM82">[32]ITEMS!#REF!</definedName>
    <definedName name="ITEM83">[32]ITEMS!#REF!</definedName>
    <definedName name="ITEM84">[32]ITEMS!#REF!</definedName>
    <definedName name="ITEM85">[32]ITEMS!#REF!</definedName>
    <definedName name="ITEM86">[32]ITEMS!#REF!</definedName>
    <definedName name="ITEM87">[32]ITEMS!#REF!</definedName>
    <definedName name="ITEM88">[32]ITEMS!#REF!</definedName>
    <definedName name="ITEM89">[32]ITEMS!#REF!</definedName>
    <definedName name="ITEM90">[32]ITEMS!#REF!</definedName>
    <definedName name="item900.2">#REF!</definedName>
    <definedName name="ITEM91">[32]ITEMS!#REF!</definedName>
    <definedName name="ITEM92">[32]ITEMS!#REF!</definedName>
    <definedName name="ITEM93">[32]ITEMS!#REF!</definedName>
    <definedName name="ITEM94">[32]ITEMS!#REF!</definedName>
    <definedName name="ITEM95">[32]ITEMS!#REF!</definedName>
    <definedName name="ITEM96">[32]ITEMS!#REF!</definedName>
    <definedName name="ITEM97">[32]ITEMS!#REF!</definedName>
    <definedName name="ITEM98">[32]ITEMS!#REF!</definedName>
    <definedName name="ITEM99">[32]ITEMS!#REF!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[14]!ERR</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[2]!ERR</definedName>
    <definedName name="JJ_1">[3]!ERR</definedName>
    <definedName name="JJ_2">[3]!ERR</definedName>
    <definedName name="JJ_4">[3]!ERR</definedName>
    <definedName name="JJ_6">[3]!ERR</definedName>
    <definedName name="JJ_7">[3]!ERR</definedName>
    <definedName name="JJ_8">[3]!ERR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[1]!ERR</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GJHGJHG">[3]!ERR</definedName>
    <definedName name="jkk" hidden="1">{"TAB1",#N/A,TRUE,"GENERAL";"TAB2",#N/A,TRUE,"GENERAL";"TAB3",#N/A,TRUE,"GENERAL";"TAB4",#N/A,TRUE,"GENERAL";"TAB5",#N/A,TRUE,"GENERAL"}</definedName>
    <definedName name="jkl">#REF!</definedName>
    <definedName name="JLK">[3]!ERR</definedName>
    <definedName name="JOHNNY">[2]!ERR</definedName>
    <definedName name="JOHNNY_1">[3]!ERR</definedName>
    <definedName name="JOHNNY_10">#NAME?</definedName>
    <definedName name="JOHNNY_2">[3]!ERR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ni">#REF!</definedName>
    <definedName name="jota">[2]!ERR</definedName>
    <definedName name="JRC">[0]!ERR</definedName>
    <definedName name="JRCG">[0]!ERR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[2]!ERR</definedName>
    <definedName name="Juanita">#REF!,#REF!,#REF!,#REF!,#REF!,#REF!,#REF!,#REF!,#REF!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UVE">[4]!ERR</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[60]Sheet1!#REF!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[1]!ERR</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GFSD">[1]!ERR</definedName>
    <definedName name="KHBG">[3]!ERR</definedName>
    <definedName name="KHGGH" hidden="1">{"via1",#N/A,TRUE,"general";"via2",#N/A,TRUE,"general";"via3",#N/A,TRUE,"general"}</definedName>
    <definedName name="khjk7" hidden="1">{"TAB1",#N/A,TRUE,"GENERAL";"TAB2",#N/A,TRUE,"GENERAL";"TAB3",#N/A,TRUE,"GENERAL";"TAB4",#N/A,TRUE,"GENERAL";"TAB5",#N/A,TRUE,"GENERAL"}</definedName>
    <definedName name="KI">[2]!ERR</definedName>
    <definedName name="kikik" hidden="1">{"via1",#N/A,TRUE,"general";"via2",#N/A,TRUE,"general";"via3",#N/A,TRUE,"general"}</definedName>
    <definedName name="KITAIS">[11]Hoja3!$F$1521</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[1]!ERR</definedName>
    <definedName name="kkkki" hidden="1">{"via1",#N/A,TRUE,"general";"via2",#N/A,TRUE,"general";"via3",#N/A,TRUE,"general"}</definedName>
    <definedName name="kkkkkki" hidden="1">{"TAB1",#N/A,TRUE,"GENERAL";"TAB2",#N/A,TRUE,"GENERAL";"TAB3",#N/A,TRUE,"GENERAL";"TAB4",#N/A,TRUE,"GENERAL";"TAB5",#N/A,TRUE,"GENERAL"}</definedName>
    <definedName name="kl">[3]!ERR</definedName>
    <definedName name="kl_2">#N/A</definedName>
    <definedName name="kl_4">#N/A</definedName>
    <definedName name="klklk">#REF!</definedName>
    <definedName name="krtrk" hidden="1">{"via1",#N/A,TRUE,"general";"via2",#N/A,TRUE,"general";"via3",#N/A,TRUE,"general"}</definedName>
    <definedName name="kyr" hidden="1">{"TAB1",#N/A,TRUE,"GENERAL";"TAB2",#N/A,TRUE,"GENERAL";"TAB3",#N/A,TRUE,"GENERAL";"TAB4",#N/A,TRUE,"GENERAL";"TAB5",#N/A,TRUE,"GENERAL"}</definedName>
    <definedName name="L">[16]AUX!XFA1*VLOOKUP([16]AUX!XEW1,[16]INS!XEU$1:XFD$65536,6,FALSE)*(1+VLOOKUP([16]AUX!XEW1,[16]INS!XEU$1:XFD$65536,7,FALSE))*(1+VLOOKUP([16]AUX!XEW1,[16]INS!XEU$1:XFD$65536,9,FALSE))*(1+VLOOKUP([16]AUX!XEW1,[16]INS!XEU$1:XFD$65536,10,FALSE))</definedName>
    <definedName name="L1A1">#N/A</definedName>
    <definedName name="LAD">[12]CONS!$E$30</definedName>
    <definedName name="lame" hidden="1">#REF!</definedName>
    <definedName name="largovr">[61]letraCOP!$AT:$AT</definedName>
    <definedName name="Leh">[42]Ins_EH!$B$2:$B$90</definedName>
    <definedName name="LEO">#REF!</definedName>
    <definedName name="letra">#REF!</definedName>
    <definedName name="LG">LEN([41]PPTO!$F1)</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o">[42]Ins_MO!$B$2:$B$16</definedName>
    <definedName name="LIMP">[11]TUBERIA!$F$86</definedName>
    <definedName name="liq">[1]!ERR</definedName>
    <definedName name="liq_2">#N/A</definedName>
    <definedName name="liq_4">#N/A</definedName>
    <definedName name="LIST_EQUIPOS">[37]RECURSOS!$A$436:$A$489</definedName>
    <definedName name="LIST_M.OBRA">[37]RECURSOS!$A$493:$A$522</definedName>
    <definedName name="LIST_MATERIALES">[37]RECURSOS!$A$4:$A$431</definedName>
    <definedName name="LIST_TRANSPORTE">[37]RECURSOS!$A$528:$A$533</definedName>
    <definedName name="LISTAACTIVIDADES">#REF!</definedName>
    <definedName name="Listado">#REF!</definedName>
    <definedName name="LISTADO3" hidden="1">#REF!</definedName>
    <definedName name="LISTADO4">#REF!</definedName>
    <definedName name="LISTAUNITARIOS">#REF!</definedName>
    <definedName name="LISTAYRUTCC">#REF!</definedName>
    <definedName name="liuoo" hidden="1">{"TAB1",#N/A,TRUE,"GENERAL";"TAB2",#N/A,TRUE,"GENERAL";"TAB3",#N/A,TRUE,"GENERAL";"TAB4",#N/A,TRUE,"GENERAL";"TAB5",#N/A,TRUE,"GENERAL"}</definedName>
    <definedName name="LJHJKJH">[3]!ERR</definedName>
    <definedName name="LKHLKH">[3]!ERR</definedName>
    <definedName name="lkj" hidden="1">{"via1",#N/A,TRUE,"general";"via2",#N/A,TRUE,"general";"via3",#N/A,TRUE,"general"}</definedName>
    <definedName name="LKJH">[3]!ERR</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_4">#N/A</definedName>
    <definedName name="llkk">[3]!ERR</definedName>
    <definedName name="llkk_6">[3]!ERR</definedName>
    <definedName name="llkk_7">[3]!ERR</definedName>
    <definedName name="llkk_8">[3]!ERR</definedName>
    <definedName name="LLLLL">#REF!</definedName>
    <definedName name="lllllh" hidden="1">{"via1",#N/A,TRUE,"general";"via2",#N/A,TRUE,"general";"via3",#N/A,TRUE,"general"}</definedName>
    <definedName name="lllllllo" hidden="1">{"via1",#N/A,TRUE,"general";"via2",#N/A,TRUE,"general";"via3",#N/A,TRUE,"general"}</definedName>
    <definedName name="Lmat">[42]Ins_Mat!$B$2:$B$1339</definedName>
    <definedName name="LO">#REF!</definedName>
    <definedName name="LOCA">[62]!absc</definedName>
    <definedName name="LOCA1">[63]!absc</definedName>
    <definedName name="LOCAL">'[11]1.1'!$F$46</definedName>
    <definedName name="LOCALIZACION_Y_REPLANTEO">#REF!</definedName>
    <definedName name="LOCAT1999" hidden="1">{"SUMINISTRO E INSTALACIÓN CANALETAS L=7.50"}</definedName>
    <definedName name="log">[14]!ERR</definedName>
    <definedName name="LOGO">[2]!ERR</definedName>
    <definedName name="LOGO_1">[3]!ERR</definedName>
    <definedName name="LOGO_10">#NAME?</definedName>
    <definedName name="LOGO_2">[3]!ERR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GU">[14]!ERR</definedName>
    <definedName name="lolol" hidden="1">{"TAB1",#N/A,TRUE,"GENERAL";"TAB2",#N/A,TRUE,"GENERAL";"TAB3",#N/A,TRUE,"GENERAL";"TAB4",#N/A,TRUE,"GENERAL";"TAB5",#N/A,TRUE,"GENERAL"}</definedName>
    <definedName name="loo">[28]EQUIPO!$D$12</definedName>
    <definedName name="lplpl" hidden="1">{"via1",#N/A,TRUE,"general";"via2",#N/A,TRUE,"general";"via3",#N/A,TRUE,"general"}</definedName>
    <definedName name="LSDFDSJLF">#REF!</definedName>
    <definedName name="Ltr">[42]Ins_TR!$B$2:$B$117</definedName>
    <definedName name="Luis">#N/A</definedName>
    <definedName name="m">[2]!ERR</definedName>
    <definedName name="M.OBRA">[37]RECURSOS!$A$493:$F$522</definedName>
    <definedName name="M.R.SOLARTE">#REF!</definedName>
    <definedName name="ma">[28]MATERIALES!#REF!</definedName>
    <definedName name="MAA">[0]!ERR</definedName>
    <definedName name="mac">#REF!</definedName>
    <definedName name="MACO">#REF!</definedName>
    <definedName name="Macro5">#REF!</definedName>
    <definedName name="mafdsf" hidden="1">{"via1",#N/A,TRUE,"general";"via2",#N/A,TRUE,"general";"via3",#N/A,TRUE,"general"}</definedName>
    <definedName name="MAL">'[64]Estado Resumen'!#REF!&lt;2.5</definedName>
    <definedName name="MALLA1">#REF!</definedName>
    <definedName name="MALLA2">#REF!</definedName>
    <definedName name="MALLA3">#REF!</definedName>
    <definedName name="MALLA4">#REF!</definedName>
    <definedName name="MALO">'[65]ESTADO VÍA-CRIT.TECNICO'!#REF!&lt;2.5</definedName>
    <definedName name="mammma">[3]!ERR</definedName>
    <definedName name="MAN">'[17]Datos Generales'!#REF!</definedName>
    <definedName name="MANB1">'[17]Datos Generales'!$B$30</definedName>
    <definedName name="MANB2">'[17]Datos Generales'!$B$31</definedName>
    <definedName name="MANB3">'[17]Datos Generales'!$B$32</definedName>
    <definedName name="MANC1">'[17]Datos Generales'!$B$35</definedName>
    <definedName name="MANC2">'[17]Datos Generales'!$B$36</definedName>
    <definedName name="MANCAR">'[17]Datos Generales'!$B$38</definedName>
    <definedName name="MANCO">'[17]Datos Generales'!$B$40</definedName>
    <definedName name="MANEX">'[17]Datos Generales'!$B$34</definedName>
    <definedName name="MANMO">'[17]Datos Generales'!$B$33</definedName>
    <definedName name="MANO">'[11]MANO DE OBRA'!$F$164</definedName>
    <definedName name="MANO100">[32]APU!#REF!</definedName>
    <definedName name="MANO101">[32]APU!#REF!</definedName>
    <definedName name="MANO102">[32]APU!#REF!</definedName>
    <definedName name="MANO103">[32]APU!#REF!</definedName>
    <definedName name="MANO104">[32]APU!#REF!</definedName>
    <definedName name="MANO105">[32]APU!#REF!</definedName>
    <definedName name="MANO106">[32]APU!#REF!</definedName>
    <definedName name="MANO107">[32]APU!#REF!</definedName>
    <definedName name="MANO49">[32]APU!#REF!</definedName>
    <definedName name="MANO50">[32]APU!#REF!</definedName>
    <definedName name="MANO51">[32]APU!#REF!</definedName>
    <definedName name="MANO52">[32]APU!#REF!</definedName>
    <definedName name="MANO53">[32]APU!#REF!</definedName>
    <definedName name="MANO54">[32]APU!#REF!</definedName>
    <definedName name="MANO55">[32]APU!#REF!</definedName>
    <definedName name="MANO56">[32]APU!#REF!</definedName>
    <definedName name="MANO57">[32]APU!#REF!</definedName>
    <definedName name="MANO58">[32]APU!#REF!</definedName>
    <definedName name="MANO59">[32]APU!#REF!</definedName>
    <definedName name="MANO60">[32]APU!#REF!</definedName>
    <definedName name="MANO61">[32]APU!#REF!</definedName>
    <definedName name="MANO62">[32]APU!#REF!</definedName>
    <definedName name="MANO63">[32]APU!#REF!</definedName>
    <definedName name="MANO64">[32]APU!#REF!</definedName>
    <definedName name="MANO65">[32]APU!#REF!</definedName>
    <definedName name="MANO66">[32]APU!#REF!</definedName>
    <definedName name="MANO67">[32]APU!#REF!</definedName>
    <definedName name="MANO68">[32]APU!#REF!</definedName>
    <definedName name="MANO69">[32]APU!#REF!</definedName>
    <definedName name="MANO70">[32]APU!#REF!</definedName>
    <definedName name="MANO71">[32]APU!#REF!</definedName>
    <definedName name="MANO72">[32]APU!#REF!</definedName>
    <definedName name="MANO73">[32]APU!#REF!</definedName>
    <definedName name="MANO74">[32]APU!#REF!</definedName>
    <definedName name="MANO75">[32]APU!#REF!</definedName>
    <definedName name="MANO76">[32]APU!#REF!</definedName>
    <definedName name="MANO77">[32]APU!#REF!</definedName>
    <definedName name="MANO78">[32]APU!#REF!</definedName>
    <definedName name="MANO79">[32]APU!#REF!</definedName>
    <definedName name="MANO80">[32]APU!#REF!</definedName>
    <definedName name="MANO81">[32]APU!#REF!</definedName>
    <definedName name="MANO82">[32]APU!#REF!</definedName>
    <definedName name="MANO83">[32]APU!#REF!</definedName>
    <definedName name="MANO84">[32]APU!#REF!</definedName>
    <definedName name="MANO85">[32]APU!#REF!</definedName>
    <definedName name="MANO86">[32]APU!#REF!</definedName>
    <definedName name="MANO87">[32]APU!#REF!</definedName>
    <definedName name="MANO88">[32]APU!#REF!</definedName>
    <definedName name="MANO89">[32]APU!#REF!</definedName>
    <definedName name="MANO90">[32]APU!#REF!</definedName>
    <definedName name="MANO91">[32]APU!#REF!</definedName>
    <definedName name="MANO92">[32]APU!#REF!</definedName>
    <definedName name="MANO93">[32]APU!#REF!</definedName>
    <definedName name="MANO94">[32]APU!#REF!</definedName>
    <definedName name="MANO95">[32]APU!#REF!</definedName>
    <definedName name="MANO96">[32]APU!#REF!</definedName>
    <definedName name="MANO97">[32]APU!#REF!</definedName>
    <definedName name="MANO98">[32]APU!#REF!</definedName>
    <definedName name="MANO99">[32]APU!#REF!</definedName>
    <definedName name="MANSOL">'[17]Datos Generales'!$B$41</definedName>
    <definedName name="MANV">'[17]Datos Generales'!$B$37</definedName>
    <definedName name="MANVOL">'[17]Datos Generales'!$B$39</definedName>
    <definedName name="mao" hidden="1">{"TAB1",#N/A,TRUE,"GENERAL";"TAB2",#N/A,TRUE,"GENERAL";"TAB3",#N/A,TRUE,"GENERAL";"TAB4",#N/A,TRUE,"GENERAL";"TAB5",#N/A,TRUE,"GENERAL"}</definedName>
    <definedName name="maoge">[3]!ERR</definedName>
    <definedName name="maow" hidden="1">{"via1",#N/A,TRUE,"general";"via2",#N/A,TRUE,"general";"via3",#N/A,TRUE,"general"}</definedName>
    <definedName name="marina">#REF!</definedName>
    <definedName name="masor" hidden="1">{"via1",#N/A,TRUE,"general";"via2",#N/A,TRUE,"general";"via3",#N/A,TRUE,"general"}</definedName>
    <definedName name="MAT">[46]MAT!$A:$D</definedName>
    <definedName name="MAT_CICLOPEA">[66]MATERIALES!#REF!</definedName>
    <definedName name="MAT_P">#N/A</definedName>
    <definedName name="MATE100">[32]APU!#REF!</definedName>
    <definedName name="MATE101">[32]APU!#REF!</definedName>
    <definedName name="MATE102">[32]APU!#REF!</definedName>
    <definedName name="MATE103">[32]APU!#REF!</definedName>
    <definedName name="MATE104">[32]APU!#REF!</definedName>
    <definedName name="MATE105">[32]APU!#REF!</definedName>
    <definedName name="MATE106">[32]APU!#REF!</definedName>
    <definedName name="MATE107">[32]APU!#REF!</definedName>
    <definedName name="MATE49">[32]APU!#REF!</definedName>
    <definedName name="MATE50">[32]APU!#REF!</definedName>
    <definedName name="MATE51">[32]APU!#REF!</definedName>
    <definedName name="MATE52">[32]APU!#REF!</definedName>
    <definedName name="MATE53">[32]APU!#REF!</definedName>
    <definedName name="MATE54">[32]APU!#REF!</definedName>
    <definedName name="MATE55">[32]APU!#REF!</definedName>
    <definedName name="MATE56">[32]APU!#REF!</definedName>
    <definedName name="MATE57">[32]APU!#REF!</definedName>
    <definedName name="MATE58">[32]APU!#REF!</definedName>
    <definedName name="MATE59">[32]APU!#REF!</definedName>
    <definedName name="MATE60">[32]APU!#REF!</definedName>
    <definedName name="MATE61">[32]APU!#REF!</definedName>
    <definedName name="MATE62">[32]APU!#REF!</definedName>
    <definedName name="MATE63">[32]APU!#REF!</definedName>
    <definedName name="MATE64">[32]APU!#REF!</definedName>
    <definedName name="MATE65">[32]APU!#REF!</definedName>
    <definedName name="MATE66">[32]APU!#REF!</definedName>
    <definedName name="MATE67">[32]APU!#REF!</definedName>
    <definedName name="MATE68">[32]APU!#REF!</definedName>
    <definedName name="MATE69">[32]APU!#REF!</definedName>
    <definedName name="MATE70">[32]APU!#REF!</definedName>
    <definedName name="MATE71">[32]APU!#REF!</definedName>
    <definedName name="MATE72">[32]APU!#REF!</definedName>
    <definedName name="MATE73">[32]APU!#REF!</definedName>
    <definedName name="MATE74">[32]APU!#REF!</definedName>
    <definedName name="MATE75">[32]APU!#REF!</definedName>
    <definedName name="MATE76">[32]APU!#REF!</definedName>
    <definedName name="MATE77">[32]APU!#REF!</definedName>
    <definedName name="MATE78">[32]APU!#REF!</definedName>
    <definedName name="MATE79">[32]APU!#REF!</definedName>
    <definedName name="MATE80">[32]APU!#REF!</definedName>
    <definedName name="MATE81">[32]APU!#REF!</definedName>
    <definedName name="MATE82">[32]APU!#REF!</definedName>
    <definedName name="MATE83">[32]APU!#REF!</definedName>
    <definedName name="MATE84">[32]APU!#REF!</definedName>
    <definedName name="MATE85">[32]APU!#REF!</definedName>
    <definedName name="MATE86">[32]APU!#REF!</definedName>
    <definedName name="MATE87">[32]APU!#REF!</definedName>
    <definedName name="MATE88">[32]APU!#REF!</definedName>
    <definedName name="MATE89">[32]APU!#REF!</definedName>
    <definedName name="MATE90">[32]APU!#REF!</definedName>
    <definedName name="MATE91">[32]APU!#REF!</definedName>
    <definedName name="MATE92">[32]APU!#REF!</definedName>
    <definedName name="MATE93">[32]APU!#REF!</definedName>
    <definedName name="MATE94">[32]APU!#REF!</definedName>
    <definedName name="MATE95">[32]APU!#REF!</definedName>
    <definedName name="MATE96">[32]APU!#REF!</definedName>
    <definedName name="MATE97">[32]APU!#REF!</definedName>
    <definedName name="MATE98">[32]APU!#REF!</definedName>
    <definedName name="MATE99">[32]APU!#REF!</definedName>
    <definedName name="Matecivil">[67]Matecivil!$B$2:$B$56</definedName>
    <definedName name="Matelec">[67]Matelec!$B$2:$B$1244</definedName>
    <definedName name="MATER">[48]MATERIAL!$B$3:$B$580</definedName>
    <definedName name="MATERIAL">#REF!</definedName>
    <definedName name="Materiales">'[47]IV-M.O'!$B$164:$B$389</definedName>
    <definedName name="materialesobc">'[47]II-Materials'!$C$9:$C$22</definedName>
    <definedName name="MAUL">#N/A</definedName>
    <definedName name="MBAT">#N/A</definedName>
    <definedName name="MCIR">#N/A</definedName>
    <definedName name="mdd" hidden="1">{"via1",#N/A,TRUE,"general";"via2",#N/A,TRUE,"general";"via3",#N/A,TRUE,"general"}</definedName>
    <definedName name="ME">#REF!</definedName>
    <definedName name="MEDIDOR">'[11]MANO DE OBRA'!$F$47</definedName>
    <definedName name="meg" hidden="1">{"TAB1",#N/A,TRUE,"GENERAL";"TAB2",#N/A,TRUE,"GENERAL";"TAB3",#N/A,TRUE,"GENERAL";"TAB4",#N/A,TRUE,"GENERAL";"TAB5",#N/A,TRUE,"GENERAL"}</definedName>
    <definedName name="MEMORIA">#REF!</definedName>
    <definedName name="MEMORIAHS">'[68]MEM. CANTIDADES HS'!#REF!</definedName>
    <definedName name="MEMORIAS">#REF!</definedName>
    <definedName name="MES">#REF!</definedName>
    <definedName name="MESC">#N/A</definedName>
    <definedName name="MESES">#REF!</definedName>
    <definedName name="mez">[28]EQUIPO!$D$12</definedName>
    <definedName name="mfgjrdt" hidden="1">{"TAB1",#N/A,TRUE,"GENERAL";"TAB2",#N/A,TRUE,"GENERAL";"TAB3",#N/A,TRUE,"GENERAL";"TAB4",#N/A,TRUE,"GENERAL";"TAB5",#N/A,TRUE,"GENERAL"}</definedName>
    <definedName name="mghm" hidden="1">{"via1",#N/A,TRUE,"general";"via2",#N/A,TRUE,"general";"via3",#N/A,TRUE,"general"}</definedName>
    <definedName name="mh">[28]MATERIALES!#REF!</definedName>
    <definedName name="mj">[28]MATERIALES!$D$17</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AB">#N/A</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[42]Ins_MO!$B$2:$D$16</definedName>
    <definedName name="MO_P">#N/A</definedName>
    <definedName name="MOA" hidden="1">{#N/A,#N/A,FALSE,"Hoja1";#N/A,#N/A,FALSE,"Hoja2"}</definedName>
    <definedName name="MODALIDAD">[25]Datos!$D$2:$D$5</definedName>
    <definedName name="Modif_por">#REF!</definedName>
    <definedName name="MODIVejec" hidden="1">{#N/A,#N/A,FALSE,"Hoja1";#N/A,#N/A,FALSE,"Hoja2"}</definedName>
    <definedName name="MOE" hidden="1">{#N/A,#N/A,FALSE,"Hoja1";#N/A,#N/A,FALSE,"Hoja2"}</definedName>
    <definedName name="moelect">'[7]unit 2009 - arquitect'!#REF!</definedName>
    <definedName name="moelect2">'[7]unit 2009 - arquitect'!#REF!</definedName>
    <definedName name="mortero">[69]!ERR</definedName>
    <definedName name="mortero_2">#N/A</definedName>
    <definedName name="mortero_4">#N/A</definedName>
    <definedName name="mot">[28]EQUIPO!$D$14</definedName>
    <definedName name="MOTORES">#REF!</definedName>
    <definedName name="mpmaputo">'[70]Maputo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maputo">'[70]Maputo Fisic'!#REF!</definedName>
    <definedName name="MY">VLOOKUP([16]INS!XFD1,[16]MY!$A$2:$B$12,2,FALSE)</definedName>
    <definedName name="n" hidden="1">{"via1",#N/A,TRUE,"general";"via2",#N/A,TRUE,"general";"via3",#N/A,TRUE,"general"}</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[2]!ERR</definedName>
    <definedName name="NO_1">[3]!ERR</definedName>
    <definedName name="NO_10">#NAME?</definedName>
    <definedName name="NO_2">[3]!ERR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[42]Niples!$J$3:$J$4</definedName>
    <definedName name="nueva2">[1]!ERR</definedName>
    <definedName name="NUEVO">#REF!</definedName>
    <definedName name="Numero">[61]letraCOP!$BL$1:$BL$11</definedName>
    <definedName name="NUX">IF(MATCH(MAX([16]APU!$I1:$L1),[16]APU!$I1:$L1,0)=2,1,IF(MATCH(MAX([16]APU!$I1:$L1),[16]APU!$I1:$L1,0)=1,6,IF(MATCH(MAX([16]APU!$I1:$L1),[16]APU!$I1:$L1,0)=3,2,4)))</definedName>
    <definedName name="nvc">[14]!ERR</definedName>
    <definedName name="nxn" hidden="1">{"via1",#N/A,TRUE,"general";"via2",#N/A,TRUE,"general";"via3",#N/A,TRUE,"general"}</definedName>
    <definedName name="Ñ">[4]!ERR</definedName>
    <definedName name="ÑÑ">[3]!ERR</definedName>
    <definedName name="ÑÑ_4">#N/A</definedName>
    <definedName name="ññp">[14]!ERR</definedName>
    <definedName name="ñp">'[28]MANO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#REF!</definedName>
    <definedName name="OBJETO">[26]DAT_GENERALES!$B$27</definedName>
    <definedName name="OBJETO.CONTRATO">"#n/a"</definedName>
    <definedName name="Obra">#REF!</definedName>
    <definedName name="Obra_1">#REF!</definedName>
    <definedName name="Obra_2">#REF!</definedName>
    <definedName name="Obra_3">#REF!</definedName>
    <definedName name="obras" hidden="1">#REF!</definedName>
    <definedName name="obras11" hidden="1">#REF!</definedName>
    <definedName name="OCHENTA">#REF!,#REF!</definedName>
    <definedName name="OCTUBRE" hidden="1">{#N/A,#N/A,FALSE,"orthoflow";#N/A,#N/A,FALSE,"Miscelaneos";#N/A,#N/A,FALSE,"Instrumentacio";#N/A,#N/A,FALSE,"Electrico";#N/A,#N/A,FALSE,"Valv. Seguridad"}</definedName>
    <definedName name="OD">#REF!</definedName>
    <definedName name="oin">[1]!ERR</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'[17]Datos Generales'!$B$2</definedName>
    <definedName name="OR_FAPU">IF(OR([16]FAPU!$L1048576=0,[16]FAPU!$L1048576=""),ROW([16]FAPU!$B1)-ROW([16]FAPU!$B1048576),[16]FAPU!$L1048576+1)</definedName>
    <definedName name="ORDENAR">#REF!</definedName>
    <definedName name="ORIGINAL" hidden="1">{#N/A,#N/A,FALSE,"orthoflow";#N/A,#N/A,FALSE,"Miscelaneos";#N/A,#N/A,FALSE,"Instrumentacio";#N/A,#N/A,FALSE,"Electrico";#N/A,#N/A,FALSE,"Valv. Seguridad"}</definedName>
    <definedName name="OROZCO" hidden="1">#REF!</definedName>
    <definedName name="oru">[26]cantidades!$B$30</definedName>
    <definedName name="OTRO">[3]!ERR</definedName>
    <definedName name="OTROS">[11]Hoja2!$F$139</definedName>
    <definedName name="P">[26]cantidades!$F$487</definedName>
    <definedName name="p0p0" hidden="1">{"via1",#N/A,TRUE,"general";"via2",#N/A,TRUE,"general";"via3",#N/A,TRUE,"general"}</definedName>
    <definedName name="PAGINA_1_DE_1">#REF!</definedName>
    <definedName name="PAÑETE">[0]!ERR</definedName>
    <definedName name="pao">[2]!ERR</definedName>
    <definedName name="papapa">[3]!ERR</definedName>
    <definedName name="PAPEL">#REF!</definedName>
    <definedName name="PARED">#REF!</definedName>
    <definedName name="PAROUE_CENTENARIO_MUNICIPIO_DE_TAURAMENA">#REF!</definedName>
    <definedName name="PASOELE">[11]Hoja2!$F$95</definedName>
    <definedName name="paula">#REF!</definedName>
    <definedName name="PB">ROUND(VLOOKUP([41]PPTO!$F1,[16]APU!$G$1:$H$65536,2,FALSE),0)</definedName>
    <definedName name="PEDESTAL">#REF!</definedName>
    <definedName name="PEDESTL">#REF!</definedName>
    <definedName name="pedro">#N/A</definedName>
    <definedName name="pedrrr">#N/A</definedName>
    <definedName name="PEPE">[2]!ERR</definedName>
    <definedName name="PEPE_1">[3]!ERR</definedName>
    <definedName name="PEPE_2">[3]!ERR</definedName>
    <definedName name="PEPE_4">[3]!ERR</definedName>
    <definedName name="PEPE_6">[3]!ERR</definedName>
    <definedName name="PEPE_7">[3]!ERR</definedName>
    <definedName name="PEPE_8">[3]!ERR</definedName>
    <definedName name="Pepita">[14]!ERR</definedName>
    <definedName name="Pepito">[14]!ERR</definedName>
    <definedName name="PEREZ">[0]!ERR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'[47]IV-M.O'!$B$118:$B$159</definedName>
    <definedName name="pi">[2]!ERR</definedName>
    <definedName name="pintura">[3]!ERR</definedName>
    <definedName name="pintura_2">#N/A</definedName>
    <definedName name="pintura_4">#N/A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[2]!ERR</definedName>
    <definedName name="PLACA">#REF!</definedName>
    <definedName name="placavia1.17.5">#REF!</definedName>
    <definedName name="placavia1.19">#REF!</definedName>
    <definedName name="PLAD" hidden="1">{"TAB1",#N/A,TRUE,"GENERAL";"TAB2",#N/A,TRUE,"GENERAL";"TAB3",#N/A,TRUE,"GENERAL";"TAB4",#N/A,TRUE,"GENERAL";"TAB5",#N/A,TRUE,"GENERAL"}</definedName>
    <definedName name="PLANO">[11]TUBERIA!$F$125</definedName>
    <definedName name="plazo">[32]AIU!$L$2</definedName>
    <definedName name="PlazoAIU">#REF!</definedName>
    <definedName name="PLPLUNN" hidden="1">{"TAB1",#N/A,TRUE,"GENERAL";"TAB2",#N/A,TRUE,"GENERAL";"TAB3",#N/A,TRUE,"GENERAL";"TAB4",#N/A,TRUE,"GENERAL";"TAB5",#N/A,TRUE,"GENERAL"}</definedName>
    <definedName name="pluvial">#REF!</definedName>
    <definedName name="pnp">[42]Niples!$N$21:$T$32</definedName>
    <definedName name="POCETAS">#REF!</definedName>
    <definedName name="poiu">#REF!</definedName>
    <definedName name="POIUP" hidden="1">{"via1",#N/A,TRUE,"general";"via2",#N/A,TRUE,"general";"via3",#N/A,TRUE,"general"}</definedName>
    <definedName name="pooiyuyfkhg">[1]!ERR</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ntaje">#REF!</definedName>
    <definedName name="PORTOTAL">#REF!</definedName>
    <definedName name="pouig" hidden="1">{"via1",#N/A,TRUE,"general";"via2",#N/A,TRUE,"general";"via3",#N/A,TRUE,"general"}</definedName>
    <definedName name="PP">[14]!ERR</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qroj" hidden="1">{"via1",#N/A,TRUE,"general";"via2",#N/A,TRUE,"general";"via3",#N/A,TRUE,"general"}</definedName>
    <definedName name="PR">#REF!</definedName>
    <definedName name="PRE">#REF!</definedName>
    <definedName name="PRECIO">[71]PRECIOS!$A$5:$M$161</definedName>
    <definedName name="PRECIO100">[32]APU!#REF!</definedName>
    <definedName name="PRECIO101">[32]APU!#REF!</definedName>
    <definedName name="PRECIO102">[32]APU!#REF!</definedName>
    <definedName name="PRECIO103">[32]APU!#REF!</definedName>
    <definedName name="PRECIO104">[32]APU!#REF!</definedName>
    <definedName name="PRECIO105">[32]APU!#REF!</definedName>
    <definedName name="PRECIO106">[32]APU!#REF!</definedName>
    <definedName name="PRECIO107">[32]APU!#REF!</definedName>
    <definedName name="PRECIO49">[32]APU!#REF!</definedName>
    <definedName name="PRECIO50">[32]APU!#REF!</definedName>
    <definedName name="PRECIO51">[32]APU!#REF!</definedName>
    <definedName name="PRECIO52">[32]APU!#REF!</definedName>
    <definedName name="PRECIO53">[32]APU!#REF!</definedName>
    <definedName name="PRECIO54">[32]APU!#REF!</definedName>
    <definedName name="PRECIO55">[32]APU!#REF!</definedName>
    <definedName name="PRECIO56">[32]APU!#REF!</definedName>
    <definedName name="PRECIO57">[32]APU!#REF!</definedName>
    <definedName name="PRECIO58">[32]APU!#REF!</definedName>
    <definedName name="PRECIO59">[32]APU!#REF!</definedName>
    <definedName name="PRECIO60">[32]APU!#REF!</definedName>
    <definedName name="PRECIO61">[32]APU!#REF!</definedName>
    <definedName name="PRECIO62">[32]APU!#REF!</definedName>
    <definedName name="PRECIO63">[32]APU!#REF!</definedName>
    <definedName name="PRECIO64">[32]APU!#REF!</definedName>
    <definedName name="PRECIO65">[32]APU!#REF!</definedName>
    <definedName name="PRECIO66">[32]APU!#REF!</definedName>
    <definedName name="PRECIO67">[32]APU!#REF!</definedName>
    <definedName name="PRECIO68">[32]APU!#REF!</definedName>
    <definedName name="PRECIO69">[32]APU!#REF!</definedName>
    <definedName name="PRECIO70">[32]APU!#REF!</definedName>
    <definedName name="PRECIO71">[32]APU!#REF!</definedName>
    <definedName name="PRECIO72">[32]APU!#REF!</definedName>
    <definedName name="PRECIO73">[32]APU!#REF!</definedName>
    <definedName name="PRECIO74">[32]APU!#REF!</definedName>
    <definedName name="PRECIO75">[32]APU!#REF!</definedName>
    <definedName name="PRECIO76">[32]APU!#REF!</definedName>
    <definedName name="PRECIO77">[32]APU!#REF!</definedName>
    <definedName name="PRECIO78">[32]APU!#REF!</definedName>
    <definedName name="PRECIO79">[32]APU!#REF!</definedName>
    <definedName name="PRECIO80">[32]APU!#REF!</definedName>
    <definedName name="PRECIO81">[32]APU!#REF!</definedName>
    <definedName name="PRECIO82">[32]APU!#REF!</definedName>
    <definedName name="PRECIO83">[32]APU!#REF!</definedName>
    <definedName name="PRECIO84">[32]APU!#REF!</definedName>
    <definedName name="PRECIO85">[32]APU!#REF!</definedName>
    <definedName name="PRECIO86">[32]APU!#REF!</definedName>
    <definedName name="PRECIO87">[32]APU!#REF!</definedName>
    <definedName name="PRECIO88">[32]APU!#REF!</definedName>
    <definedName name="PRECIO89">[32]APU!#REF!</definedName>
    <definedName name="PRECIO90">[32]APU!#REF!</definedName>
    <definedName name="PRECIO91">[32]APU!#REF!</definedName>
    <definedName name="PRECIO92">[32]APU!#REF!</definedName>
    <definedName name="PRECIO93">[32]APU!#REF!</definedName>
    <definedName name="PRECIO94">[32]APU!#REF!</definedName>
    <definedName name="PRECIO95">[32]APU!#REF!</definedName>
    <definedName name="PRECIO96">[32]APU!#REF!</definedName>
    <definedName name="PRECIO97">[32]APU!#REF!</definedName>
    <definedName name="PRECIO98">[32]APU!#REF!</definedName>
    <definedName name="PRECIO99">[32]APU!#REF!</definedName>
    <definedName name="PRECIOS">[72]PRECIOS!$A$2:$G$257</definedName>
    <definedName name="pres">#REF!</definedName>
    <definedName name="PREST">#REF!</definedName>
    <definedName name="PRESTAC.">1.15</definedName>
    <definedName name="presu">#REF!</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babilidad">#REF!</definedName>
    <definedName name="programainv">[2]!ERR</definedName>
    <definedName name="programainv_1">[3]!ERR</definedName>
    <definedName name="programainv_10">#NAME?</definedName>
    <definedName name="programainv_2">[3]!ERR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ponente">#REF!</definedName>
    <definedName name="PROTCAT">[11]MATERIALES!$F$45</definedName>
    <definedName name="PROTUBE">[11]EQUIPO!$F$213</definedName>
    <definedName name="Province">'[38]Base Data'!$B$5</definedName>
    <definedName name="PROY">#REF!</definedName>
    <definedName name="prueba">#REF!</definedName>
    <definedName name="PRUEBA2">#REF!</definedName>
    <definedName name="PRUEBHID">[11]EQUIPO!$F$332</definedName>
    <definedName name="ps">'[49]Prestaciones Sociales'!$E$2</definedName>
    <definedName name="PSV">'[11]MANO DE OBRA'!$F$242</definedName>
    <definedName name="PT">#REF!</definedName>
    <definedName name="PTAR" hidden="1">{#N/A,#N/A,FALSE,"Estatico";#N/A,#N/A,FALSE,"Tuberia";#N/A,#N/A,FALSE,"Instrumentación";#N/A,#N/A,FALSE,"Mecanica";#N/A,#N/A,FALSE,"Electrico";#N/A,#N/A,FALSE,"Ofic.Civiles"}</definedName>
    <definedName name="PTO">#N/A</definedName>
    <definedName name="ptope" hidden="1">{"TAB1",#N/A,TRUE,"GENERAL";"TAB2",#N/A,TRUE,"GENERAL";"TAB3",#N/A,TRUE,"GENERAL";"TAB4",#N/A,TRUE,"GENERAL";"TAB5",#N/A,TRUE,"GENERAL"}</definedName>
    <definedName name="ptopes" hidden="1">{"via1",#N/A,TRUE,"general";"via2",#N/A,TRUE,"general";"via3",#N/A,TRUE,"general"}</definedName>
    <definedName name="PTTO">'[73]PPTO GENERAL'!$C$24:$K$67</definedName>
    <definedName name="PVZ">VLOOKUP([41]PPTO!$F1,[16]APU!$G$1:$H$65536,2,FALSE)</definedName>
    <definedName name="pza">[1]!ERR</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hidden="1">{"via1",#N/A,TRUE,"general";"via2",#N/A,TRUE,"general";"via3",#N/A,TRUE,"general"}</definedName>
    <definedName name="qaedtguj" hidden="1">{"via1",#N/A,TRUE,"general";"via2",#N/A,TRUE,"general";"via3",#N/A,TRUE,"general"}</definedName>
    <definedName name="qaer">#REF!</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[3]!ERR</definedName>
    <definedName name="QQ_4">#N/A</definedName>
    <definedName name="QQQ" hidden="1">#REF!</definedName>
    <definedName name="qqqqqw" hidden="1">{"via1",#N/A,TRUE,"general";"via2",#N/A,TRUE,"general";"via3",#N/A,TRUE,"general"}</definedName>
    <definedName name="qrt">[28]EQUIPO!$D$21</definedName>
    <definedName name="Quincenas">{"";"diez";"once";"doce";"trece";"catorce";"quince"}&amp;" "</definedName>
    <definedName name="qw" hidden="1">{"via1",#N/A,TRUE,"general";"via2",#N/A,TRUE,"general";"via3",#N/A,TRUE,"general"}</definedName>
    <definedName name="qwdas2" hidden="1">{"via1",#N/A,TRUE,"general";"via2",#N/A,TRUE,"general";"via3",#N/A,TRUE,"general"}</definedName>
    <definedName name="QWE">[3]!ERR</definedName>
    <definedName name="QWEE">#REF!</definedName>
    <definedName name="qweqe" hidden="1">{"TAB1",#N/A,TRUE,"GENERAL";"TAB2",#N/A,TRUE,"GENERAL";"TAB3",#N/A,TRUE,"GENERAL";"TAB4",#N/A,TRUE,"GENERAL";"TAB5",#N/A,TRUE,"GENERAL"}</definedName>
    <definedName name="qwewertet" hidden="1">{#N/A,#N/A,TRUE,"1842CWN0"}</definedName>
    <definedName name="qwqer">[3]!ERR</definedName>
    <definedName name="qwqwqwj" hidden="1">{"TAB1",#N/A,TRUE,"GENERAL";"TAB2",#N/A,TRUE,"GENERAL";"TAB3",#N/A,TRUE,"GENERAL";"TAB4",#N/A,TRUE,"GENERAL";"TAB5",#N/A,TRUE,"GENERAL"}</definedName>
    <definedName name="r_2">#N/A</definedName>
    <definedName name="r_4">#N/A</definedName>
    <definedName name="ran">[28]EQUIPO!$D$11</definedName>
    <definedName name="rd_list">'[74]Data Lists'!$B$16:$D$35</definedName>
    <definedName name="rd_lista">'[74]Data Lists'!$B$16:$D$35</definedName>
    <definedName name="RD_Name">'[38]Base Data'!$B$7</definedName>
    <definedName name="Rd_No">'[38]Base Data'!$B$9</definedName>
    <definedName name="Rd_num">[30]lists!$B$11:$B$48</definedName>
    <definedName name="rd_sched">[30]lists!$B$11:$D$48</definedName>
    <definedName name="reabmaputo">'[70]Maputo Fisic'!#REF!</definedName>
    <definedName name="REAJUSTE">#REF!</definedName>
    <definedName name="Reajuste1">#REF!</definedName>
    <definedName name="Reajuste2">#REF!</definedName>
    <definedName name="Reajuste3">#REF!</definedName>
    <definedName name="Reajuste4">#REF!</definedName>
    <definedName name="REAJUSTES">#REF!</definedName>
    <definedName name="REBISEL">[11]EQUIPO!#REF!</definedName>
    <definedName name="red">#REF!</definedName>
    <definedName name="redetotal">#REF!</definedName>
    <definedName name="REDEX108">[11]Hoja3!$F$986</definedName>
    <definedName name="REDEX43">[11]Hoja3!$F$906</definedName>
    <definedName name="REDEX84">[11]Hoja3!$F$946</definedName>
    <definedName name="reds">[14]!ERR</definedName>
    <definedName name="rees">[14]!ERR</definedName>
    <definedName name="REG">'[64]Estado Resumen'!#REF!&gt;2.5</definedName>
    <definedName name="rege" hidden="1">{"TAB1",#N/A,TRUE,"GENERAL";"TAB2",#N/A,TRUE,"GENERAL";"TAB3",#N/A,TRUE,"GENERAL";"TAB4",#N/A,TRUE,"GENERAL";"TAB5",#N/A,TRUE,"GENERAL"}</definedName>
    <definedName name="regional">[29]CARRETERAS!$A$2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'[65]ESTADO VÍA-CRIT.TECNICO'!#REF!&gt;2.5</definedName>
    <definedName name="REICIO">[2]!ERR</definedName>
    <definedName name="REICIO_1">[3]!ERR</definedName>
    <definedName name="REICIO_10">#NAME?</definedName>
    <definedName name="REICIO_2">[3]!ERR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[2]!ERR</definedName>
    <definedName name="reinicio_1">[3]!ERR</definedName>
    <definedName name="reinicio_10">#NAME?</definedName>
    <definedName name="reinicio_2">[3]!ERR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L">#REF!</definedName>
    <definedName name="rell">#REF!</definedName>
    <definedName name="rell_matbanco">#REF!</definedName>
    <definedName name="RELLENO">#REF!</definedName>
    <definedName name="relleno1.18.5">#REF!</definedName>
    <definedName name="relleno1.19">#REF!</definedName>
    <definedName name="RELLG">#REF!</definedName>
    <definedName name="rena">[4]!ERR</definedName>
    <definedName name="REND100">[32]APU!#REF!</definedName>
    <definedName name="REND101">[32]APU!#REF!</definedName>
    <definedName name="REND102">[32]APU!#REF!</definedName>
    <definedName name="REND103">[32]APU!#REF!</definedName>
    <definedName name="REND104">[32]APU!#REF!</definedName>
    <definedName name="REND105">[32]APU!#REF!</definedName>
    <definedName name="REND106">[32]APU!#REF!</definedName>
    <definedName name="REND107">[32]APU!#REF!</definedName>
    <definedName name="REND49">[32]APU!#REF!</definedName>
    <definedName name="REND50">[32]APU!#REF!</definedName>
    <definedName name="REND51">[32]APU!#REF!</definedName>
    <definedName name="REND52">[32]APU!#REF!</definedName>
    <definedName name="REND53">[32]APU!#REF!</definedName>
    <definedName name="REND54">[32]APU!#REF!</definedName>
    <definedName name="REND55">[32]APU!#REF!</definedName>
    <definedName name="REND56">[32]APU!#REF!</definedName>
    <definedName name="REND57">[32]APU!#REF!</definedName>
    <definedName name="REND58">[32]APU!#REF!</definedName>
    <definedName name="REND59">[32]APU!#REF!</definedName>
    <definedName name="REND60">[32]APU!#REF!</definedName>
    <definedName name="REND61">[32]APU!#REF!</definedName>
    <definedName name="REND62">[32]APU!#REF!</definedName>
    <definedName name="REND63">[32]APU!#REF!</definedName>
    <definedName name="REND64">[32]APU!#REF!</definedName>
    <definedName name="REND65">[32]APU!#REF!</definedName>
    <definedName name="REND66">[32]APU!#REF!</definedName>
    <definedName name="REND67">[32]APU!#REF!</definedName>
    <definedName name="REND68">[32]APU!#REF!</definedName>
    <definedName name="REND69">[32]APU!#REF!</definedName>
    <definedName name="REND70">[32]APU!#REF!</definedName>
    <definedName name="REND71">[32]APU!#REF!</definedName>
    <definedName name="REND72">[32]APU!#REF!</definedName>
    <definedName name="REND73">[32]APU!#REF!</definedName>
    <definedName name="REND74">[32]APU!#REF!</definedName>
    <definedName name="REND75">[32]APU!#REF!</definedName>
    <definedName name="REND76">[32]APU!#REF!</definedName>
    <definedName name="REND77">[32]APU!#REF!</definedName>
    <definedName name="REND78">[32]APU!#REF!</definedName>
    <definedName name="REND79">[32]APU!#REF!</definedName>
    <definedName name="REND80">[32]APU!#REF!</definedName>
    <definedName name="REND81">[32]APU!#REF!</definedName>
    <definedName name="REND82">[32]APU!#REF!</definedName>
    <definedName name="REND83">[32]APU!#REF!</definedName>
    <definedName name="REND84">[32]APU!#REF!</definedName>
    <definedName name="REND85">[32]APU!#REF!</definedName>
    <definedName name="REND86">[32]APU!#REF!</definedName>
    <definedName name="REND87">[32]APU!#REF!</definedName>
    <definedName name="REND88">[32]APU!#REF!</definedName>
    <definedName name="REND89">[32]APU!#REF!</definedName>
    <definedName name="REND90">[32]APU!#REF!</definedName>
    <definedName name="REND91">[32]APU!#REF!</definedName>
    <definedName name="REND92">[32]APU!#REF!</definedName>
    <definedName name="REND93">[32]APU!#REF!</definedName>
    <definedName name="REND94">[32]APU!#REF!</definedName>
    <definedName name="REND95">[32]APU!#REF!</definedName>
    <definedName name="REND96">[32]APU!#REF!</definedName>
    <definedName name="REND97">[32]APU!#REF!</definedName>
    <definedName name="REND98">[32]APU!#REF!</definedName>
    <definedName name="REND99">[32]APU!#REF!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05_01" hidden="1">{#N/A,#N/A,FALSE,"Portada";#N/A,#N/A,FALSE,"Cotizaciones";#N/A,#N/A,FALSE,"Of_Merc_Lin";#N/A,#N/A,FALSE,"Productos";#N/A,#N/A,FALSE,"Aprov_Prod";#N/A,#N/A,FALSE,"CV_PetrocAlg";#N/A,#N/A,FALSE,"CVD (2)"}</definedName>
    <definedName name="residente">'[29]GENERALIDADES '!$E$9</definedName>
    <definedName name="ReSumen" hidden="1">{#N/A,#N/A,FALSE,"Hoja1";#N/A,#N/A,FALSE,"Hoja2"}</definedName>
    <definedName name="retiro1.15.17">#REF!</definedName>
    <definedName name="retiro1.17">#REF!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[14]!ERR</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[28]EQUIPO!$D$20</definedName>
    <definedName name="rj" hidden="1">{"TAB1",#N/A,TRUE,"GENERAL";"TAB2",#N/A,TRUE,"GENERAL";"TAB3",#N/A,TRUE,"GENERAL";"TAB4",#N/A,TRUE,"GENERAL";"TAB5",#N/A,TRUE,"GENERAL"}</definedName>
    <definedName name="rjg">[26]cantidades!$B$30</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[26]DAT_GENERALES!$C$38</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[2]!ERR</definedName>
    <definedName name="rr_1">[3]!ERR</definedName>
    <definedName name="rr_10">#NAME?</definedName>
    <definedName name="rr_2">[3]!ERR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[3]!ERR</definedName>
    <definedName name="rrr" hidden="1">{"via1",#N/A,TRUE,"general";"via2",#N/A,TRUE,"general";"via3",#N/A,TRUE,"general"}</definedName>
    <definedName name="rrrr">'[75]Form5 _Pág_ 1'!#REF!</definedName>
    <definedName name="rrrrr">[14]!ERR</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[3]!ERR</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H">[0]!ERR</definedName>
    <definedName name="rutu" hidden="1">{"via1",#N/A,TRUE,"general";"via2",#N/A,TRUE,"general";"via3",#N/A,TRUE,"general"}</definedName>
    <definedName name="rwt" hidden="1">{"via1",#N/A,TRUE,"general";"via2",#N/A,TRUE,"general";"via3",#N/A,TRUE,"general"}</definedName>
    <definedName name="RX">SUMIF([16]APU!$B$1:$B$65536,[16]APU!$B1048576,[16]APU!$I$1:$I$65536)</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[2]!ERR</definedName>
    <definedName name="s_1">[3]!ERR</definedName>
    <definedName name="s_2">[3]!ERR</definedName>
    <definedName name="s_4">[3]!ERR</definedName>
    <definedName name="s_6">[3]!ERR</definedName>
    <definedName name="s_7">[3]!ERR</definedName>
    <definedName name="s_8">[3]!ERR</definedName>
    <definedName name="SA">SUMIF([41]PPTO!$B$1:$B$65536,[41]PPTO!$B2,[41]PPTO!A$1:A$65536)</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FSDFTGDS">#REF!</definedName>
    <definedName name="SADS">[76]!ERR</definedName>
    <definedName name="saf">[0]!ERR</definedName>
    <definedName name="safdp" hidden="1">{"TAB1",#N/A,TRUE,"GENERAL";"TAB2",#N/A,TRUE,"GENERAL";"TAB3",#N/A,TRUE,"GENERAL";"TAB4",#N/A,TRUE,"GENERAL";"TAB5",#N/A,TRUE,"GENERAL"}</definedName>
    <definedName name="salarios">[2]!ERR</definedName>
    <definedName name="salarios_1">[3]!ERR</definedName>
    <definedName name="salarios_2">[3]!ERR</definedName>
    <definedName name="salarios_4">[3]!ERR</definedName>
    <definedName name="salarios_6">[3]!ERR</definedName>
    <definedName name="salarios_7">[3]!ERR</definedName>
    <definedName name="salarios_8">[3]!ERR</definedName>
    <definedName name="SaldoManica">#REF!</definedName>
    <definedName name="saldomanica2">#REF!</definedName>
    <definedName name="SALID1">#REF!</definedName>
    <definedName name="salsdomanic">'[77]Plano 2002- prov -FUNDO'!$AD$3</definedName>
    <definedName name="SANDRA">#REF!</definedName>
    <definedName name="SAS">#N/A</definedName>
    <definedName name="SB">SUMIF([41]PPTO!$C$1:$C$65536,[41]PPTO!$C2,[41]PPTO!A$1:A$65536)</definedName>
    <definedName name="sbgfbgdr" hidden="1">{"via1",#N/A,TRUE,"general";"via2",#N/A,TRUE,"general";"via3",#N/A,TRUE,"general"}</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Q">SUMIF([41]PPTO!$B$1:$B$65536,[41]PPTO!$B2,[41]PPTO!$K$1:$K$65536)</definedName>
    <definedName name="SCV">VLOOKUP([41]PPTO!$F1,[16]APU!$G$1:$H$65536,2,FALSE)</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#N/A</definedName>
    <definedName name="SDCDSCT" hidden="1">{"TAB1",#N/A,TRUE,"GENERAL";"TAB2",#N/A,TRUE,"GENERAL";"TAB3",#N/A,TRUE,"GENERAL";"TAB4",#N/A,TRUE,"GENERAL";"TAB5",#N/A,TRUE,"GENERAL"}</definedName>
    <definedName name="SDDS" hidden="1">#REF!</definedName>
    <definedName name="SDDSAFF" hidden="1">{#N/A,#N/A,TRUE,"1842CWN0"}</definedName>
    <definedName name="sdf">#N/A</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hidden="1">{"via1",#N/A,TRUE,"general";"via2",#N/A,TRUE,"general";"via3",#N/A,TRUE,"general"}</definedName>
    <definedName name="sdfgfdgj">#N/A</definedName>
    <definedName name="SDFGHFDH">#REF!</definedName>
    <definedName name="SDFGHFDH1">#REF!</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[3]!ERR</definedName>
    <definedName name="SDGDSF">#REF!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lkjfasdjfjsdfjlsfklwd">[3]!ERR</definedName>
    <definedName name="sdsdfh" hidden="1">{"via1",#N/A,TRUE,"general";"via2",#N/A,TRUE,"general";"via3",#N/A,TRUE,"general"}</definedName>
    <definedName name="sdsdfsdff" hidden="1">{#N/A,#N/A,TRUE,"1842CWN0"}</definedName>
    <definedName name="SE">[2]!ERR</definedName>
    <definedName name="SECTOR">#REF!</definedName>
    <definedName name="SEESRETET">[78]RECURSOS!$A$493:$A$522</definedName>
    <definedName name="sencount" hidden="1">1</definedName>
    <definedName name="SEÑAL">[11]TUBERIA!$F$47</definedName>
    <definedName name="SER">[0]!ERR</definedName>
    <definedName name="SERO">[2]!ERR</definedName>
    <definedName name="SERO_1">[3]!ERR</definedName>
    <definedName name="SERO_10">#NAME?</definedName>
    <definedName name="SERO_2">[3]!ERR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F">[3]!ERR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[2]!ERR</definedName>
    <definedName name="SI_1">[3]!ERR</definedName>
    <definedName name="SI_10">#NAME?</definedName>
    <definedName name="SI_2">[3]!ERR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LLA10X6">[5]!ERR</definedName>
    <definedName name="SILLAS">[5]!ERR</definedName>
    <definedName name="Sinnombre">#REF!</definedName>
    <definedName name="SISISIS">[2]!ERR</definedName>
    <definedName name="SISISIS_1">[3]!ERR</definedName>
    <definedName name="SISISIS_10">#NAME?</definedName>
    <definedName name="SISISIS_2">[3]!ERR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OL">#REF!</definedName>
    <definedName name="SOLADO">#REF!</definedName>
    <definedName name="solado1.10.4.2">#REF!</definedName>
    <definedName name="solado1.18.8">#REF!</definedName>
    <definedName name="soladocanal">#REF!</definedName>
    <definedName name="soladoconcreto200pai">#REF!</definedName>
    <definedName name="SOPCON">[11]EQUIPO!$F$288</definedName>
    <definedName name="srwrwr" hidden="1">{"TAB1",#N/A,TRUE,"GENERAL";"TAB2",#N/A,TRUE,"GENERAL";"TAB3",#N/A,TRUE,"GENERAL";"TAB4",#N/A,TRUE,"GENERAL";"TAB5",#N/A,TRUE,"GENERAL"}</definedName>
    <definedName name="SS">[3]!ERR</definedName>
    <definedName name="SS_2">#N/A</definedName>
    <definedName name="SS_4">#N/A</definedName>
    <definedName name="sss">#REF!</definedName>
    <definedName name="SSSS">[2]!ERR</definedName>
    <definedName name="SSSS_1">[3]!ERR</definedName>
    <definedName name="SSSS_2">[3]!ERR</definedName>
    <definedName name="SSSS_4">[3]!ERR</definedName>
    <definedName name="SSSS_6">[3]!ERR</definedName>
    <definedName name="SSSS_7">[3]!ERR</definedName>
    <definedName name="SSSS_8">[3]!ERR</definedName>
    <definedName name="sssss7" hidden="1">{"via1",#N/A,TRUE,"general";"via2",#N/A,TRUE,"general";"via3",#N/A,TRUE,"general"}</definedName>
    <definedName name="sssssa" hidden="1">{"TAB1",#N/A,TRUE,"GENERAL";"TAB2",#N/A,TRUE,"GENERAL";"TAB3",#N/A,TRUE,"GENERAL";"TAB4",#N/A,TRUE,"GENERAL";"TAB5",#N/A,TRUE,"GENERAL"}</definedName>
    <definedName name="SSSSSS">#N/A</definedName>
    <definedName name="SSSSSS_1">[3]!ERR</definedName>
    <definedName name="SSSSSS_2">[3]!ERR</definedName>
    <definedName name="SSSSSS_4">[3]!ERR</definedName>
    <definedName name="SSSSSS_6">[3]!ERR</definedName>
    <definedName name="SSSSSS_7">[3]!ERR</definedName>
    <definedName name="SSSSSS_8">[3]!ERR</definedName>
    <definedName name="sssssy" hidden="1">{"via1",#N/A,TRUE,"general";"via2",#N/A,TRUE,"general";"via3",#N/A,TRUE,"general"}</definedName>
    <definedName name="stt" hidden="1">{"via1",#N/A,TRUE,"general";"via2",#N/A,TRUE,"general";"via3",#N/A,TRUE,"general"}</definedName>
    <definedName name="SUBTO">#REF!</definedName>
    <definedName name="Summary">#REF!</definedName>
    <definedName name="supervision">[3]!ERR</definedName>
    <definedName name="SUPERVISOR">[26]DAT_GENERALES!$D$40</definedName>
    <definedName name="sw">[3]!ERR</definedName>
    <definedName name="sw_2">#N/A</definedName>
    <definedName name="sw_4">#N/A</definedName>
    <definedName name="swsw" hidden="1">{"via1",#N/A,TRUE,"general";"via2",#N/A,TRUE,"general";"via3",#N/A,TRUE,"general"}</definedName>
    <definedName name="swsw3" hidden="1">{"TAB1",#N/A,TRUE,"GENERAL";"TAB2",#N/A,TRUE,"GENERAL";"TAB3",#N/A,TRUE,"GENERAL";"TAB4",#N/A,TRUE,"GENERAL";"TAB5",#N/A,TRUE,"GENERAL"}</definedName>
    <definedName name="sxd">[14]!ERR</definedName>
    <definedName name="t">[2]!ERR</definedName>
    <definedName name="t5t5" hidden="1">{"TAB1",#N/A,TRUE,"GENERAL";"TAB2",#N/A,TRUE,"GENERAL";"TAB3",#N/A,TRUE,"GENERAL";"TAB4",#N/A,TRUE,"GENERAL";"TAB5",#N/A,TRUE,"GENERAL"}</definedName>
    <definedName name="tab_periodos">'[79]ELEC.INT. WIRING_CONECT'!$BP$10:$CR$11</definedName>
    <definedName name="TABLA">#REF!</definedName>
    <definedName name="TABLA_DE_CONTENIDO__A1" comment="VOLVER A TABLA DE CONTENIDO">#REF!</definedName>
    <definedName name="TankDieselGenerador">#REF!</definedName>
    <definedName name="TANQUE">[3]!ERR</definedName>
    <definedName name="TANQUE_4">#N/A</definedName>
    <definedName name="TAPHEX">[11]Hoja3!$F$1138</definedName>
    <definedName name="TARIFAS">[80]TARIFAS!$A$1:$F$52</definedName>
    <definedName name="TARIFAS_1">[81]TARIFAS!$A$1:$F$52</definedName>
    <definedName name="TARIFAS_2">[81]TARIFAS!$A$1:$F$52</definedName>
    <definedName name="TARIFAS_4">[82]TARIFAS!$A$1:$F$52</definedName>
    <definedName name="TARIFAS_7">[82]TARIFAS!$A$1:$F$52</definedName>
    <definedName name="TARIFAS1">#REF!</definedName>
    <definedName name="TARIFAS1_2">#REF!</definedName>
    <definedName name="tasa">#REF!</definedName>
    <definedName name="Tasa_Cambio">[83]PRESUPUESTO!#REF!</definedName>
    <definedName name="tb_h" hidden="1">{"krl1",#N/A,FALSE,"kr";"krl2",#N/A,FALSE,"kr";"compara",#N/A,FALSE,"kr";"desconp1",#N/A,FALSE,"kr";"desconp12",#N/A,FALSE,"kr";"krnp1",#N/A,FALSE,"kr";"krnp2",#N/A,FALSE,"kr";"krp12avg",#N/A,FALSE,"kr";"krp1avg",#N/A,FALSE,"kr"}</definedName>
    <definedName name="tdy" hidden="1">{"TAB1",#N/A,TRUE,"GENERAL";"TAB2",#N/A,TRUE,"GENERAL";"TAB3",#N/A,TRUE,"GENERAL";"TAB4",#N/A,TRUE,"GENERAL";"TAB5",#N/A,TRUE,"GENERAL"}</definedName>
    <definedName name="Teen">[61]letraCOP!$BP$1:$BP$7</definedName>
    <definedName name="TEERED1210">[11]Hoja3!$F$866</definedName>
    <definedName name="TEERED126">[11]Hoja3!$F$826</definedName>
    <definedName name="TER">[2]!ERR</definedName>
    <definedName name="TER_1">[3]!ERR</definedName>
    <definedName name="TER_2">[3]!ERR</definedName>
    <definedName name="TER_4">[3]!ERR</definedName>
    <definedName name="TER_6">[3]!ERR</definedName>
    <definedName name="TER_7">[3]!ERR</definedName>
    <definedName name="TER_8">[3]!ERR</definedName>
    <definedName name="TERM">[2]!ERR</definedName>
    <definedName name="TERM_1">[3]!ERR</definedName>
    <definedName name="TERM_2">[3]!ERR</definedName>
    <definedName name="TERM_4">[3]!ERR</definedName>
    <definedName name="TERM_6">[3]!ERR</definedName>
    <definedName name="TERM_7">[3]!ERR</definedName>
    <definedName name="TERM_8">[3]!ERR</definedName>
    <definedName name="TÉRMINOS">[2]!ERR</definedName>
    <definedName name="TÉRMINOS_1">[3]!ERR</definedName>
    <definedName name="TÉRMINOS_2">[3]!ERR</definedName>
    <definedName name="TÉRMINOS_4">[3]!ERR</definedName>
    <definedName name="TÉRMINOS_6">[3]!ERR</definedName>
    <definedName name="TÉRMINOS_7">[3]!ERR</definedName>
    <definedName name="TÉRMINOS_8">[3]!ERR</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IN">[11]Hoja3!$F$1443</definedName>
    <definedName name="TIPO_CONTRATO">[25]Datos!$B$2:$B$5</definedName>
    <definedName name="tipov">#REF!</definedName>
    <definedName name="TITL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K_1" hidden="1">#REF!</definedName>
    <definedName name="TOPGENER">#REF!</definedName>
    <definedName name="tortas" hidden="1">{"TAB1",#N/A,TRUE,"GENERAL";"TAB2",#N/A,TRUE,"GENERAL";"TAB3",#N/A,TRUE,"GENERAL";"TAB4",#N/A,TRUE,"GENERAL";"TAB5",#N/A,TRUE,"GENERAL"}</definedName>
    <definedName name="tortas2" hidden="1">{"via1",#N/A,TRUE,"general";"via2",#N/A,TRUE,"general";"via3",#N/A,TRUE,"general"}</definedName>
    <definedName name="TOT_X">IF([16]AUX!XFB1="TOTAL",SUM([16]AUX!B1:E1),"")</definedName>
    <definedName name="TOTAL">#REF!</definedName>
    <definedName name="TOTAL__US">#REF!</definedName>
    <definedName name="total1">#REF!</definedName>
    <definedName name="TOTAL2">#REF!</definedName>
    <definedName name="totaleb">#REF!</definedName>
    <definedName name="totaleo">#REF!</definedName>
    <definedName name="totalpb">#REF!</definedName>
    <definedName name="totalpbas">#REF!</definedName>
    <definedName name="totalpo">#REF!</definedName>
    <definedName name="totalviatic">#REF!</definedName>
    <definedName name="totdir31">'[12]31'!$G$35</definedName>
    <definedName name="totroca">#REF!</definedName>
    <definedName name="TPTEYACO">[11]EQUIPO!#REF!</definedName>
    <definedName name="tr" hidden="1">{"TAB1",#N/A,TRUE,"GENERAL";"TAB2",#N/A,TRUE,"GENERAL";"TAB3",#N/A,TRUE,"GENERAL";"TAB4",#N/A,TRUE,"GENERAL";"TAB5",#N/A,TRUE,"GENERAL"}</definedName>
    <definedName name="tramo33">#REF!</definedName>
    <definedName name="TRANS">[84]EQUIP!$C$43</definedName>
    <definedName name="TRANSPACOPIO">[11]EQUIPO!$F$45</definedName>
    <definedName name="TRANSPIT">'[11]MANO DE OBRA'!$F$125</definedName>
    <definedName name="TRANSPORTE">[37]RECURSOS!$A$528:$F$533</definedName>
    <definedName name="TRAT">[85]desmonte!$E$48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nz.pza">[1]!ERR</definedName>
    <definedName name="tres">#N/A</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[3]!ERR</definedName>
    <definedName name="tsert" hidden="1">{"TAB1",#N/A,TRUE,"GENERAL";"TAB2",#N/A,TRUE,"GENERAL";"TAB3",#N/A,TRUE,"GENERAL";"TAB4",#N/A,TRUE,"GENERAL";"TAB5",#N/A,TRUE,"GENERAL"}</definedName>
    <definedName name="TtCD">#REF!</definedName>
    <definedName name="TtlCD">[86]PRESUPUESTO!$G$541</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YT">[3]!ERR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[3]!ERR</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SUMIF([16]APU!XEW$1:XEW$65536,[16]APU!XEW1048576,[16]APU!A$1:A$65536)</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VLOOKUP([41]PPTO!$F1,[16]AC!$B$1:$D$65536,3,FALSE)</definedName>
    <definedName name="UN_APU">IF(LEN([31]apu!$B1)=2,"",IF([31]apu!$B1="","",IF(ISERROR(SEARCH("-",[31]apu!$B1,3)),VLOOKUP([31]apu!$B1,[31]Insumos!XFD$1:B$65536,3,0),VLOOKUP([31]apu!$B1,'[31]Ppto completo'!$D$1:$F$65536,3,FALSE))))</definedName>
    <definedName name="UN_AUX">IF([31]Auxiliares!$B1="","",VLOOKUP([31]Auxiliares!$B1,[31]Insumos!$D$1:$F$65536,3,FALSE))</definedName>
    <definedName name="UN_X">IF(ISERROR(VLOOKUP([16]AUX!XFB1,[16]INS!XEZ$1:XFD$65536,4,FALSE)),VLOOKUP([16]AUX!XFA1,[16]INS!XEZ$1:XFD$65536,4,FALSE),VLOOKUP([16]AUX!XFB1,[16]INS!XEZ$1:XFD$65536,4,FALSE))</definedName>
    <definedName name="unid">#REF!</definedName>
    <definedName name="UNIDAD100">[32]ITEMS!#REF!</definedName>
    <definedName name="UNIDAD101">[32]ITEMS!#REF!</definedName>
    <definedName name="UNIDAD102">[32]ITEMS!#REF!</definedName>
    <definedName name="UNIDAD103">[32]ITEMS!#REF!</definedName>
    <definedName name="UNIDAD104">[32]ITEMS!#REF!</definedName>
    <definedName name="UNIDAD105">[32]ITEMS!#REF!</definedName>
    <definedName name="UNIDAD106">[32]ITEMS!#REF!</definedName>
    <definedName name="UNIDAD107">[32]ITEMS!#REF!</definedName>
    <definedName name="UNIDAD49">[32]ITEMS!#REF!</definedName>
    <definedName name="UNIDAD50">[32]ITEMS!#REF!</definedName>
    <definedName name="UNIDAD51">[32]ITEMS!#REF!</definedName>
    <definedName name="UNIDAD52">[32]ITEMS!#REF!</definedName>
    <definedName name="UNIDAD53">[32]ITEMS!#REF!</definedName>
    <definedName name="UNIDAD54">[32]ITEMS!#REF!</definedName>
    <definedName name="UNIDAD55">[32]ITEMS!#REF!</definedName>
    <definedName name="UNIDAD56">[32]ITEMS!#REF!</definedName>
    <definedName name="UNIDAD57">[32]ITEMS!#REF!</definedName>
    <definedName name="UNIDAD58">[32]ITEMS!#REF!</definedName>
    <definedName name="UNIDAD59">[32]ITEMS!#REF!</definedName>
    <definedName name="UNIDAD60">[32]ITEMS!#REF!</definedName>
    <definedName name="UNIDAD61">[32]ITEMS!#REF!</definedName>
    <definedName name="UNIDAD62">[32]ITEMS!#REF!</definedName>
    <definedName name="UNIDAD63">[32]ITEMS!#REF!</definedName>
    <definedName name="UNIDAD64">[32]ITEMS!#REF!</definedName>
    <definedName name="UNIDAD65">[32]ITEMS!#REF!</definedName>
    <definedName name="UNIDAD66">[32]ITEMS!#REF!</definedName>
    <definedName name="UNIDAD67">[32]ITEMS!#REF!</definedName>
    <definedName name="UNIDAD68">[32]ITEMS!#REF!</definedName>
    <definedName name="UNIDAD69">[32]ITEMS!#REF!</definedName>
    <definedName name="UNIDAD70">[32]ITEMS!#REF!</definedName>
    <definedName name="UNIDAD71">[32]ITEMS!#REF!</definedName>
    <definedName name="UNIDAD72">[32]ITEMS!#REF!</definedName>
    <definedName name="UNIDAD73">[32]ITEMS!#REF!</definedName>
    <definedName name="UNIDAD74">[32]ITEMS!#REF!</definedName>
    <definedName name="UNIDAD75">[32]ITEMS!#REF!</definedName>
    <definedName name="UNIDAD76">[32]ITEMS!#REF!</definedName>
    <definedName name="UNIDAD77">[32]ITEMS!#REF!</definedName>
    <definedName name="UNIDAD78">[32]ITEMS!#REF!</definedName>
    <definedName name="UNIDAD79">[32]ITEMS!#REF!</definedName>
    <definedName name="UNIDAD80">[32]ITEMS!#REF!</definedName>
    <definedName name="UNIDAD81">[32]ITEMS!#REF!</definedName>
    <definedName name="UNIDAD82">[32]ITEMS!#REF!</definedName>
    <definedName name="UNIDAD83">[32]ITEMS!#REF!</definedName>
    <definedName name="UNIDAD84">[32]ITEMS!#REF!</definedName>
    <definedName name="UNIDAD85">[32]ITEMS!#REF!</definedName>
    <definedName name="UNIDAD86">[32]ITEMS!#REF!</definedName>
    <definedName name="UNIDAD87">[32]ITEMS!#REF!</definedName>
    <definedName name="UNIDAD88">[32]ITEMS!#REF!</definedName>
    <definedName name="UNIDAD89">[32]ITEMS!#REF!</definedName>
    <definedName name="UNIDAD90">[32]ITEMS!#REF!</definedName>
    <definedName name="UNIDAD91">[32]ITEMS!#REF!</definedName>
    <definedName name="UNIDAD92">[32]ITEMS!#REF!</definedName>
    <definedName name="UNIDAD93">[32]ITEMS!#REF!</definedName>
    <definedName name="UNIDAD94">[32]ITEMS!#REF!</definedName>
    <definedName name="UNIDAD95">[32]ITEMS!#REF!</definedName>
    <definedName name="UNIDAD96">[32]ITEMS!#REF!</definedName>
    <definedName name="UNIDAD97">[32]ITEMS!#REF!</definedName>
    <definedName name="UNIDAD98">[32]ITEMS!#REF!</definedName>
    <definedName name="UNIDAD99">[32]ITEMS!#REF!</definedName>
    <definedName name="unidades">#N/A</definedName>
    <definedName name="UNION_TEMPORAL">#REF!</definedName>
    <definedName name="UNITARIOS">[87]PRECIOS!$A$1:$G$93</definedName>
    <definedName name="unj" hidden="1">#REF!</definedName>
    <definedName name="UO">[3]!ERR</definedName>
    <definedName name="UO_4">#N/A</definedName>
    <definedName name="UOUIV" hidden="1">{"TAB1",#N/A,TRUE,"GENERAL";"TAB2",#N/A,TRUE,"GENERAL";"TAB3",#N/A,TRUE,"GENERAL";"TAB4",#N/A,TRUE,"GENERAL";"TAB5",#N/A,TRUE,"GENERAL"}</definedName>
    <definedName name="uriel">[2]!ERR</definedName>
    <definedName name="uriel_1">[3]!ERR</definedName>
    <definedName name="uriel_2">[3]!ERR</definedName>
    <definedName name="uriel_4">[3]!ERR</definedName>
    <definedName name="uriel_6">[3]!ERR</definedName>
    <definedName name="uriel_7">[3]!ERR</definedName>
    <definedName name="uriel_8">[3]!ERR</definedName>
    <definedName name="uryur" hidden="1">{"TAB1",#N/A,TRUE,"GENERAL";"TAB2",#N/A,TRUE,"GENERAL";"TAB3",#N/A,TRUE,"GENERAL";"TAB4",#N/A,TRUE,"GENERAL";"TAB5",#N/A,TRUE,"GENERAL"}</definedName>
    <definedName name="UTIL">#REF!</definedName>
    <definedName name="Utilidad">#REF!</definedName>
    <definedName name="Utilidadrev">#REF!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kk">[3]!ERR</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U">ROUND(VLOOKUP([41]PPTO!$F1,[16]APU!$G$1:$H$65536,2,FALSE),0)</definedName>
    <definedName name="VA">IF(SUMIF([41]PPTO!$C$1:$C$65536,[41]PPTO!$C2,[41]PPTO!$K$1:$K$65536)=0,"",SUMIF([41]PPTO!$C$1:$C$65536,[41]PPTO!$C2,[41]PPTO!$K$1:$K$65536))</definedName>
    <definedName name="VALDES">#REF!</definedName>
    <definedName name="VALOR">[26]DAT_GENERALES!$B$30</definedName>
    <definedName name="valor_hm">[42]Ins_EH!$D$2</definedName>
    <definedName name="valor1">#REF!</definedName>
    <definedName name="valor2">#REF!</definedName>
    <definedName name="VALOR3">#REF!</definedName>
    <definedName name="VALORES">[88]TARIFAS!$A$1:$F$52</definedName>
    <definedName name="VALV10">[11]Hoja3!$F$354</definedName>
    <definedName name="VALV12">[11]Hoja3!$F$393</definedName>
    <definedName name="VALV4">[11]Hoja3!$F$237</definedName>
    <definedName name="VALV6">[11]Hoja3!$F$276</definedName>
    <definedName name="VALV8">[11]Hoja3!$F$315</definedName>
    <definedName name="VALVC12">[11]Hoja3!$F$510</definedName>
    <definedName name="VALVC6">[11]Hoja3!$F$432</definedName>
    <definedName name="VALVULACH8">[11]Hoja3!$F$471</definedName>
    <definedName name="VBNVBN">[3]!ERR</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#REF!</definedName>
    <definedName name="Version4OK" hidden="1">{"Datos de las Curvas",#N/A,TRUE,"TABLA-CALCULOS"}</definedName>
    <definedName name="vf">[28]EQUIPO!$D$22</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[11]Hoja2!#REF!</definedName>
    <definedName name="VIAS">[11]Hoja2!$F$52</definedName>
    <definedName name="vibr">[28]EQUIPO!$D$22</definedName>
    <definedName name="vibro">[28]EQUIPO!$D$15</definedName>
    <definedName name="VIG">#REF!</definedName>
    <definedName name="VIGA">#REF!</definedName>
    <definedName name="vk" hidden="1">{"via1",#N/A,TRUE,"general";"via2",#N/A,TRUE,"general";"via3",#N/A,TRUE,"general"}</definedName>
    <definedName name="VNBVN">[3]!ERR</definedName>
    <definedName name="vnbvxb" hidden="1">{"via1",#N/A,TRUE,"general";"via2",#N/A,TRUE,"general";"via3",#N/A,TRUE,"general"}</definedName>
    <definedName name="VNVBN" hidden="1">{"TAB1",#N/A,TRUE,"GENERAL";"TAB2",#N/A,TRUE,"GENERAL";"TAB3",#N/A,TRUE,"GENERAL";"TAB4",#N/A,TRUE,"GENERAL";"TAB5",#N/A,TRUE,"GENERAL"}</definedName>
    <definedName name="VNXBN">[3]!ERR</definedName>
    <definedName name="vol">[28]EQUIPO!$D$18</definedName>
    <definedName name="VP">IF(ISERROR([16]APU!XFD1*[16]APU!XFC1),"",[16]APU!XFD1*[16]APU!XFC1)</definedName>
    <definedName name="VR_CON_IVA">[31]Insumos!$I1*(1+[31]Insumos!$H1)</definedName>
    <definedName name="VR_SIN_IVA">VLOOKUP([31]Insumos!$D1,[31]Auxiliares!$B$1:$G$65536,6,FALSE)</definedName>
    <definedName name="VR_TOT_APU">IF([31]apu!$E1="","",IF([31]apu!$B1=[31]apu!$A1,SUMIF([31]apu!XEY2:XEY10001,[31]apu!$A1,[31]apu!A2:A10001),ROUNDUP([31]apu!$D1*[31]apu!$F1,0)))</definedName>
    <definedName name="VR_TOT_AUX">IF([31]Auxiliares!$E1="","",IF([31]Auxiliares!$B1=[31]Auxiliares!$A1,SUMIF([31]Auxiliares!XEY2:XEY9997,[31]Auxiliares!$A1,[31]Auxiliares!A2:A9997),ROUNDUP([31]Auxiliares!$D1*[31]Auxiliares!$F1,0)))</definedName>
    <definedName name="VR_UN_APU">IF(LEN([31]apu!$B1)=2,"",IF([31]apu!$B1="","",IF(ISERROR(SEARCH("-",[31]apu!$B1,3)),VLOOKUP([31]apu!$B1,[31]Insumos!$D$1:$I$65536,4,FALSE),"")))</definedName>
    <definedName name="VR_UN_AUX">IF([31]Auxiliares!$D1="","",VLOOKUP([31]Auxiliares!$B1,[31]Insumos!$D$1:$J$65536,4,0))</definedName>
    <definedName name="VrContrato">[89]Generales!$C$2</definedName>
    <definedName name="vsdfj"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V" hidden="1">{#N/A,#N/A,FALSE,"Portada";#N/A,#N/A,FALSE,"Cotizaciones";#N/A,#N/A,FALSE,"Of_Merc_Lin";#N/A,#N/A,FALSE,"Productos";#N/A,#N/A,FALSE,"Aprov_Prod";#N/A,#N/A,FALSE,"CV_PetrocAlg";#N/A,#N/A,FALSE,"CVD (2)"}</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[2]!ERR</definedName>
    <definedName name="w2w2w" hidden="1">{"via1",#N/A,TRUE,"general";"via2",#N/A,TRUE,"general";"via3",#N/A,TRUE,"general"}</definedName>
    <definedName name="WA">[3]!ERR</definedName>
    <definedName name="WA_4">#N/A</definedName>
    <definedName name="WAJJ">[14]!ERR</definedName>
    <definedName name="WDD" hidden="1">{#N/A,#N/A,FALSE,"orthoflow";#N/A,#N/A,FALSE,"Miscelaneos";#N/A,#N/A,FALSE,"Instrumentacio";#N/A,#N/A,FALSE,"Electrico";#N/A,#N/A,FALSE,"Valv. Seguridad"}</definedName>
    <definedName name="we">#N/A</definedName>
    <definedName name="weqf">#N/A</definedName>
    <definedName name="wer">[26]cantidades!$C$42</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t">[0]!ERR</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Q">[3]!ERR</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[28]MATERIALES!$D$22</definedName>
    <definedName name="WSERWEER">'[51]COSTOS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[3]!ERR</definedName>
    <definedName name="WW_4">#N/A</definedName>
    <definedName name="wwded3" hidden="1">{"via1",#N/A,TRUE,"general";"via2",#N/A,TRUE,"general";"via3",#N/A,TRUE,"general"}</definedName>
    <definedName name="WWW">[3]!ERR</definedName>
    <definedName name="wwwwe" hidden="1">{"TAB1",#N/A,TRUE,"GENERAL";"TAB2",#N/A,TRUE,"GENERAL";"TAB3",#N/A,TRUE,"GENERAL";"TAB4",#N/A,TRUE,"GENERAL";"TAB5",#N/A,TRUE,"GENERAL"}</definedName>
    <definedName name="WWWWW">[0]!ERR</definedName>
    <definedName name="wyty" hidden="1">{"via1",#N/A,TRUE,"general";"via2",#N/A,TRUE,"general";"via3",#N/A,TRUE,"general"}</definedName>
    <definedName name="x">[3]!ERR</definedName>
    <definedName name="x_4">#N/A</definedName>
    <definedName name="XA">[16]AUX!XFC1&amp;LEFT([16]AUX!XFD1,2)</definedName>
    <definedName name="xcbvbs" hidden="1">{"TAB1",#N/A,TRUE,"GENERAL";"TAB2",#N/A,TRUE,"GENERAL";"TAB3",#N/A,TRUE,"GENERAL";"TAB4",#N/A,TRUE,"GENERAL";"TAB5",#N/A,TRUE,"GENERAL"}</definedName>
    <definedName name="XPLOT" hidden="1">{"krl1",#N/A,FALSE,"kr";"krl2",#N/A,FALSE,"kr";"compara",#N/A,FALSE,"kr";"desconp1",#N/A,FALSE,"kr";"desconp12",#N/A,FALSE,"kr";"krnp1",#N/A,FALSE,"kr";"krnp2",#N/A,FALSE,"kr";"krp12avg",#N/A,FALSE,"kr";"krp1avg",#N/A,FALSE,"kr"}</definedName>
    <definedName name="XSW" hidden="1">{#N/A,#N/A,TRUE,"1842CWN0"}</definedName>
    <definedName name="xsxs" hidden="1">{"TAB1",#N/A,TRUE,"GENERAL";"TAB2",#N/A,TRUE,"GENERAL";"TAB3",#N/A,TRUE,"GENERAL";"TAB4",#N/A,TRUE,"GENERAL";"TAB5",#N/A,TRUE,"GENERAL"}</definedName>
    <definedName name="XX" hidden="1">{"SUMINISTRO E INSTALACIÓN CANALETAS L=7.50"}</definedName>
    <definedName name="xxfg" hidden="1">{"via1",#N/A,TRUE,"general";"via2",#N/A,TRUE,"general";"via3",#N/A,TRUE,"general"}</definedName>
    <definedName name="xxx">#REF!</definedName>
    <definedName name="xxxsde">#REF!</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[2]!ERR</definedName>
    <definedName name="y_2">#N/A</definedName>
    <definedName name="y_4">#N/A</definedName>
    <definedName name="y6y6" hidden="1">{"via1",#N/A,TRUE,"general";"via2",#N/A,TRUE,"general";"via3",#N/A,TRUE,"general"}</definedName>
    <definedName name="YA">VLOOKUP([41]PPTO!$F1,[16]APU!$G$1:$L$65536,4,FALSE)</definedName>
    <definedName name="YB">VLOOKUP([41]PPTO!$F1,[16]APU!$G$1:$L$65536,5,FALSE)</definedName>
    <definedName name="YC">VLOOKUP([41]PPTO!$F1,[16]APU!$G$1:$L$65536,3,FALSE)</definedName>
    <definedName name="YD">VLOOKUP([41]PPTO!$F1,[16]APU!$G$1:$L$65536,6,FALSE)</definedName>
    <definedName name="yery" hidden="1">{"via1",#N/A,TRUE,"general";"via2",#N/A,TRUE,"general";"via3",#N/A,TRUE,"general"}</definedName>
    <definedName name="yes">[2]!ERR</definedName>
    <definedName name="YESS">[1]!ERR</definedName>
    <definedName name="YESSS">[1]!ERR</definedName>
    <definedName name="YESSSS">[1]!ERR</definedName>
    <definedName name="YESSSSS">[1]!ERR</definedName>
    <definedName name="YESSSSSS">[1]!ERR</definedName>
    <definedName name="YESSSSSSS">[1]!ERR</definedName>
    <definedName name="YESSSSSSSS">[1]!ERR</definedName>
    <definedName name="YESSSSSSSSS">[1]!ERR</definedName>
    <definedName name="YESSSSSSSSSS">[1]!ERR</definedName>
    <definedName name="YESSSSSSSSSSS">[1]!ERR</definedName>
    <definedName name="YESSSSSSSSSSSS">[1]!ERR</definedName>
    <definedName name="YESSSSSSSSSSSSS">[1]!ERR</definedName>
    <definedName name="YESSSSSSSSSSSSSS">[1]!ERR</definedName>
    <definedName name="YESSSSSSSSSSSSSSS">[1]!ERR</definedName>
    <definedName name="YESSSSSSSSSSSSSSSS">[1]!ERR</definedName>
    <definedName name="yhy" hidden="1">{"TAB1",#N/A,TRUE,"GENERAL";"TAB2",#N/A,TRUE,"GENERAL";"TAB3",#N/A,TRUE,"GENERAL";"TAB4",#N/A,TRUE,"GENERAL";"TAB5",#N/A,TRUE,"GENERAL"}</definedName>
    <definedName name="yj">[2]!ERR</definedName>
    <definedName name="yjyj" hidden="1">{"TAB1",#N/A,TRUE,"GENERAL";"TAB2",#N/A,TRUE,"GENERAL";"TAB3",#N/A,TRUE,"GENERAL";"TAB4",#N/A,TRUE,"GENERAL";"TAB5",#N/A,TRUE,"GENERAL"}</definedName>
    <definedName name="yo">[2]!ERR</definedName>
    <definedName name="yr">[2]!ERR</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[3]!ERR</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[2]!ERR</definedName>
    <definedName name="ZAP">#REF!</definedName>
    <definedName name="ZAPATA">#REF!</definedName>
    <definedName name="ZAQ" hidden="1">{#N/A,#N/A,TRUE,"INGENIERIA";#N/A,#N/A,TRUE,"COMPRAS";#N/A,#N/A,TRUE,"DIRECCION";#N/A,#N/A,TRUE,"RESUMEN"}</definedName>
    <definedName name="zdervr" hidden="1">{"via1",#N/A,TRUE,"general";"via2",#N/A,TRUE,"general";"via3",#N/A,TRUE,"general"}</definedName>
    <definedName name="ZDF">#REF!</definedName>
    <definedName name="ZXCVBNMLKJH">#N/A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'[35]A.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1" l="1"/>
  <c r="J28" i="1"/>
  <c r="J24" i="1"/>
  <c r="K23" i="1"/>
  <c r="I14" i="1"/>
  <c r="J14" i="1" s="1"/>
  <c r="K12" i="1" s="1"/>
  <c r="J13" i="1"/>
  <c r="F7" i="1"/>
  <c r="J38" i="1" l="1"/>
  <c r="J39" i="1" s="1"/>
  <c r="J37" i="1"/>
  <c r="J36" i="1"/>
  <c r="J35" i="1"/>
  <c r="J34" i="1"/>
  <c r="J33" i="1"/>
  <c r="J32" i="1"/>
  <c r="J31" i="1"/>
  <c r="J22" i="1"/>
  <c r="J21" i="1"/>
  <c r="J20" i="1"/>
  <c r="J19" i="1"/>
  <c r="J18" i="1"/>
  <c r="J17" i="1"/>
  <c r="F6" i="1"/>
  <c r="L11" i="1" s="1"/>
  <c r="L23" i="1" l="1"/>
  <c r="K41" i="1"/>
  <c r="K42" i="1"/>
  <c r="K30" i="1"/>
  <c r="L30" i="1" s="1"/>
  <c r="K16" i="1"/>
  <c r="K40" i="1" l="1"/>
  <c r="L16" i="1"/>
  <c r="K43" i="1" l="1"/>
  <c r="F43" i="1" s="1"/>
  <c r="F40" i="1"/>
</calcChain>
</file>

<file path=xl/sharedStrings.xml><?xml version="1.0" encoding="utf-8"?>
<sst xmlns="http://schemas.openxmlformats.org/spreadsheetml/2006/main" count="62" uniqueCount="52">
  <si>
    <t xml:space="preserve">REPÙBLICA DE COLOMBIA
DEPARTAMENTO DE CASANARE
MUNICIPIO DE MONTERREY
ALCALDÍA MUNICIPAL </t>
  </si>
  <si>
    <t>OBJETO:</t>
  </si>
  <si>
    <t>Lote 1. CONSTRUCCIÓN EN PAVIMENTO HIDRÁULICO EN LA CALLE 1 Y 1A ENTRE CARRERAS 10A Y 10B DEL MUNICIPIO DE MONTERREY, CASANARE</t>
  </si>
  <si>
    <t>ANEXO - ANALISIS DE AIU</t>
  </si>
  <si>
    <t>Valor estimado del costo directo</t>
  </si>
  <si>
    <t>Valor estimado total presupuesto de obra</t>
  </si>
  <si>
    <t>Plazo de ejecución estimado (meses)</t>
  </si>
  <si>
    <t>CAPITULO</t>
  </si>
  <si>
    <t>TIPO DE GASTO</t>
  </si>
  <si>
    <t>UND</t>
  </si>
  <si>
    <t>CANT</t>
  </si>
  <si>
    <t>DEDICACION</t>
  </si>
  <si>
    <t>SALARIO MENSUAL</t>
  </si>
  <si>
    <t>FACTOR PRESTACIONAL</t>
  </si>
  <si>
    <t>TIEMPO</t>
  </si>
  <si>
    <t>VALOR PARCIAL</t>
  </si>
  <si>
    <t>TOTAL</t>
  </si>
  <si>
    <t>% sobre C.D.</t>
  </si>
  <si>
    <t>GASTOS GENERALES</t>
  </si>
  <si>
    <t>PERSONAL</t>
  </si>
  <si>
    <t>Director de obra</t>
  </si>
  <si>
    <t>un</t>
  </si>
  <si>
    <t>Residente de obra</t>
  </si>
  <si>
    <t>GASTOS INDIRECTOS</t>
  </si>
  <si>
    <t>POLIZAS (% calculados sobre el valor total del contrato)</t>
  </si>
  <si>
    <t>Seriedad de la propuesta</t>
  </si>
  <si>
    <t>Anticipo</t>
  </si>
  <si>
    <t>Cumplimiento</t>
  </si>
  <si>
    <t>Calidad y estabilidad de la obra</t>
  </si>
  <si>
    <t>Responsabilidad civil extracont</t>
  </si>
  <si>
    <t>Prestaciones sociales</t>
  </si>
  <si>
    <t>INSTALACIONES PROVISIONALES, TRANSPORTES Y GASTOS DE OFICINA</t>
  </si>
  <si>
    <t>Seguridad industrial/dotación seg</t>
  </si>
  <si>
    <t>Mobiliario y equipos oficina</t>
  </si>
  <si>
    <t>Movilizacion de Equipos/Maquinaria</t>
  </si>
  <si>
    <t>IMPUESTOS, TASAS Y CONTRIBUCIONES (% calculados sobre el valor del contrato)</t>
  </si>
  <si>
    <t>Estampilla para el fomento y estímulo a la cultura</t>
  </si>
  <si>
    <t>Estampilla para el bienestar del adulto mayor</t>
  </si>
  <si>
    <t>Estampilla pro electrificación rural</t>
  </si>
  <si>
    <t>Tasa pro deporte y recreación</t>
  </si>
  <si>
    <t>Impuesto de timbre decreto 175 de 2025</t>
  </si>
  <si>
    <t>Estampilla para la justicia familiar</t>
  </si>
  <si>
    <t>Impuesto de seguridad</t>
  </si>
  <si>
    <t>Industria y Comercio 10X1000</t>
  </si>
  <si>
    <t>Sobretasa Bomberil</t>
  </si>
  <si>
    <t>Ind y Com</t>
  </si>
  <si>
    <t>TOTAL GASTOS ADMINISTRACIÓN</t>
  </si>
  <si>
    <t>IMPREVISTOS</t>
  </si>
  <si>
    <t>UTILIDAD</t>
  </si>
  <si>
    <t>TOTAL A.I.U.</t>
  </si>
  <si>
    <t>Revisó/Aprobó:</t>
  </si>
  <si>
    <t xml:space="preserve">Proyectó: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</si>
</sst>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0.0%"/>
    <numFmt numFmtId="165" formatCode="0.00000000000"/>
    <numFmt numFmtId="166" formatCode="_(* #,##0.00_);_(* \(#,##0.00\);_(* &quot;-&quot;??_);_(@_)"/>
    <numFmt numFmtId="167" formatCode="_(* #,##0_);_(* \(#,##0\);_(* &quot;-&quot;??_);_(@_)"/>
    <numFmt numFmtId="168" formatCode="0.0"/>
    <numFmt numFmtId="169" formatCode="_(* #,##0.000000_);_(* \(#,##0.000000\);_(* &quot;-&quot;??_);_(@_)"/>
    <numFmt numFmtId="170" formatCode="_-&quot;$&quot;\ * #,##0_-;\-&quot;$&quot;\ * #,##0_-;_-&quot;$&quot;\ * &quot;-&quot;_-;_-@_-"/>
    <numFmt numFmtId="171" formatCode="#,##0.00_ ;[Red]\-#,##0.00\ "/>
  </numFmts>
  <fonts count="20" x14ac:knownFonts="1">
    <font>
      <sz val="11"/>
      <color theme="1"/>
      <name val="Calibri"/>
      <family val="2"/>
      <scheme val="minor"/>
    </font>
    <font>
      <sz val="11"/>
      <color theme="1"/>
      <name val="Calibri"/>
      <family val="2"/>
      <scheme val="minor"/>
    </font>
    <font>
      <sz val="12"/>
      <color theme="1"/>
      <name val="Arial Narrow"/>
      <family val="2"/>
    </font>
    <font>
      <b/>
      <sz val="12"/>
      <color theme="1"/>
      <name val="Arial Narrow"/>
      <family val="2"/>
    </font>
    <font>
      <b/>
      <sz val="14"/>
      <color theme="1"/>
      <name val="Arial Narrow"/>
      <family val="2"/>
    </font>
    <font>
      <b/>
      <i/>
      <sz val="14"/>
      <color theme="1"/>
      <name val="Arial Narrow"/>
      <family val="2"/>
    </font>
    <font>
      <b/>
      <sz val="16"/>
      <color theme="1"/>
      <name val="Arial Narrow"/>
      <family val="2"/>
    </font>
    <font>
      <sz val="12"/>
      <name val="Arial Narrow"/>
      <family val="2"/>
    </font>
    <font>
      <sz val="12"/>
      <name val="Arial"/>
      <family val="2"/>
    </font>
    <font>
      <sz val="11"/>
      <color theme="1"/>
      <name val="Arial Narrow"/>
      <family val="2"/>
    </font>
    <font>
      <sz val="10"/>
      <name val="Arial"/>
      <family val="2"/>
    </font>
    <font>
      <sz val="11"/>
      <name val="Arial Narrow"/>
      <family val="2"/>
    </font>
    <font>
      <sz val="12"/>
      <color rgb="FFFF0000"/>
      <name val="Arial Narrow"/>
      <family val="2"/>
    </font>
    <font>
      <b/>
      <sz val="11"/>
      <color theme="1"/>
      <name val="Arial Narrow"/>
      <family val="2"/>
    </font>
    <font>
      <b/>
      <sz val="11"/>
      <name val="Arial Narrow"/>
      <family val="2"/>
    </font>
    <font>
      <sz val="11"/>
      <color rgb="FF000000"/>
      <name val="Arial Narrow"/>
      <family val="2"/>
    </font>
    <font>
      <b/>
      <sz val="12"/>
      <color rgb="FFFF0000"/>
      <name val="Arial Narrow"/>
      <family val="2"/>
    </font>
    <font>
      <sz val="10"/>
      <color theme="1"/>
      <name val="Arial Narrow"/>
      <family val="2"/>
    </font>
    <font>
      <sz val="10"/>
      <color rgb="FFFF0000"/>
      <name val="Arial Narrow"/>
      <family val="2"/>
    </font>
    <font>
      <sz val="10"/>
      <name val="Arial Narrow"/>
      <family val="2"/>
    </font>
  </fonts>
  <fills count="3">
    <fill>
      <patternFill patternType="none"/>
    </fill>
    <fill>
      <patternFill patternType="gray125"/>
    </fill>
    <fill>
      <patternFill patternType="solid">
        <fgColor theme="0" tint="-0.14999847407452621"/>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bottom style="hair">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
    <xf numFmtId="0" fontId="0" fillId="0" borderId="0"/>
    <xf numFmtId="9" fontId="10" fillId="0" borderId="0" applyFont="0" applyFill="0" applyBorder="0" applyAlignment="0" applyProtection="0"/>
    <xf numFmtId="0" fontId="1" fillId="0" borderId="0"/>
    <xf numFmtId="9" fontId="1" fillId="0" borderId="0" applyFont="0" applyFill="0" applyBorder="0" applyAlignment="0" applyProtection="0"/>
    <xf numFmtId="166" fontId="1" fillId="0" borderId="0" applyFont="0" applyFill="0" applyBorder="0" applyAlignment="0" applyProtection="0"/>
    <xf numFmtId="0" fontId="8" fillId="0" borderId="0"/>
    <xf numFmtId="170" fontId="1" fillId="0" borderId="0" applyFont="0" applyFill="0" applyBorder="0" applyAlignment="0" applyProtection="0"/>
    <xf numFmtId="0" fontId="10" fillId="0" borderId="0"/>
  </cellStyleXfs>
  <cellXfs count="123">
    <xf numFmtId="0" fontId="0" fillId="0" borderId="0" xfId="0"/>
    <xf numFmtId="0" fontId="2" fillId="0" borderId="0" xfId="2" applyFont="1"/>
    <xf numFmtId="0" fontId="3" fillId="0" borderId="0" xfId="2" applyFont="1" applyAlignment="1">
      <alignment horizontal="center" vertical="center"/>
    </xf>
    <xf numFmtId="0" fontId="4" fillId="0" borderId="4" xfId="2" applyFont="1" applyBorder="1" applyAlignment="1">
      <alignment horizontal="center" vertical="center" wrapText="1"/>
    </xf>
    <xf numFmtId="0" fontId="5" fillId="0" borderId="0" xfId="2" applyFont="1" applyAlignment="1">
      <alignment horizontal="center" vertical="center" wrapText="1"/>
    </xf>
    <xf numFmtId="0" fontId="4" fillId="0" borderId="0" xfId="2" applyFont="1" applyAlignment="1">
      <alignment horizontal="center"/>
    </xf>
    <xf numFmtId="0" fontId="2" fillId="0" borderId="7" xfId="2" applyFont="1" applyBorder="1"/>
    <xf numFmtId="0" fontId="2" fillId="0" borderId="0" xfId="2" applyFont="1" applyAlignment="1">
      <alignment horizontal="center"/>
    </xf>
    <xf numFmtId="0" fontId="2" fillId="0" borderId="0" xfId="2" applyFont="1" applyAlignment="1">
      <alignment horizontal="center" vertical="center"/>
    </xf>
    <xf numFmtId="164" fontId="2" fillId="0" borderId="8" xfId="3" applyNumberFormat="1" applyFont="1" applyBorder="1" applyAlignment="1">
      <alignment horizontal="center"/>
    </xf>
    <xf numFmtId="164" fontId="2" fillId="0" borderId="0" xfId="3" applyNumberFormat="1" applyFont="1" applyBorder="1" applyAlignment="1">
      <alignment horizontal="center"/>
    </xf>
    <xf numFmtId="4" fontId="2" fillId="0" borderId="12" xfId="2" applyNumberFormat="1" applyFont="1" applyBorder="1" applyAlignment="1">
      <alignment horizontal="center"/>
    </xf>
    <xf numFmtId="165" fontId="2" fillId="0" borderId="0" xfId="2" applyNumberFormat="1" applyFont="1"/>
    <xf numFmtId="2" fontId="2" fillId="0" borderId="0" xfId="2" applyNumberFormat="1" applyFont="1"/>
    <xf numFmtId="4" fontId="2" fillId="0" borderId="16" xfId="2" applyNumberFormat="1" applyFont="1" applyBorder="1" applyAlignment="1">
      <alignment horizontal="center"/>
    </xf>
    <xf numFmtId="4" fontId="2" fillId="0" borderId="0" xfId="2" applyNumberFormat="1" applyFont="1"/>
    <xf numFmtId="2" fontId="2" fillId="0" borderId="20" xfId="2" applyNumberFormat="1" applyFont="1" applyBorder="1" applyAlignment="1">
      <alignment horizontal="center"/>
    </xf>
    <xf numFmtId="0" fontId="3" fillId="0" borderId="9"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2" fillId="0" borderId="13" xfId="2" applyFont="1" applyBorder="1" applyAlignment="1">
      <alignment horizontal="center"/>
    </xf>
    <xf numFmtId="0" fontId="3" fillId="0" borderId="14" xfId="2" applyFont="1" applyBorder="1"/>
    <xf numFmtId="0" fontId="2" fillId="0" borderId="14" xfId="2" applyFont="1" applyBorder="1" applyAlignment="1">
      <alignment horizontal="center"/>
    </xf>
    <xf numFmtId="0" fontId="2" fillId="0" borderId="14" xfId="2" applyFont="1" applyBorder="1" applyAlignment="1">
      <alignment horizontal="center" vertical="center"/>
    </xf>
    <xf numFmtId="0" fontId="2" fillId="0" borderId="14" xfId="2" applyFont="1" applyBorder="1"/>
    <xf numFmtId="164" fontId="2" fillId="0" borderId="15" xfId="3" applyNumberFormat="1" applyFont="1" applyBorder="1" applyAlignment="1">
      <alignment horizontal="center"/>
    </xf>
    <xf numFmtId="167" fontId="2" fillId="0" borderId="14" xfId="4" applyNumberFormat="1" applyFont="1" applyBorder="1" applyAlignment="1">
      <alignment horizontal="center" vertical="center"/>
    </xf>
    <xf numFmtId="167" fontId="2" fillId="0" borderId="14" xfId="4" applyNumberFormat="1" applyFont="1" applyBorder="1"/>
    <xf numFmtId="166" fontId="2" fillId="0" borderId="14" xfId="2" applyNumberFormat="1" applyFont="1" applyBorder="1"/>
    <xf numFmtId="10" fontId="2" fillId="0" borderId="15" xfId="3" applyNumberFormat="1" applyFont="1" applyBorder="1" applyAlignment="1">
      <alignment horizontal="center"/>
    </xf>
    <xf numFmtId="10" fontId="2" fillId="0" borderId="0" xfId="3" applyNumberFormat="1" applyFont="1" applyBorder="1" applyAlignment="1">
      <alignment horizontal="center"/>
    </xf>
    <xf numFmtId="9" fontId="2" fillId="0" borderId="14" xfId="3" applyFont="1" applyBorder="1" applyAlignment="1">
      <alignment horizontal="center"/>
    </xf>
    <xf numFmtId="167" fontId="2" fillId="0" borderId="14" xfId="4" applyNumberFormat="1" applyFont="1" applyBorder="1" applyAlignment="1">
      <alignment horizontal="center"/>
    </xf>
    <xf numFmtId="164" fontId="2" fillId="0" borderId="14" xfId="2" applyNumberFormat="1" applyFont="1" applyBorder="1" applyAlignment="1">
      <alignment horizontal="center"/>
    </xf>
    <xf numFmtId="168" fontId="2" fillId="0" borderId="14" xfId="2" applyNumberFormat="1" applyFont="1" applyBorder="1" applyAlignment="1">
      <alignment horizontal="center" vertical="center"/>
    </xf>
    <xf numFmtId="166" fontId="2" fillId="0" borderId="14" xfId="4" applyFont="1" applyBorder="1"/>
    <xf numFmtId="10" fontId="2" fillId="0" borderId="14" xfId="2" applyNumberFormat="1" applyFont="1" applyBorder="1" applyAlignment="1">
      <alignment horizontal="center"/>
    </xf>
    <xf numFmtId="169" fontId="2" fillId="0" borderId="14" xfId="2" applyNumberFormat="1" applyFont="1" applyBorder="1" applyAlignment="1">
      <alignment horizontal="center"/>
    </xf>
    <xf numFmtId="167" fontId="7" fillId="0" borderId="14" xfId="4" applyNumberFormat="1" applyFont="1" applyBorder="1" applyAlignment="1">
      <alignment horizontal="center"/>
    </xf>
    <xf numFmtId="9" fontId="2" fillId="0" borderId="14" xfId="2" applyNumberFormat="1" applyFont="1" applyBorder="1" applyAlignment="1">
      <alignment horizontal="center"/>
    </xf>
    <xf numFmtId="0" fontId="7" fillId="0" borderId="14" xfId="2" applyFont="1" applyBorder="1"/>
    <xf numFmtId="10" fontId="7" fillId="0" borderId="14" xfId="2" applyNumberFormat="1" applyFont="1" applyBorder="1" applyAlignment="1">
      <alignment horizontal="center"/>
    </xf>
    <xf numFmtId="0" fontId="7" fillId="0" borderId="14" xfId="5" applyFont="1" applyBorder="1"/>
    <xf numFmtId="0" fontId="7" fillId="0" borderId="14" xfId="5" applyFont="1" applyBorder="1" applyAlignment="1">
      <alignment horizontal="center"/>
    </xf>
    <xf numFmtId="10" fontId="7" fillId="0" borderId="14" xfId="5" applyNumberFormat="1" applyFont="1" applyBorder="1" applyAlignment="1">
      <alignment horizontal="center"/>
    </xf>
    <xf numFmtId="0" fontId="7" fillId="0" borderId="14" xfId="2" applyFont="1" applyBorder="1" applyAlignment="1">
      <alignment horizontal="left" wrapText="1"/>
    </xf>
    <xf numFmtId="10" fontId="2" fillId="0" borderId="14" xfId="2" applyNumberFormat="1" applyFont="1" applyBorder="1" applyAlignment="1">
      <alignment horizontal="center" vertical="center"/>
    </xf>
    <xf numFmtId="166" fontId="2" fillId="0" borderId="14" xfId="4" applyFont="1" applyBorder="1" applyAlignment="1">
      <alignment vertical="center" wrapText="1"/>
    </xf>
    <xf numFmtId="167" fontId="2" fillId="0" borderId="0" xfId="2" applyNumberFormat="1" applyFont="1"/>
    <xf numFmtId="0" fontId="7" fillId="0" borderId="14" xfId="2" applyFont="1" applyBorder="1" applyAlignment="1">
      <alignment horizontal="center"/>
    </xf>
    <xf numFmtId="0" fontId="7" fillId="0" borderId="14" xfId="2" applyFont="1" applyBorder="1" applyAlignment="1">
      <alignment horizontal="center" vertical="center"/>
    </xf>
    <xf numFmtId="166" fontId="7" fillId="0" borderId="14" xfId="4" applyFont="1" applyBorder="1"/>
    <xf numFmtId="0" fontId="2" fillId="0" borderId="13" xfId="2" applyFont="1" applyBorder="1"/>
    <xf numFmtId="0" fontId="2" fillId="2" borderId="14" xfId="2" applyFont="1" applyFill="1" applyBorder="1"/>
    <xf numFmtId="0" fontId="2" fillId="2" borderId="14" xfId="2" applyFont="1" applyFill="1" applyBorder="1" applyAlignment="1">
      <alignment horizontal="center"/>
    </xf>
    <xf numFmtId="10" fontId="2" fillId="2" borderId="14" xfId="3" applyNumberFormat="1" applyFont="1" applyFill="1" applyBorder="1" applyAlignment="1">
      <alignment horizontal="center"/>
    </xf>
    <xf numFmtId="10" fontId="2" fillId="2" borderId="14" xfId="2" applyNumberFormat="1" applyFont="1" applyFill="1" applyBorder="1" applyAlignment="1">
      <alignment horizontal="center"/>
    </xf>
    <xf numFmtId="0" fontId="2" fillId="2" borderId="14" xfId="2" applyFont="1" applyFill="1" applyBorder="1" applyAlignment="1">
      <alignment horizontal="center" vertical="center"/>
    </xf>
    <xf numFmtId="167" fontId="2" fillId="2" borderId="14" xfId="4" applyNumberFormat="1" applyFont="1" applyFill="1" applyBorder="1"/>
    <xf numFmtId="10" fontId="2" fillId="2" borderId="15" xfId="3" applyNumberFormat="1" applyFont="1" applyFill="1" applyBorder="1" applyAlignment="1">
      <alignment horizontal="center"/>
    </xf>
    <xf numFmtId="10" fontId="2" fillId="0" borderId="0" xfId="3" applyNumberFormat="1" applyFont="1" applyFill="1" applyBorder="1" applyAlignment="1">
      <alignment horizontal="center"/>
    </xf>
    <xf numFmtId="170" fontId="2" fillId="0" borderId="0" xfId="6" applyFont="1"/>
    <xf numFmtId="166" fontId="2" fillId="0" borderId="0" xfId="4" applyFont="1" applyBorder="1"/>
    <xf numFmtId="167" fontId="2" fillId="2" borderId="14" xfId="2" applyNumberFormat="1" applyFont="1" applyFill="1" applyBorder="1"/>
    <xf numFmtId="0" fontId="2" fillId="0" borderId="17" xfId="2" applyFont="1" applyBorder="1"/>
    <xf numFmtId="0" fontId="3" fillId="0" borderId="18" xfId="2" applyFont="1" applyBorder="1"/>
    <xf numFmtId="0" fontId="2" fillId="0" borderId="18" xfId="2" applyFont="1" applyBorder="1" applyAlignment="1">
      <alignment horizontal="center"/>
    </xf>
    <xf numFmtId="10" fontId="2" fillId="0" borderId="18" xfId="3" applyNumberFormat="1" applyFont="1" applyBorder="1" applyAlignment="1">
      <alignment horizontal="center"/>
    </xf>
    <xf numFmtId="0" fontId="2" fillId="0" borderId="18" xfId="2" applyFont="1" applyBorder="1" applyAlignment="1">
      <alignment horizontal="center" vertical="center"/>
    </xf>
    <xf numFmtId="0" fontId="2" fillId="0" borderId="18" xfId="2" applyFont="1" applyBorder="1"/>
    <xf numFmtId="167" fontId="2" fillId="0" borderId="18" xfId="2" applyNumberFormat="1" applyFont="1" applyBorder="1"/>
    <xf numFmtId="10" fontId="2" fillId="0" borderId="19" xfId="3" applyNumberFormat="1" applyFont="1" applyBorder="1" applyAlignment="1">
      <alignment horizontal="center"/>
    </xf>
    <xf numFmtId="164" fontId="2" fillId="0" borderId="0" xfId="3" applyNumberFormat="1" applyFont="1" applyBorder="1"/>
    <xf numFmtId="0" fontId="9" fillId="0" borderId="7" xfId="2" applyFont="1" applyBorder="1"/>
    <xf numFmtId="171" fontId="11" fillId="0" borderId="0" xfId="7" applyNumberFormat="1" applyFont="1" applyAlignment="1">
      <alignment horizontal="center" vertical="center"/>
    </xf>
    <xf numFmtId="10" fontId="2" fillId="0" borderId="0" xfId="1" applyNumberFormat="1" applyFont="1" applyAlignment="1">
      <alignment horizontal="center" vertical="center"/>
    </xf>
    <xf numFmtId="167" fontId="2" fillId="0" borderId="0" xfId="4" applyNumberFormat="1" applyFont="1" applyFill="1" applyBorder="1"/>
    <xf numFmtId="167" fontId="12" fillId="0" borderId="0" xfId="4" applyNumberFormat="1" applyFont="1" applyFill="1" applyBorder="1"/>
    <xf numFmtId="0" fontId="2" fillId="0" borderId="8" xfId="2" applyFont="1" applyBorder="1"/>
    <xf numFmtId="0" fontId="12" fillId="0" borderId="0" xfId="2" applyFont="1" applyAlignment="1">
      <alignment horizontal="center"/>
    </xf>
    <xf numFmtId="0" fontId="12" fillId="0" borderId="0" xfId="2" applyFont="1"/>
    <xf numFmtId="167" fontId="12" fillId="0" borderId="0" xfId="2" applyNumberFormat="1" applyFont="1"/>
    <xf numFmtId="164" fontId="12" fillId="0" borderId="8" xfId="3" applyNumberFormat="1" applyFont="1" applyBorder="1" applyAlignment="1">
      <alignment horizontal="center"/>
    </xf>
    <xf numFmtId="164" fontId="12" fillId="0" borderId="0" xfId="3" applyNumberFormat="1" applyFont="1" applyBorder="1" applyAlignment="1">
      <alignment horizontal="center"/>
    </xf>
    <xf numFmtId="0" fontId="13" fillId="0" borderId="0" xfId="2" applyFont="1" applyAlignment="1">
      <alignment vertical="center"/>
    </xf>
    <xf numFmtId="0" fontId="13" fillId="0" borderId="21" xfId="2" applyFont="1" applyBorder="1"/>
    <xf numFmtId="0" fontId="12" fillId="0" borderId="8" xfId="2" applyFont="1" applyBorder="1"/>
    <xf numFmtId="0" fontId="13" fillId="0" borderId="0" xfId="2" applyFont="1" applyAlignment="1">
      <alignment horizontal="center"/>
    </xf>
    <xf numFmtId="0" fontId="12" fillId="0" borderId="0" xfId="2" applyFont="1" applyAlignment="1">
      <alignment horizontal="left"/>
    </xf>
    <xf numFmtId="171" fontId="14" fillId="0" borderId="0" xfId="7" applyNumberFormat="1" applyFont="1" applyAlignment="1">
      <alignment horizontal="centerContinuous" vertical="center"/>
    </xf>
    <xf numFmtId="0" fontId="12" fillId="0" borderId="0" xfId="2" applyFont="1" applyAlignment="1">
      <alignment horizontal="centerContinuous"/>
    </xf>
    <xf numFmtId="171" fontId="14" fillId="0" borderId="0" xfId="7" applyNumberFormat="1" applyFont="1" applyAlignment="1">
      <alignment vertical="center"/>
    </xf>
    <xf numFmtId="0" fontId="15" fillId="0" borderId="7" xfId="2" applyFont="1" applyBorder="1" applyAlignment="1">
      <alignment vertical="top" wrapText="1"/>
    </xf>
    <xf numFmtId="0" fontId="15" fillId="0" borderId="0" xfId="2" applyFont="1" applyAlignment="1">
      <alignment horizontal="center" vertical="top" wrapText="1"/>
    </xf>
    <xf numFmtId="171" fontId="11" fillId="0" borderId="0" xfId="7" applyNumberFormat="1" applyFont="1" applyAlignment="1">
      <alignment horizontal="centerContinuous" vertical="center"/>
    </xf>
    <xf numFmtId="171" fontId="11" fillId="0" borderId="0" xfId="7" applyNumberFormat="1" applyFont="1" applyAlignment="1">
      <alignment vertical="top"/>
    </xf>
    <xf numFmtId="0" fontId="2" fillId="0" borderId="22" xfId="2" applyFont="1" applyBorder="1"/>
    <xf numFmtId="0" fontId="16" fillId="0" borderId="23" xfId="2" applyFont="1" applyBorder="1" applyAlignment="1">
      <alignment horizontal="left"/>
    </xf>
    <xf numFmtId="0" fontId="12" fillId="0" borderId="23" xfId="2" applyFont="1" applyBorder="1"/>
    <xf numFmtId="0" fontId="12" fillId="0" borderId="24" xfId="2" applyFont="1" applyBorder="1"/>
    <xf numFmtId="0" fontId="17" fillId="0" borderId="0" xfId="2" applyFont="1"/>
    <xf numFmtId="0" fontId="18" fillId="0" borderId="0" xfId="2" applyFont="1" applyAlignment="1">
      <alignment horizontal="left"/>
    </xf>
    <xf numFmtId="0" fontId="18" fillId="0" borderId="0" xfId="2" applyFont="1"/>
    <xf numFmtId="0" fontId="19" fillId="0" borderId="0" xfId="2" applyFont="1" applyAlignment="1">
      <alignment horizontal="left"/>
    </xf>
    <xf numFmtId="0" fontId="3" fillId="0" borderId="1" xfId="2" applyFont="1" applyBorder="1" applyAlignment="1">
      <alignment horizontal="center" vertical="center" wrapText="1"/>
    </xf>
    <xf numFmtId="0" fontId="3" fillId="0" borderId="2" xfId="2" applyFont="1" applyBorder="1" applyAlignment="1">
      <alignment horizontal="center" vertical="center"/>
    </xf>
    <xf numFmtId="0" fontId="3" fillId="0" borderId="3" xfId="2" applyFont="1" applyBorder="1" applyAlignment="1">
      <alignment horizontal="center" vertical="center"/>
    </xf>
    <xf numFmtId="0" fontId="4" fillId="0" borderId="4" xfId="2" applyFont="1" applyBorder="1" applyAlignment="1">
      <alignment horizontal="left" vertical="center" wrapText="1" indent="1"/>
    </xf>
    <xf numFmtId="0" fontId="4" fillId="0" borderId="5" xfId="2" applyFont="1" applyBorder="1" applyAlignment="1">
      <alignment horizontal="left" vertical="center" wrapText="1" indent="1"/>
    </xf>
    <xf numFmtId="0" fontId="4" fillId="0" borderId="6" xfId="2" applyFont="1" applyBorder="1" applyAlignment="1">
      <alignment horizontal="left" vertical="center" wrapText="1" indent="1"/>
    </xf>
    <xf numFmtId="0" fontId="6" fillId="0" borderId="7" xfId="2" applyFont="1" applyBorder="1" applyAlignment="1">
      <alignment horizontal="center" vertical="center"/>
    </xf>
    <xf numFmtId="0" fontId="6" fillId="0" borderId="0" xfId="2" applyFont="1" applyAlignment="1">
      <alignment horizontal="center" vertical="center"/>
    </xf>
    <xf numFmtId="0" fontId="6" fillId="0" borderId="8" xfId="2" applyFont="1" applyBorder="1" applyAlignment="1">
      <alignment horizontal="center" vertical="center"/>
    </xf>
    <xf numFmtId="0" fontId="2" fillId="0" borderId="9" xfId="2" applyFont="1" applyBorder="1" applyAlignment="1">
      <alignment horizontal="left" indent="9"/>
    </xf>
    <xf numFmtId="0" fontId="2" fillId="0" borderId="10" xfId="2" applyFont="1" applyBorder="1" applyAlignment="1">
      <alignment horizontal="left" indent="9"/>
    </xf>
    <xf numFmtId="0" fontId="2" fillId="0" borderId="11" xfId="2" applyFont="1" applyBorder="1" applyAlignment="1">
      <alignment horizontal="left" indent="9"/>
    </xf>
    <xf numFmtId="0" fontId="2" fillId="0" borderId="13" xfId="2" applyFont="1" applyBorder="1" applyAlignment="1">
      <alignment horizontal="left" indent="9"/>
    </xf>
    <xf numFmtId="0" fontId="2" fillId="0" borderId="14" xfId="2" applyFont="1" applyBorder="1" applyAlignment="1">
      <alignment horizontal="left" indent="9"/>
    </xf>
    <xf numFmtId="0" fontId="2" fillId="0" borderId="15" xfId="2" applyFont="1" applyBorder="1" applyAlignment="1">
      <alignment horizontal="left" indent="9"/>
    </xf>
    <xf numFmtId="0" fontId="2" fillId="0" borderId="17" xfId="2" applyFont="1" applyBorder="1" applyAlignment="1">
      <alignment horizontal="left" indent="9"/>
    </xf>
    <xf numFmtId="0" fontId="2" fillId="0" borderId="18" xfId="2" applyFont="1" applyBorder="1" applyAlignment="1">
      <alignment horizontal="left" indent="9"/>
    </xf>
    <xf numFmtId="0" fontId="2" fillId="0" borderId="19" xfId="2" applyFont="1" applyBorder="1" applyAlignment="1">
      <alignment horizontal="left" indent="9"/>
    </xf>
  </cellXfs>
  <cellStyles count="8">
    <cellStyle name="Millares 14 2 3" xfId="4" xr:uid="{DAAD5D6C-05AB-4611-ADD4-BB569BBED7EA}"/>
    <cellStyle name="Moneda [0] 5" xfId="6" xr:uid="{AEF0E37E-7608-4054-AEAD-C07279906849}"/>
    <cellStyle name="Normal" xfId="0" builtinId="0"/>
    <cellStyle name="Normal 11 2 2" xfId="2" xr:uid="{53E99551-DFC7-4AEB-B06B-AC9D27151EBE}"/>
    <cellStyle name="Normal 2 2 2 2" xfId="7" xr:uid="{5F03BBAA-B064-4200-ADE0-2BFCF336D359}"/>
    <cellStyle name="Normal 2 33" xfId="5" xr:uid="{A930BD00-43A5-466E-8DC2-1E4B89ACE5F0}"/>
    <cellStyle name="Porcentaje" xfId="1" builtinId="5"/>
    <cellStyle name="Porcentaje 6 2" xfId="3" xr:uid="{640AD920-DFED-4EC7-A4DE-2F990C467106}"/>
  </cellStyles>
  <dxfs count="0"/>
  <tableStyles count="1" defaultTableStyle="TableStyleMedium2" defaultPivotStyle="PivotStyleLight16">
    <tableStyle name="Invisible" pivot="0" table="0" count="0" xr9:uid="{907075A6-74C1-4BDA-9AE1-1A7B5C19DDC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calcChain" Target="calcChain.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styles" Target="styles.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364066</xdr:colOff>
      <xdr:row>1</xdr:row>
      <xdr:rowOff>152399</xdr:rowOff>
    </xdr:from>
    <xdr:to>
      <xdr:col>11</xdr:col>
      <xdr:colOff>422910</xdr:colOff>
      <xdr:row>1</xdr:row>
      <xdr:rowOff>993104</xdr:rowOff>
    </xdr:to>
    <xdr:pic>
      <xdr:nvPicPr>
        <xdr:cNvPr id="2" name="Imagen 1">
          <a:extLst>
            <a:ext uri="{FF2B5EF4-FFF2-40B4-BE49-F238E27FC236}">
              <a16:creationId xmlns:a16="http://schemas.microsoft.com/office/drawing/2014/main" id="{9ABFCBFA-1BD1-4199-B1F5-B9EC2FF9EF41}"/>
            </a:ext>
          </a:extLst>
        </xdr:cNvPr>
        <xdr:cNvPicPr>
          <a:picLocks noChangeAspect="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tretch/>
      </xdr:blipFill>
      <xdr:spPr bwMode="auto">
        <a:xfrm>
          <a:off x="10811933" y="364066"/>
          <a:ext cx="1311910" cy="840705"/>
        </a:xfrm>
        <a:prstGeom prst="rect">
          <a:avLst/>
        </a:prstGeom>
        <a:noFill/>
        <a:ln>
          <a:noFill/>
        </a:ln>
        <a:extLst>
          <a:ext uri="{53640926-AAD7-44D8-BBD7-CCE9431645EC}">
            <a14:shadowObscured xmlns:a14="http://schemas.microsoft.com/office/drawing/2010/main"/>
          </a:ext>
        </a:extLst>
      </xdr:spPr>
    </xdr:pic>
    <xdr:clientData/>
  </xdr:twoCellAnchor>
  <xdr:oneCellAnchor>
    <xdr:from>
      <xdr:col>1</xdr:col>
      <xdr:colOff>177984</xdr:colOff>
      <xdr:row>1</xdr:row>
      <xdr:rowOff>117838</xdr:rowOff>
    </xdr:from>
    <xdr:ext cx="1913283" cy="840213"/>
    <xdr:pic>
      <xdr:nvPicPr>
        <xdr:cNvPr id="3" name="Imagen 2">
          <a:extLst>
            <a:ext uri="{FF2B5EF4-FFF2-40B4-BE49-F238E27FC236}">
              <a16:creationId xmlns:a16="http://schemas.microsoft.com/office/drawing/2014/main" id="{08AC66D7-53AF-4F97-B205-E10FBB245AA5}"/>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965384" y="329505"/>
          <a:ext cx="1913283" cy="84021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SUS/Documents/TRABAJO/CHAMEZA/PRESUPUESTO/INTERVENTORIA/PLAN%20DE%20CARGAS%20AP%20CHAMEZA.xlsx" TargetMode="External"/><Relationship Id="rId1" Type="http://schemas.openxmlformats.org/officeDocument/2006/relationships/externalLinkPath" Target="/Users/ASUS/Documents/TRABAJO/CHAMEZA/PRESUPUESTO/INTERVENTORIA/PLAN%20DE%20CARGAS%20AP%20CHAMEZ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Cofinanciacion/FICHAS%20Y%20FORMATOS/UNITARIOS%20GENERALES.xls" TargetMode="External"/><Relationship Id="rId1" Type="http://schemas.openxmlformats.org/officeDocument/2006/relationships/externalLinkPath" Target="/trabajos%202017/vias%20monterrey/barrio%20glorieta/GLORIETA%20marzo%20del%202017/Macintosh%20HDCofinanciacion/FICHAS%20Y%20FORMATOS/UNITARIOS%20GENERAL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MAURICIO/Documents/PROYECTO%20CARACOLES/ENTREGABLE/presupuesto/PRESUPUESTO%20EDITABLE/presupuesto%20fomato%20anterior.xlt" TargetMode="External"/><Relationship Id="rId1" Type="http://schemas.openxmlformats.org/officeDocument/2006/relationships/externalLinkPath" Target="/Users/MAURICIO/Documents/PROYECTO%20CARACOLES/ENTREGABLE/presupuesto/PRESUPUESTO%20EDITABLE/presupuesto%20fomato%20anterior.xlt"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_128\MASIFICACI&#211;N\GOBERNACION\PROYECTOS\MANI\PAVIMENTACION%20VIAS%20URBANAS\Vias%20MANI%20CRA%203%20-%20PROYE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Angel%20Daza%20Barrera\Downloads\BORRRRAAAA.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s%20documentos/EDIFICIOS/PROYECTO-HOLMAN-VEGA/PROYECTO-FINAL/PRESUPUESTO-HUMEDAL/PRESUPUESTO-TANQUE-HUMEDAL.xls" TargetMode="External"/><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20EVER%20BOCANEGRA\Downloads\nuevo%20cambio%20apus%2017-04-09%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d\Users\ALEXYVANESSA\Downloads\TRABAJOS%20VARIOS\INGEV%20%202010-2011\1856-2010%20UT%20SAN%20LUIS%202010\ACTAS\ACTA%20DE%20FIJACION%20DE%20PRECIOS.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MONTERREY\DISE&#209;O%20VIAS%20MONTERREY\ejecucion%20vias\12%20y%2013%20Transito%20y%20estructura%20pavimento\ubicacion%20cbr.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Documents%20and%20Settings/fforero/Configuraci&#243;n%20local/Archivos%20temporales%20de%20Internet/Content.IE5/KTZGQFQ3/GP-473%20-%20Ppto%20Preescolar%20Yopal%20V37.xlsx" TargetMode="External"/><Relationship Id="rId1" Type="http://schemas.openxmlformats.org/officeDocument/2006/relationships/externalLinkPath" Target="/Documents%20and%20Settings/fforero/Configuraci&#243;n%20local/Archivos%20temporales%20de%20Internet/Content.IE5/KTZGQFQ3/GP-473%20-%20Ppto%20Preescolar%20Yopal%20V37.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 Id="rId1" Type="http://schemas.openxmlformats.org/officeDocument/2006/relationships/externalLinkPath" Target="/trabajos%202017/vias%20monterrey/barrio%20glorieta/GLORIETA%20marzo%20del%202017/Macintosh%20HDUsers/Arturo/Desktop/Gobernaci&#243;n.Rafa/Proyectos%20en%20Acci&#243;n/Cofinanciacion/FICHAS%20Y%20FORMATOS/UNITARIOS%20GENERAL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hi1fin\Acta\Acta\acta03.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UARIO/Desktop/A&#209;O%202014/kornelio/200-Valores%20Porvenir%202014/200-I-%20Presupuesto%20Obra%20Porvenir%20(incl.%20geotecnia).xls" TargetMode="External"/><Relationship Id="rId1" Type="http://schemas.openxmlformats.org/officeDocument/2006/relationships/externalLinkPath" Target="/Users/USUARIO/Desktop/A&#209;O%202014/kornelio/200-Valores%20Porvenir%202014/200-I-%20Presupuesto%20Obra%20Porvenir%20(incl.%20geotecn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26.xml.rels><?xml version="1.0" encoding="UTF-8" standalone="yes"?>
<Relationships xmlns="http://schemas.openxmlformats.org/package/2006/relationships"><Relationship Id="rId3" Type="http://schemas.openxmlformats.org/officeDocument/2006/relationships/externalLinkPath" Target="../../../../../../../../user/AppData/Roaming/Microsoft/Excel/Sin%20t&#237;tuloUsers/junco/AppData/Roaming/Microsoft/Excel/G/Users/Dianis/Desktop/ADICIONAL/adiconal/Users/USER/Desktop/OBRA%20NORMAL/INFORMES%20NORMAL/ACTA%2001/MEMORIAS%20Y%20CANTIDADES%20DE%20OBRA.xls?D5D31784?D5D31784?D5D31784?D5D31784?D5D31784?D5D31784?D5D31784?D5D31784" TargetMode="External"/><Relationship Id="rId2" Type="http://schemas.microsoft.com/office/2019/04/relationships/externalLinkLongPath" Target="/Users/user/AppData/Roaming/Microsoft/Excel/Sin%20t&#237;tuloUsers/junco/AppData/Roaming/Microsoft/Excel/G/Users/Dianis/Desktop/ADICIONAL/adiconal/Users/USER/Desktop/OBRA%20NORMAL/INFORMES%20NORMAL/ACTA%2001/MEMORIAS%20Y%20CANTIDADES%20DE%20OBRA.xls?D5D31784?D5D31784?D5D31784?D5D31784?D5D31784?D5D31784?D5D31784?D5D31784?D5D31784" TargetMode="External"/><Relationship Id="rId1" Type="http://schemas.openxmlformats.org/officeDocument/2006/relationships/externalLinkPath" Target="file:///\\D5D31784\MEMORIAS%20Y%20CANTIDADES%20DE%20OBRA.xls%3fD5D31784%3fD5D31784%3fD5D31784%3fD5D31784%3fD5D31784%3fD5D31784%3fD5D31784%3fD5D31784"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Stange%20Consult\Desktop\TranslationDocuments\MPF%20condition%20surv%20(version%201)%20rdno%20xxx.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01%20Gestion/01%20-%20Obras/484%20-%20Coliseo%20Girardota/04%20Trabajo/GP-484%20-%20Ppto%20Coliseo%20Girardota%20V03%20-%20NUEVOS%20ITEMES.xlsx" TargetMode="External"/><Relationship Id="rId1" Type="http://schemas.openxmlformats.org/officeDocument/2006/relationships/externalLinkPath" Target="/01%20Gestion/01%20-%20Obras/484%20-%20Coliseo%20Girardota/04%20Trabajo/GP-484%20-%20Ppto%20Coliseo%20Girardota%20V03%20-%20NUEVOS%20ITEMES.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1.%20Muelle.xlsm" TargetMode="External"/><Relationship Id="rId1" Type="http://schemas.openxmlformats.org/officeDocument/2006/relationships/externalLinkPath" Target="/Users/evalderrama/Pictures/FOTOS%20ELENA/P&amp;P/CLIENTES/OIE/PRESUPUESTO/APU-1.%20Muelle.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Annexes\Road%20Forms%20V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edith%20yalice%20mora\Desktop\PSMVs\PRESUPUESTOS_MODIFICADOS.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MEGACOLEGIO/MEMORIAS%20INTERVENTORIA/VALOR%20BLOQUES%20DESENGLOBE.xlsx" TargetMode="External"/><Relationship Id="rId1" Type="http://schemas.openxmlformats.org/officeDocument/2006/relationships/externalLinkPath" Target="/MEGACOLEGIO/MEMORIAS%20INTERVENTORIA/VALOR%20BLOQUES%20DESENGLOBE.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ALCALDIA%20YOPAL%202010\A%20ESTUDIOS%20PREVIOS\DEFINITIVOS%202010\Users\PEDRO%20JUAN\Documents\ALCALDIA\CONTRATO%20570%20TILO\GOBERNACION%20Octubre%202007\Reductores%20TILODIRAN\Presupuesto%20REDUCTORES%20LA%20VEG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Mis%20documentos/CORTE%20DE%20OBRA%20No%2008.xls" TargetMode="External"/><Relationship Id="rId1" Type="http://schemas.openxmlformats.org/officeDocument/2006/relationships/externalLinkPath" Target="/Mis%20documentos/CORTE%20DE%20OBRA%20No%2008.xls" TargetMode="External"/></Relationships>
</file>

<file path=xl/externalLinks/_rels/externalLink46.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OMAR/Desktop/OMAR%202016-%20a%20diciembre%202016/2016-%20Kubiertas%20Hcos/2016-Mani/2-%20Proyecto/200-I-Presupuesto%20Kub%20Mani%20%2026-09-%202016.xls" TargetMode="External"/><Relationship Id="rId1" Type="http://schemas.openxmlformats.org/officeDocument/2006/relationships/externalLinkPath" Target="/Users/OMAR/Desktop/OMAR%202016-%20a%20diciembre%202016/2016-%20Kubiertas%20Hcos/2016-Mani/2-%20Proyecto/200-I-Presupuesto%20Kub%20Mani%20%2026-09-%202016.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uario/Documents/KARELLU%20AGUAZUL%202013/PROGRAMACIONES%202013/MTTO.%20VIAS%20URBANAS/ARCHIVOS%20BLACHO/DOCUMENTOS%20EAAY/ACTAS/2007/ACTA%20CPS%20149%20INGERCON.xls" TargetMode="External"/><Relationship Id="rId1" Type="http://schemas.openxmlformats.org/officeDocument/2006/relationships/externalLinkPath" Target="/Users/Usuario/Documents/KARELLU%20AGUAZUL%202013/PROGRAMACIONES%202013/MTTO.%20VIAS%20URBANAS/ARCHIVOS%20BLACHO/DOCUMENTOS%20EAAY/ACTAS/2007/ACTA%20CPS%20149%20INGERCON.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EST.V&#205;A%20CRITERIO%20TECNICO.xls" TargetMode="External"/><Relationship Id="rId1" Type="http://schemas.openxmlformats.org/officeDocument/2006/relationships/externalLinkPath" Target="/EST.V&#205;A%20CRITERIO%20TECNIC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ANDREST/Desktop/H%20Y%20V%20INGENIERIA%20S.A.A/A-SANTIAGO%20DE%20LAS%20ATALAYAS/Presupuesto%20ILUMINACION%20PIER%20LORA%20Y%20ESTADIO.xls" TargetMode="External"/><Relationship Id="rId1" Type="http://schemas.openxmlformats.org/officeDocument/2006/relationships/externalLinkPath" Target="/Users/ANDREST/Desktop/H%20Y%20V%20INGENIERIA%20S.A.A/A-SANTIAGO%20DE%20LAS%20ATALAYAS/Presupuesto%20ILUMINACION%20PIER%20LORA%20Y%20ESTADIO.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User/Desktop/BASE%20TOTAL%202018.06.09/BASE%20TOTAL%20UNITARIOS/PRESUPUESTOS%20GENERALES%20ENTREGA%20FINAL/PRESUPUESTO%20DEFINITIVO.xlsm" TargetMode="External"/><Relationship Id="rId1" Type="http://schemas.openxmlformats.org/officeDocument/2006/relationships/externalLinkPath" Target="/Users/User/Desktop/BASE%20TOTAL%202018.06.09/BASE%20TOTAL%20UNITARIOS/PRESUPUESTOS%20GENERALES%20ENTREGA%20FINAL/PRESUPUESTO%20DEFINITIVO.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Users\USUARIO\Documents\ALCAPLU%20ZEXP%20SUROCIDENTAL\ACTAS%20PARCIALES\PARCIAL%2002\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CONTABILIDAD/mcjc/Documents%20and%20Settings/Administrador/Mis%20documentos/Freed/Informacion%20tecnica/RED%20PALMARITO%20LA%20PAZ.xls" TargetMode="External"/><Relationship Id="rId1" Type="http://schemas.openxmlformats.org/officeDocument/2006/relationships/externalLinkPath" Target="/CONTABILIDAD/mcjc/Documents%20and%20Settings/Administrador/Mis%20documentos/Freed/Informacion%20tecnica/RED%20PALMARITO%20LA%20PAZ.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atos/Documents/Muelle%20Puerto%20Rico/11.%20PRESUPUESTO,%20AP&#180;S/BALANCE/MEMORIA%201.%20MUELLE%20JB031219.xlsx" TargetMode="External"/><Relationship Id="rId1" Type="http://schemas.openxmlformats.org/officeDocument/2006/relationships/externalLinkPath" Target="/Datos/Documents/Muelle%20Puerto%20Rico/11.%20PRESUPUESTO,%20AP&#180;S/BALANCE/MEMORIA%201.%20MUELLE%20JB031219.xlsx"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Hilbert/Downloads/Desktop/pf%20sheets/Original%20Sheets/Road%20Forms%20Vxx.xls" TargetMode="External"/><Relationship Id="rId1" Type="http://schemas.openxmlformats.org/officeDocument/2006/relationships/externalLinkPath" Target="/Users/Hilbert/Downloads/Desktop/pf%20sheets/Original%20Sheets/Road%20Forms%20Vxx.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Desktop\GUIA%20LIC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evalderrama/Pictures/FOTOS%20ELENA/P&amp;P/CLIENTES/OIE/PRESUPUESTO/APU-3.%20Urbanismo.xlsm" TargetMode="External"/><Relationship Id="rId1" Type="http://schemas.openxmlformats.org/officeDocument/2006/relationships/externalLinkPath" Target="/Users/evalderrama/Pictures/FOTOS%20ELENA/P&amp;P/CLIENTES/OIE/PRESUPUESTO/APU-3.%20Urbanismo.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Users\toshiba\Documents\H%20F%20G%20B\ARQ.%20IVETTE\WINDOWS\Escritorio\INFORME%20DIARIO%20MODIF%20EPF\REPORTES%20MONICA\FORMATOS\DAILY%20REPORTS%20FIELD.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Cofinanciacion/FICHAS%20Y%20FORMATOS/UNITARIOS%20GENERALES.xls" TargetMode="External"/><Relationship Id="rId1" Type="http://schemas.openxmlformats.org/officeDocument/2006/relationships/externalLinkPath" Target="/Cofinanciacion/FICHAS%20Y%20FORMATOS/UNITARIOS%20GENERA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MI%20EQUIPO\Documents\Santa%20Helena\ACTAS\recibo%20n2\Cofinanciacion\FICHAS%20Y%20FORMATOS\UNITARIOS%20GENERALES.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Volumes/LEGUIZ/Sin%20t&#237;tuloUsers/usuario/Documents/Armando%202011/Consultoria/Cofinanciacion/FICHAS%20Y%20FORMATOS/UNITARIOS%20GENERALES.xls" TargetMode="External"/><Relationship Id="rId1" Type="http://schemas.openxmlformats.org/officeDocument/2006/relationships/externalLinkPath" Target="/Volumes/LEGUIZ/Sin%20t&#237;tuloUsers/usuario/Documents/Armando%202011/Consultori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Users\CONSTRUDEICO\Desktop\PRESUPUESTO%20PTAR%20YOPAL%20FINAL.xls" TargetMode="External"/></Relationships>
</file>

<file path=xl/externalLinks/_rels/externalLink85.xml.rels><?xml version="1.0" encoding="UTF-8" standalone="yes"?>
<Relationships xmlns="http://schemas.openxmlformats.org/package/2006/relationships"><Relationship Id="rId3" Type="http://schemas.openxmlformats.org/officeDocument/2006/relationships/externalLinkPath" Target="../../../../../../../../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 TargetMode="External"/><Relationship Id="rId2" Type="http://schemas.microsoft.com/office/2019/04/relationships/externalLinkLongPath" Target="/Users/hernando/Desktop/2019-04-24%20gobernacion/10-03-2019%20GOBERNACION/FILTROS%202019/FILTRO%20PUENTE%20VILLA%20TULIA%20LA%20SALINA/2019-05-29%20FILTRO%20PUENTE%20VILLA%20TULIA%20SALINA/2019-06-27%20PRESUPUESTO%20CARGADO%20VILLA%20TULIA/A/PUNITARIOS%20PARA%20241201%202S.xls?90F46087?90F46087?90F46087?90F46087?90F46087?90F46087?90F46087?90F46087?90F46087" TargetMode="External"/><Relationship Id="rId1" Type="http://schemas.openxmlformats.org/officeDocument/2006/relationships/externalLinkPath" Target="file:///\\90F46087\PUNITARIOS%20PARA%20241201%202S.xls%3f90F46087%3f90F46087%3f90F46087%3f90F46087%3f90F46087%3f90F46087%3f90F46087%3f90F46087"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 Id="rId1" Type="http://schemas.openxmlformats.org/officeDocument/2006/relationships/externalLinkPath" Target="/Informaci&#243;n%20Metrol&#237;nea/Contratos/Metrolinea/CONSULTORIA%20METROLINEA/ESTRUCTURACION%20PLIEGOS%20DE%20CONDICIONES%20PORTAL%20NORTE/ENVIO%20# 9\NORTE\PRESUPUESTO PORTAL NORTE V.3.1 - 09-07-2017.xlsx"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92.168.10.7/Tecnica/Users/myruser14.MYRNET/Desktop/Presupuesto%20General-V.12.xls" TargetMode="External"/><Relationship Id="rId1" Type="http://schemas.openxmlformats.org/officeDocument/2006/relationships/externalLinkPath" Target="/192.168.10.7/Tecnica/Users/myruser14.MYRNET/Desktop/Presupuesto%20General-V.12.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PTO%20LOTE%20-%201%20CALLES%20511.xlsx" TargetMode="External"/><Relationship Id="rId2" Type="http://schemas.openxmlformats.org/officeDocument/2006/relationships/externalLinkPath" Target="file:///C:\Users\energ\OneDrive\Documentos\ALCALDIA%202026\01%20PROYECTOS\01%20PAVIMENTO%2015%20SEPTIEMBRE\MM-LP-SINF-006-2026\PTO%20LOTE%20-%201%20CALLES%20511.xlsx" TargetMode="External"/><Relationship Id="rId1" Type="http://schemas.openxmlformats.org/officeDocument/2006/relationships/externalLinkPath" Target="/Users/energ/OneDrive/Documentos/ALCALDIA%202026/01%20PROYECTOS/01%20PAVIMENTO%2015%20SEPTIEMBRE/MM-LP-SINF-006-2026/PTO%20LOTE%20-%201%20CALLES%205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hículos  y otros"/>
      <sheetName val="ENSAYOS DE SUELOS"/>
      <sheetName val="Pers. Consult"/>
      <sheetName val="Presup"/>
      <sheetName val="plan de cargas"/>
      <sheetName val="PRESU ACTIVIDAD"/>
      <sheetName val="F.M."/>
      <sheetName val="PLAN DE CARGAS AP CHAMEZA"/>
    </sheetNames>
    <definedNames>
      <definedName name="ERR"/>
    </definedNames>
    <sheetDataSet>
      <sheetData sheetId="0"/>
      <sheetData sheetId="1"/>
      <sheetData sheetId="2"/>
      <sheetData sheetId="3">
        <row r="34">
          <cell r="K34">
            <v>196672774</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UNITARIOS GENERALES.xls"/>
    </sheetNames>
    <definedNames>
      <definedName name="ERR"/>
    </defined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
      <sheetName val="presupuesto fomato anterior"/>
    </sheetNames>
    <definedNames>
      <definedName name="ERR" refersTo="#¡REF!"/>
    </definedNames>
    <sheetDataSet>
      <sheetData sheetId="0">
        <row r="16">
          <cell r="C16" t="str">
            <v xml:space="preserve"> Mejoramiento de la subrasante con material crudo de rio clasificado Tmax. 3"</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BASE"/>
      <sheetName val="Vias MANI CRA 3 - PROYECTO"/>
      <sheetName val="TARIFAS"/>
      <sheetName val="BASE DATOS MATERIALES"/>
      <sheetName val="presup. mano obra"/>
      <sheetName val="precios"/>
      <sheetName val="RESUMEN"/>
      <sheetName val="22C"/>
      <sheetName val="PU"/>
      <sheetName val="INSUMOS"/>
      <sheetName val="Programacion"/>
      <sheetName val="MATERIALES"/>
      <sheetName val="Acta de Inicio"/>
      <sheetName val="Presupuesto Total"/>
      <sheetName val="SD"/>
      <sheetName val="Vias%20MANI%20CRA%203%20-%20PRO"/>
      <sheetName val="EQUI"/>
      <sheetName val="MAT"/>
      <sheetName val="PRES"/>
      <sheetName val="Database"/>
      <sheetName val="STRSUMM0"/>
      <sheetName val="Listas"/>
      <sheetName val="Vias MANI CRA 3 - PROYECTO.xls"/>
      <sheetName val="inpermeabotro"/>
    </sheetNames>
    <definedNames>
      <definedName name="ERR"/>
    </defined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TANQUE-HUMEDAL"/>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APU "/>
      <sheetName val="unit 2009 - arquitect"/>
      <sheetName val="unit 2009 - vias"/>
      <sheetName val="Costo Real 2008"/>
      <sheetName val="cotizaciones 2009"/>
      <sheetName val="ACEROS 60000 PSI"/>
      <sheetName val="cuadrilla 2008"/>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_x0000_"/>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_x0000_㈀㰰⌀_x0000_㈀㰮⌀_x0000_䰀଒v_x0000__x0000__x0000_頀"/>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sheetData sheetId="424"/>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sheetData sheetId="1014"/>
      <sheetData sheetId="1015"/>
      <sheetData sheetId="1016"/>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sheetData sheetId="1041"/>
      <sheetData sheetId="1042"/>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t="str">
            <v>Locación</v>
          </cell>
        </row>
      </sheetData>
      <sheetData sheetId="1060" refreshError="1"/>
      <sheetData sheetId="1061">
        <row r="2">
          <cell r="A2">
            <v>0</v>
          </cell>
        </row>
      </sheetData>
      <sheetData sheetId="1062"/>
      <sheetData sheetId="1063"/>
      <sheetData sheetId="1064"/>
      <sheetData sheetId="1065"/>
      <sheetData sheetId="1066">
        <row r="2">
          <cell r="A2">
            <v>0</v>
          </cell>
        </row>
      </sheetData>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sheetData sheetId="1286"/>
      <sheetData sheetId="1287"/>
      <sheetData sheetId="1288"/>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sheetData sheetId="1473"/>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sheetData sheetId="1520"/>
      <sheetData sheetId="1521"/>
      <sheetData sheetId="1522"/>
      <sheetData sheetId="1523">
        <row r="2">
          <cell r="A2">
            <v>0</v>
          </cell>
        </row>
      </sheetData>
      <sheetData sheetId="1524"/>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ow r="2">
          <cell r="A2">
            <v>0</v>
          </cell>
        </row>
      </sheetData>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2">
          <cell r="A2">
            <v>0</v>
          </cell>
        </row>
      </sheetData>
      <sheetData sheetId="1757"/>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sheetData sheetId="1839"/>
      <sheetData sheetId="1840"/>
      <sheetData sheetId="1841"/>
      <sheetData sheetId="1842"/>
      <sheetData sheetId="1843"/>
      <sheetData sheetId="1844"/>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row r="2">
          <cell r="A2">
            <v>0</v>
          </cell>
        </row>
      </sheetData>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row r="2">
          <cell r="A2">
            <v>0</v>
          </cell>
        </row>
      </sheetData>
      <sheetData sheetId="2672"/>
      <sheetData sheetId="2673"/>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sheetData sheetId="2755"/>
      <sheetData sheetId="2756"/>
      <sheetData sheetId="2757"/>
      <sheetData sheetId="2758"/>
      <sheetData sheetId="2759"/>
      <sheetData sheetId="2760"/>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sheetData sheetId="2776"/>
      <sheetData sheetId="2777"/>
      <sheetData sheetId="2778"/>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bicacion general"/>
      <sheetName val="CBR Pal15Riv"/>
      <sheetName val="CBRSantiMileni"/>
      <sheetName val="CBRPasoReal"/>
      <sheetName val="CBRestrella"/>
      <sheetName val="ubicacion cbr"/>
    </sheetNames>
    <definedNames>
      <definedName name="ERR" refersTo="#¡REF!"/>
    </definedNames>
    <sheetDataSet>
      <sheetData sheetId="0"/>
      <sheetData sheetId="1"/>
      <sheetData sheetId="2"/>
      <sheetData sheetId="3"/>
      <sheetData sheetId="4"/>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AUX"/>
      <sheetName val="INS"/>
      <sheetName val="AC"/>
      <sheetName val="MY"/>
      <sheetName val="F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sheetDataSet>
      <sheetData sheetId="0" refreshError="1">
        <row r="1">
          <cell r="B1">
            <v>0.8</v>
          </cell>
        </row>
        <row r="2">
          <cell r="B2">
            <v>15686</v>
          </cell>
        </row>
        <row r="3">
          <cell r="B3">
            <v>15686</v>
          </cell>
        </row>
        <row r="4">
          <cell r="B4">
            <v>15686</v>
          </cell>
        </row>
        <row r="7">
          <cell r="B7">
            <v>31372</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T_GRES_8&quot;"/>
      <sheetName val="T_GRES_10&quot;"/>
      <sheetName val="M_IMPAP_14"/>
      <sheetName val="M14IMPAFR"/>
      <sheetName val="M13IMPAP"/>
      <sheetName val="M13IMPAFR"/>
      <sheetName val="M12ALP"/>
      <sheetName val="M12AR"/>
      <sheetName val="M15AP"/>
      <sheetName val="M15AR"/>
      <sheetName val="M13PAR"/>
      <sheetName val="M13AP"/>
      <sheetName val="M13AFINAR"/>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I-Material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s>
    <sheetDataSet>
      <sheetData sheetId="0"/>
      <sheetData sheetId="1">
        <row r="2">
          <cell r="B2" t="str">
            <v>---------------</v>
          </cell>
          <cell r="C2" t="str">
            <v>---------------</v>
          </cell>
          <cell r="D2" t="str">
            <v>---------------</v>
          </cell>
          <cell r="E2" t="str">
            <v>DD</v>
          </cell>
          <cell r="G2" t="str">
            <v>AAAA</v>
          </cell>
          <cell r="H2" t="str">
            <v>---------------</v>
          </cell>
        </row>
        <row r="3">
          <cell r="B3" t="str">
            <v>CONTRATO</v>
          </cell>
          <cell r="C3" t="str">
            <v>DE ADQUISICIÓN DE INMUEBLE</v>
          </cell>
          <cell r="D3" t="str">
            <v>Contratación directa</v>
          </cell>
          <cell r="E3" t="str">
            <v>01</v>
          </cell>
          <cell r="G3">
            <v>2012</v>
          </cell>
          <cell r="H3" t="str">
            <v>SECRETARÍA JURÍDICA</v>
          </cell>
        </row>
        <row r="4">
          <cell r="B4" t="str">
            <v>CONVENIO</v>
          </cell>
          <cell r="C4" t="str">
            <v>DE ALQUILER</v>
          </cell>
          <cell r="D4" t="str">
            <v>Solicitud directa de ofertas</v>
          </cell>
          <cell r="E4" t="str">
            <v>02</v>
          </cell>
          <cell r="G4">
            <v>2013</v>
          </cell>
          <cell r="H4" t="str">
            <v>GERENCIA GENERAL</v>
          </cell>
        </row>
        <row r="5">
          <cell r="B5" t="str">
            <v>ORDEN</v>
          </cell>
          <cell r="C5" t="str">
            <v>DE ARRENDAMIENTO</v>
          </cell>
          <cell r="D5" t="str">
            <v>Solicitud pública de ofertas</v>
          </cell>
          <cell r="E5" t="str">
            <v>03</v>
          </cell>
          <cell r="G5">
            <v>2014</v>
          </cell>
          <cell r="H5" t="str">
            <v>GERENCIA ADMINISTRATIVA Y FINANCIERA</v>
          </cell>
        </row>
        <row r="6">
          <cell r="C6" t="str">
            <v>DE COMODATO</v>
          </cell>
          <cell r="E6" t="str">
            <v>04</v>
          </cell>
          <cell r="G6">
            <v>2015</v>
          </cell>
          <cell r="H6" t="str">
            <v>GERENCIA COMERCIAL</v>
          </cell>
        </row>
        <row r="7">
          <cell r="C7" t="str">
            <v>DE COMPRA</v>
          </cell>
          <cell r="E7" t="str">
            <v>05</v>
          </cell>
          <cell r="G7">
            <v>2016</v>
          </cell>
          <cell r="H7" t="str">
            <v>GERENCIA OPERACIONES</v>
          </cell>
        </row>
        <row r="8">
          <cell r="C8" t="str">
            <v>DE CONCESIÓN</v>
          </cell>
          <cell r="E8" t="str">
            <v>06</v>
          </cell>
          <cell r="G8">
            <v>2017</v>
          </cell>
        </row>
        <row r="9">
          <cell r="C9" t="str">
            <v>DE CONSULTORÍA</v>
          </cell>
          <cell r="E9" t="str">
            <v>07</v>
          </cell>
          <cell r="G9">
            <v>2018</v>
          </cell>
        </row>
        <row r="10">
          <cell r="C10" t="str">
            <v>DE DEPÓSITO</v>
          </cell>
          <cell r="E10" t="str">
            <v>08</v>
          </cell>
          <cell r="G10">
            <v>2019</v>
          </cell>
        </row>
        <row r="11">
          <cell r="C11" t="str">
            <v>DE ENCARGO FIDUCIARIO</v>
          </cell>
          <cell r="E11" t="str">
            <v>09</v>
          </cell>
          <cell r="G11">
            <v>2020</v>
          </cell>
        </row>
        <row r="12">
          <cell r="C12" t="str">
            <v xml:space="preserve">DE FIDUCIA </v>
          </cell>
          <cell r="E12" t="str">
            <v>10</v>
          </cell>
        </row>
        <row r="13">
          <cell r="C13" t="str">
            <v>DE INTERVENTORÍA</v>
          </cell>
          <cell r="E13" t="str">
            <v>11</v>
          </cell>
        </row>
        <row r="14">
          <cell r="C14" t="str">
            <v>DE MANDATO</v>
          </cell>
          <cell r="E14" t="str">
            <v>12</v>
          </cell>
        </row>
        <row r="15">
          <cell r="C15" t="str">
            <v>DE MANTENIMIENTO</v>
          </cell>
          <cell r="E15" t="str">
            <v>13</v>
          </cell>
        </row>
        <row r="16">
          <cell r="C16" t="str">
            <v>DE OBRA</v>
          </cell>
          <cell r="E16" t="str">
            <v>14</v>
          </cell>
        </row>
        <row r="17">
          <cell r="C17" t="str">
            <v>DE PATROCINIO</v>
          </cell>
          <cell r="E17" t="str">
            <v>15</v>
          </cell>
        </row>
        <row r="18">
          <cell r="C18" t="str">
            <v>DE PRESTACIÓN DE LOS SERVICIOS DE SALUD</v>
          </cell>
          <cell r="E18" t="str">
            <v>16</v>
          </cell>
        </row>
        <row r="19">
          <cell r="C19" t="str">
            <v>DE PRESTACIÓN DE SERVICIOS</v>
          </cell>
          <cell r="E19" t="str">
            <v>17</v>
          </cell>
        </row>
        <row r="20">
          <cell r="C20" t="str">
            <v>DE PRÉSTAMO</v>
          </cell>
          <cell r="E20" t="str">
            <v>18</v>
          </cell>
        </row>
        <row r="21">
          <cell r="C21" t="str">
            <v>DE PUBLICIDAD</v>
          </cell>
          <cell r="E21" t="str">
            <v>19</v>
          </cell>
        </row>
        <row r="22">
          <cell r="C22" t="str">
            <v>DE RECAUDO</v>
          </cell>
          <cell r="E22" t="str">
            <v>20</v>
          </cell>
        </row>
        <row r="23">
          <cell r="C23" t="str">
            <v>DE REPARACIÓN</v>
          </cell>
          <cell r="E23" t="str">
            <v>21</v>
          </cell>
        </row>
        <row r="24">
          <cell r="C24" t="str">
            <v>DE SEGUROS</v>
          </cell>
          <cell r="E24" t="str">
            <v>22</v>
          </cell>
        </row>
        <row r="25">
          <cell r="C25" t="str">
            <v>DE SUMINISTRO</v>
          </cell>
          <cell r="E25" t="str">
            <v>23</v>
          </cell>
        </row>
        <row r="26">
          <cell r="C26" t="str">
            <v>DE TRANSPORTE</v>
          </cell>
          <cell r="E26" t="str">
            <v>24</v>
          </cell>
        </row>
        <row r="27">
          <cell r="C27" t="str">
            <v>DE VENTA</v>
          </cell>
          <cell r="E27" t="str">
            <v>25</v>
          </cell>
        </row>
        <row r="28">
          <cell r="C28" t="str">
            <v>INTERADMINISTRATIVO</v>
          </cell>
          <cell r="E28" t="str">
            <v>26</v>
          </cell>
        </row>
        <row r="29">
          <cell r="C29" t="str">
            <v>MUTUO DE COOPERACIÓN</v>
          </cell>
          <cell r="E29" t="str">
            <v>27</v>
          </cell>
        </row>
        <row r="30">
          <cell r="E30" t="str">
            <v>28</v>
          </cell>
        </row>
        <row r="31">
          <cell r="E31" t="str">
            <v>29</v>
          </cell>
        </row>
        <row r="32">
          <cell r="E32" t="str">
            <v>30</v>
          </cell>
        </row>
        <row r="33">
          <cell r="E33" t="str">
            <v>31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vance Financiero"/>
      <sheetName val="DAT_GENERALES"/>
      <sheetName val="cantidade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s>
    <sheetDataSet>
      <sheetData sheetId="0">
        <row r="11">
          <cell r="B11" t="str">
            <v>N1</v>
          </cell>
          <cell r="C11" t="str">
            <v>Pemba - Maputo</v>
          </cell>
          <cell r="D11">
            <v>97</v>
          </cell>
        </row>
        <row r="12">
          <cell r="B12" t="str">
            <v>N6</v>
          </cell>
          <cell r="C12" t="str">
            <v>Machipanda - Beira</v>
          </cell>
          <cell r="D12">
            <v>153</v>
          </cell>
        </row>
        <row r="13">
          <cell r="B13" t="str">
            <v>N7</v>
          </cell>
          <cell r="C13" t="str">
            <v>Vandúzi - Zóbue</v>
          </cell>
          <cell r="D13">
            <v>263</v>
          </cell>
        </row>
        <row r="14">
          <cell r="B14" t="str">
            <v>N260</v>
          </cell>
          <cell r="C14" t="str">
            <v>Espungabera-Chimoio</v>
          </cell>
          <cell r="D14">
            <v>213</v>
          </cell>
        </row>
        <row r="15">
          <cell r="B15" t="str">
            <v>N261</v>
          </cell>
          <cell r="C15" t="str">
            <v>Nfudzi - Subwe</v>
          </cell>
          <cell r="D15">
            <v>123</v>
          </cell>
        </row>
        <row r="16">
          <cell r="B16" t="str">
            <v>R441</v>
          </cell>
          <cell r="C16" t="str">
            <v>Mapai - Espungabera</v>
          </cell>
          <cell r="D16">
            <v>150</v>
          </cell>
        </row>
        <row r="17">
          <cell r="B17" t="str">
            <v>R520</v>
          </cell>
          <cell r="C17" t="str">
            <v>Dombe - Goonda</v>
          </cell>
          <cell r="D17">
            <v>36</v>
          </cell>
        </row>
        <row r="18">
          <cell r="B18" t="str">
            <v>R521</v>
          </cell>
          <cell r="C18" t="str">
            <v>Chiuraire - Crz. N280</v>
          </cell>
          <cell r="D18">
            <v>113</v>
          </cell>
        </row>
        <row r="19">
          <cell r="B19" t="str">
            <v>R522</v>
          </cell>
          <cell r="C19" t="str">
            <v>Save -Chitobe</v>
          </cell>
          <cell r="D19">
            <v>56</v>
          </cell>
        </row>
        <row r="20">
          <cell r="B20" t="str">
            <v>R523</v>
          </cell>
          <cell r="C20" t="str">
            <v>Macate - Chimoio</v>
          </cell>
          <cell r="D20">
            <v>45</v>
          </cell>
        </row>
        <row r="21">
          <cell r="B21" t="str">
            <v>R524</v>
          </cell>
          <cell r="C21" t="str">
            <v>Fronteira - Crz. N260</v>
          </cell>
          <cell r="D21">
            <v>53</v>
          </cell>
        </row>
        <row r="22">
          <cell r="B22" t="str">
            <v>R525</v>
          </cell>
          <cell r="C22" t="str">
            <v>Manica - Macossa</v>
          </cell>
          <cell r="D22">
            <v>194</v>
          </cell>
        </row>
        <row r="23">
          <cell r="B23" t="str">
            <v>R526</v>
          </cell>
          <cell r="C23" t="str">
            <v>Chimoio Matsinho</v>
          </cell>
          <cell r="D23">
            <v>12</v>
          </cell>
        </row>
        <row r="24">
          <cell r="B24" t="str">
            <v>R527</v>
          </cell>
          <cell r="C24" t="str">
            <v>Choa - Catandica</v>
          </cell>
          <cell r="D24">
            <v>28</v>
          </cell>
        </row>
        <row r="25">
          <cell r="B25" t="str">
            <v>R528</v>
          </cell>
          <cell r="C25" t="str">
            <v>Nhamagua - Crz. N261</v>
          </cell>
          <cell r="D25">
            <v>22</v>
          </cell>
        </row>
        <row r="26">
          <cell r="B26" t="str">
            <v>R529</v>
          </cell>
          <cell r="C26" t="str">
            <v>Crz. N7 - Chemba</v>
          </cell>
          <cell r="D26">
            <v>161</v>
          </cell>
        </row>
        <row r="27">
          <cell r="B27" t="str">
            <v>R530</v>
          </cell>
          <cell r="C27" t="str">
            <v>Crz. R529 - Mandie</v>
          </cell>
          <cell r="D27">
            <v>80</v>
          </cell>
        </row>
        <row r="28">
          <cell r="B28" t="str">
            <v>R950</v>
          </cell>
          <cell r="C28" t="str">
            <v>Massavala - Buzua</v>
          </cell>
          <cell r="D28">
            <v>73</v>
          </cell>
        </row>
        <row r="29">
          <cell r="B29" t="str">
            <v>R951</v>
          </cell>
          <cell r="C29" t="str">
            <v>Nguawala - Nhamagua[Note 2]</v>
          </cell>
          <cell r="D29">
            <v>84</v>
          </cell>
        </row>
        <row r="30">
          <cell r="B30" t="str">
            <v>R952</v>
          </cell>
          <cell r="C30" t="str">
            <v>Mabzissango - Crz. R441</v>
          </cell>
          <cell r="D30">
            <v>59</v>
          </cell>
        </row>
        <row r="31">
          <cell r="B31" t="str">
            <v>R953</v>
          </cell>
          <cell r="C31" t="str">
            <v>Massangena - Save</v>
          </cell>
          <cell r="D31">
            <v>45</v>
          </cell>
        </row>
        <row r="32">
          <cell r="B32" t="str">
            <v>R954</v>
          </cell>
          <cell r="C32" t="str">
            <v>Cita - Chiurare</v>
          </cell>
          <cell r="D32">
            <v>12</v>
          </cell>
        </row>
        <row r="33">
          <cell r="B33" t="str">
            <v>R955</v>
          </cell>
          <cell r="C33" t="str">
            <v>Mpengo - Crz. N260</v>
          </cell>
          <cell r="D33">
            <v>15</v>
          </cell>
        </row>
        <row r="34">
          <cell r="B34" t="str">
            <v>R956</v>
          </cell>
          <cell r="C34" t="str">
            <v>Mussapa - Rotanda</v>
          </cell>
          <cell r="D34">
            <v>14</v>
          </cell>
        </row>
        <row r="35">
          <cell r="B35" t="str">
            <v>R957</v>
          </cell>
          <cell r="C35" t="str">
            <v>Tsetsena - Crz. R967</v>
          </cell>
          <cell r="D35">
            <v>31</v>
          </cell>
        </row>
        <row r="36">
          <cell r="B36" t="str">
            <v>R958</v>
          </cell>
          <cell r="C36" t="str">
            <v>Macorre -  Mavonde</v>
          </cell>
          <cell r="D36">
            <v>14</v>
          </cell>
        </row>
        <row r="37">
          <cell r="B37" t="str">
            <v>R959</v>
          </cell>
          <cell r="C37" t="str">
            <v>Nhauroa - Nhampassa</v>
          </cell>
          <cell r="D37">
            <v>24</v>
          </cell>
        </row>
        <row r="38">
          <cell r="B38" t="str">
            <v>R960</v>
          </cell>
          <cell r="C38" t="str">
            <v>Mandie - Massangano</v>
          </cell>
          <cell r="D38">
            <v>31</v>
          </cell>
        </row>
        <row r="39">
          <cell r="B39" t="str">
            <v>R961</v>
          </cell>
          <cell r="C39" t="str">
            <v>Macate - Chineti</v>
          </cell>
          <cell r="D39">
            <v>31</v>
          </cell>
        </row>
        <row r="40">
          <cell r="B40" t="str">
            <v>R962</v>
          </cell>
          <cell r="C40" t="str">
            <v>Manica - Chazuca</v>
          </cell>
          <cell r="D40">
            <v>12</v>
          </cell>
        </row>
        <row r="41">
          <cell r="B41" t="str">
            <v>R963</v>
          </cell>
          <cell r="C41" t="str">
            <v>Penhalonga - Crz. R525</v>
          </cell>
          <cell r="D41">
            <v>20</v>
          </cell>
        </row>
        <row r="42">
          <cell r="B42" t="str">
            <v>R964</v>
          </cell>
          <cell r="C42" t="str">
            <v>Fr. Zimbabwe - Muoha</v>
          </cell>
          <cell r="D42">
            <v>33</v>
          </cell>
        </row>
        <row r="43">
          <cell r="B43" t="str">
            <v>R965</v>
          </cell>
          <cell r="C43" t="str">
            <v>Crz.N6-Mutocoma</v>
          </cell>
          <cell r="D43">
            <v>20</v>
          </cell>
        </row>
        <row r="44">
          <cell r="B44" t="str">
            <v>R966</v>
          </cell>
          <cell r="C44" t="str">
            <v>Vanduzi-Matsinho</v>
          </cell>
          <cell r="D44">
            <v>18</v>
          </cell>
        </row>
        <row r="45">
          <cell r="B45" t="str">
            <v>R967</v>
          </cell>
          <cell r="C45" t="str">
            <v>Crz. N6-Mutocoma</v>
          </cell>
          <cell r="D45">
            <v>20</v>
          </cell>
        </row>
        <row r="46">
          <cell r="B46" t="str">
            <v>R968</v>
          </cell>
          <cell r="C46" t="str">
            <v>Crz. N6 - Chipindaum</v>
          </cell>
          <cell r="D46">
            <v>15</v>
          </cell>
        </row>
        <row r="47">
          <cell r="B47" t="str">
            <v>R969</v>
          </cell>
          <cell r="C47" t="str">
            <v>Rotanda - Manica</v>
          </cell>
          <cell r="D47">
            <v>77</v>
          </cell>
        </row>
        <row r="48">
          <cell r="B48" t="str">
            <v>R970</v>
          </cell>
          <cell r="C48" t="str">
            <v>Buzua - Crz. R566</v>
          </cell>
          <cell r="D48">
            <v>2</v>
          </cell>
        </row>
      </sheetData>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Ppto completo"/>
      <sheetName val="Auxiliares"/>
      <sheetName val="Insumos"/>
      <sheetName val="AA DUCTOS"/>
      <sheetName val="ELECTRICO"/>
      <sheetName val="HIDRAULIC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2"/>
      <sheetName val="Form5 _Pág_ 1"/>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MANO DE OBRA"/>
      <sheetName val="EQUIPO"/>
      <sheetName val="MATERIALES"/>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s>
    <sheetDataSet>
      <sheetData sheetId="0">
        <row r="24">
          <cell r="A24" t="str">
            <v>1.</v>
          </cell>
          <cell r="C24" t="str">
            <v>1</v>
          </cell>
          <cell r="D24" t="str">
            <v>MUELLE</v>
          </cell>
          <cell r="E24">
            <v>0</v>
          </cell>
          <cell r="F24">
            <v>0</v>
          </cell>
          <cell r="G24">
            <v>0</v>
          </cell>
          <cell r="H24">
            <v>0</v>
          </cell>
        </row>
        <row r="25">
          <cell r="A25" t="str">
            <v>1.1.</v>
          </cell>
          <cell r="C25" t="str">
            <v>1.1</v>
          </cell>
          <cell r="D25" t="str">
            <v>PRELIMINARES</v>
          </cell>
          <cell r="E25">
            <v>0</v>
          </cell>
          <cell r="F25" t="str">
            <v/>
          </cell>
          <cell r="G25" t="str">
            <v/>
          </cell>
          <cell r="H25">
            <v>1182763521</v>
          </cell>
        </row>
        <row r="26">
          <cell r="A26" t="str">
            <v>1.1.1.</v>
          </cell>
          <cell r="C26" t="str">
            <v>1.1.1</v>
          </cell>
          <cell r="D26" t="str">
            <v>LOCALIZACION, TRAZADO Y REPLANTEO M2 INCLUYE COMISIÓN TOPOGRAFICA, CARTERA Y PLANOS.</v>
          </cell>
          <cell r="E26" t="str">
            <v>M2</v>
          </cell>
          <cell r="F26">
            <v>1116.1199999999999</v>
          </cell>
          <cell r="G26">
            <v>4913</v>
          </cell>
          <cell r="H26">
            <v>5483498</v>
          </cell>
        </row>
        <row r="27">
          <cell r="A27" t="str">
            <v>1.1.2.</v>
          </cell>
          <cell r="C27" t="str">
            <v>1.1.2</v>
          </cell>
          <cell r="D27" t="str">
            <v>CONFORMACION ATAGUIA SEGÚN DISEÑO</v>
          </cell>
          <cell r="E27" t="str">
            <v>M3</v>
          </cell>
          <cell r="F27">
            <v>10982.4</v>
          </cell>
          <cell r="G27">
            <v>76978</v>
          </cell>
          <cell r="H27">
            <v>845403187</v>
          </cell>
        </row>
        <row r="28">
          <cell r="A28" t="str">
            <v>1.1.3.</v>
          </cell>
          <cell r="C28" t="str">
            <v>1.1.3</v>
          </cell>
          <cell r="D28" t="str">
            <v>MANEJO AGUA CON MOTOBOMBA 6" INCLUYE INSTALACION Y MONTAJE PLANTA ELECTRICA</v>
          </cell>
          <cell r="E28" t="str">
            <v>DIA</v>
          </cell>
          <cell r="F28">
            <v>438</v>
          </cell>
          <cell r="G28">
            <v>730050</v>
          </cell>
          <cell r="H28">
            <v>319761900</v>
          </cell>
        </row>
        <row r="29">
          <cell r="A29" t="str">
            <v>1.1.4.</v>
          </cell>
          <cell r="C29" t="str">
            <v>1.1.4</v>
          </cell>
          <cell r="D29" t="str">
            <v>DEMOLICION ANDEN, PLACAS, SARDINEL.0.07 M (INCLUYE CARGUE MANUAL Y TRANSPORTE DE ESCOMBROS 5 KM)</v>
          </cell>
          <cell r="E29" t="str">
            <v>M3</v>
          </cell>
          <cell r="F29">
            <v>25.42</v>
          </cell>
          <cell r="G29">
            <v>379003</v>
          </cell>
          <cell r="H29">
            <v>9634256</v>
          </cell>
        </row>
        <row r="30">
          <cell r="A30" t="str">
            <v>1.1.5.</v>
          </cell>
          <cell r="C30" t="str">
            <v>1.1.5</v>
          </cell>
          <cell r="D30" t="str">
            <v>TALA DE ARBOLES CLASE I H&lt;5M. INCLUYE DESENRAÍCE Y TRANSPORTE DE SOBRANTES 5 KM</v>
          </cell>
          <cell r="E30" t="str">
            <v>UND</v>
          </cell>
          <cell r="F30">
            <v>4</v>
          </cell>
          <cell r="G30">
            <v>260995</v>
          </cell>
          <cell r="H30">
            <v>1043980</v>
          </cell>
        </row>
        <row r="31">
          <cell r="A31" t="str">
            <v>1.1.6.</v>
          </cell>
          <cell r="C31" t="str">
            <v>1.1.6</v>
          </cell>
          <cell r="D31" t="str">
            <v>TALA DE ARBOLES CLASE II 5M&lt;H&lt;10M. INCLUYE DESENRAÍCE Y TRANSPORTE DE SOBRANTES 5 KM</v>
          </cell>
          <cell r="E31" t="str">
            <v>UND</v>
          </cell>
          <cell r="F31">
            <v>4</v>
          </cell>
          <cell r="G31">
            <v>359175</v>
          </cell>
          <cell r="H31">
            <v>1436700</v>
          </cell>
        </row>
        <row r="32">
          <cell r="A32" t="str">
            <v>1.2.</v>
          </cell>
          <cell r="C32" t="str">
            <v>1.2</v>
          </cell>
          <cell r="D32" t="str">
            <v>MOVIMIENTO DE TIERRAS</v>
          </cell>
          <cell r="E32">
            <v>0</v>
          </cell>
          <cell r="F32" t="str">
            <v/>
          </cell>
          <cell r="G32" t="str">
            <v/>
          </cell>
          <cell r="H32">
            <v>877810437</v>
          </cell>
        </row>
        <row r="33">
          <cell r="A33" t="str">
            <v>1.2.1.</v>
          </cell>
          <cell r="C33" t="str">
            <v>1.2.1</v>
          </cell>
          <cell r="D33" t="str">
            <v>EXCAVACION MANUAL EN CONGLOMERADO SECO (INCLUYE CARGUE MANUAL Y RETIRO DE ESCOMBROS 5 KM)</v>
          </cell>
          <cell r="E33" t="str">
            <v>M3</v>
          </cell>
          <cell r="F33">
            <v>1008.0852130707699</v>
          </cell>
          <cell r="G33">
            <v>78355</v>
          </cell>
          <cell r="H33">
            <v>78988517</v>
          </cell>
        </row>
        <row r="34">
          <cell r="A34" t="str">
            <v>1.2.2.</v>
          </cell>
          <cell r="C34" t="str">
            <v>1.2.2</v>
          </cell>
          <cell r="D34" t="str">
            <v>RELLENO MAT.TAM MAX 2", INCLUYE COMPA
MANUAL (5 km)</v>
          </cell>
          <cell r="E34" t="str">
            <v>M3</v>
          </cell>
          <cell r="F34">
            <v>2312.4899999999998</v>
          </cell>
          <cell r="G34">
            <v>94968</v>
          </cell>
          <cell r="H34">
            <v>219612550</v>
          </cell>
        </row>
        <row r="35">
          <cell r="A35" t="str">
            <v>1.2.3.</v>
          </cell>
          <cell r="C35" t="str">
            <v>1.2.3</v>
          </cell>
          <cell r="D35" t="str">
            <v>SOBREACARREO DE MATERIAL. FACTOR EXPANSIÓN 20%.</v>
          </cell>
          <cell r="E35" t="str">
            <v>M3/KM</v>
          </cell>
          <cell r="F35">
            <v>265936.34999999998</v>
          </cell>
          <cell r="G35">
            <v>2178</v>
          </cell>
          <cell r="H35">
            <v>579209370</v>
          </cell>
        </row>
        <row r="36">
          <cell r="A36" t="str">
            <v>1.3.</v>
          </cell>
          <cell r="C36" t="str">
            <v>1.3</v>
          </cell>
          <cell r="D36" t="str">
            <v>ESTRUCTURAS EN CONCRETO</v>
          </cell>
          <cell r="E36">
            <v>0</v>
          </cell>
          <cell r="F36" t="str">
            <v/>
          </cell>
          <cell r="G36" t="str">
            <v/>
          </cell>
          <cell r="H36">
            <v>271674794</v>
          </cell>
        </row>
        <row r="37">
          <cell r="A37" t="str">
            <v>1.3.1.</v>
          </cell>
          <cell r="C37" t="str">
            <v>1.3.1</v>
          </cell>
          <cell r="D37" t="str">
            <v>PLACA CONTRAPISO E=0.10 M; 20.7 MPA (3000 PSI) ESTAMPADO</v>
          </cell>
          <cell r="E37" t="str">
            <v>M2</v>
          </cell>
          <cell r="F37">
            <v>589.63</v>
          </cell>
          <cell r="G37">
            <v>127475</v>
          </cell>
          <cell r="H37">
            <v>75163084</v>
          </cell>
        </row>
        <row r="38">
          <cell r="A38" t="str">
            <v>1.3.2.</v>
          </cell>
          <cell r="C38" t="str">
            <v>1.3.2</v>
          </cell>
          <cell r="D38" t="str">
            <v>BORDILLO CONCRETO 3000PSI H=0.35, B=0.20</v>
          </cell>
          <cell r="E38" t="str">
            <v>M</v>
          </cell>
          <cell r="F38">
            <v>291.66000000000003</v>
          </cell>
          <cell r="G38">
            <v>72023</v>
          </cell>
          <cell r="H38">
            <v>21006228</v>
          </cell>
        </row>
        <row r="39">
          <cell r="A39" t="str">
            <v>1.3.3.</v>
          </cell>
          <cell r="C39" t="str">
            <v>1.3.3</v>
          </cell>
          <cell r="D39" t="str">
            <v>GRADAS, PLACAS ESCALERA CONCRETO PREMEZCLADO 20.7 MPA (3000 PSI) IMPERMEABILIZADO. NO INCLUYE HIERRO</v>
          </cell>
          <cell r="E39" t="str">
            <v>M3</v>
          </cell>
          <cell r="F39">
            <v>125.04</v>
          </cell>
          <cell r="G39">
            <v>1061423</v>
          </cell>
          <cell r="H39">
            <v>132720332</v>
          </cell>
        </row>
        <row r="40">
          <cell r="A40" t="str">
            <v>1.3.4.</v>
          </cell>
          <cell r="C40" t="str">
            <v>1.3.4</v>
          </cell>
          <cell r="D40" t="str">
            <v>SUMINISTRO E INSTALACION BOLARDO CONCRETO ABUZARDA M-60</v>
          </cell>
          <cell r="E40" t="str">
            <v>UN</v>
          </cell>
          <cell r="F40">
            <v>90</v>
          </cell>
          <cell r="G40">
            <v>391538</v>
          </cell>
          <cell r="H40">
            <v>35238420</v>
          </cell>
        </row>
        <row r="41">
          <cell r="A41" t="str">
            <v>1.3.5.</v>
          </cell>
          <cell r="C41" t="str">
            <v>1.3.5</v>
          </cell>
          <cell r="D41" t="str">
            <v>SOBREACARREO DE MATERIAL PETREO PARA CONCRETOS.</v>
          </cell>
          <cell r="E41" t="str">
            <v>M3/KM</v>
          </cell>
          <cell r="F41">
            <v>4132.93</v>
          </cell>
          <cell r="G41">
            <v>1826</v>
          </cell>
          <cell r="H41">
            <v>7546730</v>
          </cell>
        </row>
        <row r="42">
          <cell r="A42" t="str">
            <v>1.4.</v>
          </cell>
          <cell r="C42" t="str">
            <v>1.4</v>
          </cell>
          <cell r="D42" t="str">
            <v>ESTRUCTURAS CIMENTACIÓN CONTENCIÓN</v>
          </cell>
          <cell r="E42">
            <v>0</v>
          </cell>
          <cell r="F42" t="str">
            <v/>
          </cell>
          <cell r="G42" t="str">
            <v/>
          </cell>
          <cell r="H42">
            <v>439409949</v>
          </cell>
        </row>
        <row r="43">
          <cell r="A43" t="str">
            <v>1.4.1.</v>
          </cell>
          <cell r="C43" t="str">
            <v>1.4.1</v>
          </cell>
          <cell r="D43" t="str">
            <v>ACERO REFUERZO FIGURADO 412 MPA (4200 KG/CM2, G60)</v>
          </cell>
          <cell r="E43" t="str">
            <v>KG</v>
          </cell>
          <cell r="F43">
            <v>20027.62</v>
          </cell>
          <cell r="G43">
            <v>6795</v>
          </cell>
          <cell r="H43">
            <v>136087678</v>
          </cell>
        </row>
        <row r="44">
          <cell r="A44" t="str">
            <v>1.4.2.</v>
          </cell>
          <cell r="C44" t="str">
            <v>1.4.2</v>
          </cell>
          <cell r="D44" t="str">
            <v>DADO EN CONCRETO  21 MPA (3000 PSI) E=17870MPA PREMEZCLADO CON ACELERANTE. INC MADERA PARA FORMALETA</v>
          </cell>
          <cell r="E44" t="str">
            <v>M3</v>
          </cell>
          <cell r="F44">
            <v>99.05</v>
          </cell>
          <cell r="G44">
            <v>859798</v>
          </cell>
          <cell r="H44">
            <v>85162992</v>
          </cell>
        </row>
        <row r="45">
          <cell r="A45" t="str">
            <v>1.4.3.</v>
          </cell>
          <cell r="C45" t="str">
            <v>1.4.3</v>
          </cell>
          <cell r="D45" t="str">
            <v>CONCRETO VIGA CIMENTACION 27.6 MPA (4000 PSI) PREMEZCLADO CON ACELERANTE. NO INCLUYE HIERRO.</v>
          </cell>
          <cell r="E45" t="str">
            <v>M3</v>
          </cell>
          <cell r="F45">
            <v>8.5500000000000007</v>
          </cell>
          <cell r="G45">
            <v>1104956</v>
          </cell>
          <cell r="H45">
            <v>9447374</v>
          </cell>
        </row>
        <row r="46">
          <cell r="A46" t="str">
            <v>1.4.4.</v>
          </cell>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row>
        <row r="47">
          <cell r="A47" t="str">
            <v>1.4.5.</v>
          </cell>
          <cell r="C47" t="str">
            <v>1.4.5</v>
          </cell>
          <cell r="D47" t="str">
            <v>CONCRETO 27.6 MPA (4000 PSI) BOX, ALETAS, MUROS ARMADOS</v>
          </cell>
          <cell r="E47" t="str">
            <v>M3</v>
          </cell>
          <cell r="F47">
            <v>85.78</v>
          </cell>
          <cell r="G47">
            <v>1104376</v>
          </cell>
          <cell r="H47">
            <v>94733373</v>
          </cell>
        </row>
        <row r="48">
          <cell r="A48" t="str">
            <v>1.4.6.</v>
          </cell>
          <cell r="C48" t="str">
            <v>1.4.6</v>
          </cell>
          <cell r="D48" t="str">
            <v>SOBREACARREO DE MATERIAL PETREO PARA CONCRETOS.</v>
          </cell>
          <cell r="E48" t="str">
            <v>M3/KM</v>
          </cell>
          <cell r="F48">
            <v>10461.08</v>
          </cell>
          <cell r="G48">
            <v>1826</v>
          </cell>
          <cell r="H48">
            <v>19101932</v>
          </cell>
        </row>
        <row r="49">
          <cell r="A49" t="str">
            <v>1.5.</v>
          </cell>
          <cell r="C49" t="str">
            <v>1.5</v>
          </cell>
          <cell r="D49" t="str">
            <v>VIAS DE ACCESO A MUELLE</v>
          </cell>
          <cell r="E49">
            <v>0</v>
          </cell>
          <cell r="F49" t="str">
            <v/>
          </cell>
          <cell r="G49" t="str">
            <v/>
          </cell>
          <cell r="H49">
            <v>152951190</v>
          </cell>
        </row>
        <row r="50">
          <cell r="A50" t="str">
            <v>1.5.1.</v>
          </cell>
          <cell r="C50" t="str">
            <v>1.5.1</v>
          </cell>
          <cell r="D50" t="str">
            <v>SUMINISTRO E INSTALACIÓN SARDINEL PREFABRICADO BLOQUE CEMENTO A-10 SENCILLO</v>
          </cell>
          <cell r="E50" t="str">
            <v>M</v>
          </cell>
          <cell r="F50">
            <v>483.33</v>
          </cell>
          <cell r="G50">
            <v>99797</v>
          </cell>
          <cell r="H50">
            <v>48234884</v>
          </cell>
        </row>
        <row r="51">
          <cell r="A51" t="str">
            <v>1.5.2.</v>
          </cell>
          <cell r="C51" t="str">
            <v>1.5.2</v>
          </cell>
          <cell r="D51" t="str">
            <v>EXCAVACION MECANICA PARA CAJAS VIAS. (INCLUYE CARGUE Y RETIRO DE MATERIAL 5 KM)</v>
          </cell>
          <cell r="E51" t="str">
            <v>M3</v>
          </cell>
          <cell r="F51">
            <v>212.5</v>
          </cell>
          <cell r="G51">
            <v>46591</v>
          </cell>
          <cell r="H51">
            <v>9900588</v>
          </cell>
        </row>
        <row r="52">
          <cell r="A52" t="str">
            <v>1.5.3.</v>
          </cell>
          <cell r="C52" t="str">
            <v>1.5.3</v>
          </cell>
          <cell r="D52" t="str">
            <v>BASE GRANULAR BG-1 INVIAS. SUMINISTRO, EXTENDIDO, NIVELACIÓN, HUMEDECIMIENTO Y COMPACTACIÓN CON VIBROCOMPACTADOR (INCLUYE TRANSPORTE 5KM)</v>
          </cell>
          <cell r="E52" t="str">
            <v>M3</v>
          </cell>
          <cell r="F52">
            <v>212.5</v>
          </cell>
          <cell r="G52">
            <v>163421</v>
          </cell>
          <cell r="H52">
            <v>34726963</v>
          </cell>
        </row>
        <row r="53">
          <cell r="A53" t="str">
            <v>1.5.4.</v>
          </cell>
          <cell r="C53" t="str">
            <v>1.5.4</v>
          </cell>
          <cell r="D53" t="str">
            <v>SOBREACARREO DE MATERIAL. FACTOR EXPANSIÓN 20%.</v>
          </cell>
          <cell r="E53" t="str">
            <v>M3/KM</v>
          </cell>
          <cell r="F53">
            <v>27588.959999999999</v>
          </cell>
          <cell r="G53">
            <v>2178</v>
          </cell>
          <cell r="H53">
            <v>60088755</v>
          </cell>
        </row>
      </sheetData>
      <sheetData sheetId="1">
        <row r="4">
          <cell r="A4" t="str">
            <v>DESCRIPCIÓN</v>
          </cell>
        </row>
        <row r="5">
          <cell r="A5" t="str">
            <v>1 KIT DE MANGUERAS EN CAUCHO LONA PARA ALIMENTACIÓN Y RETORNO DE COMBUSTIBLE DEL DIÁMETRO ADECUADO</v>
          </cell>
        </row>
        <row r="6">
          <cell r="A6" t="str">
            <v>ABONO 10-30-10</v>
          </cell>
        </row>
        <row r="7">
          <cell r="A7" t="str">
            <v>ABONO TIERRA NEGRA, GALLINAZA, CASCARILLA 40 KG</v>
          </cell>
        </row>
        <row r="8">
          <cell r="A8" t="str">
            <v>ABONO UREA</v>
          </cell>
        </row>
        <row r="9">
          <cell r="A9" t="str">
            <v>ACERO 1/2"  CORRUGADO/FIGURADO (411 MPA 4200 KG / CM2, G80</v>
          </cell>
        </row>
        <row r="10">
          <cell r="A10" t="str">
            <v>ACERO 3/8" CORRUGADO/FIGURADO 3/8" (411 MPA 4200 KG / CM2, G80)</v>
          </cell>
        </row>
        <row r="11">
          <cell r="A11" t="str">
            <v>ACERO DE REFUERZO FIGURADO 37,000 - 60,000 PSI</v>
          </cell>
        </row>
        <row r="12">
          <cell r="A12" t="str">
            <v>ACERO ESTRUCTURAL ASTM A-36</v>
          </cell>
        </row>
        <row r="13">
          <cell r="A13" t="str">
            <v>ACIDO MURIATICO</v>
          </cell>
        </row>
        <row r="14">
          <cell r="A14" t="str">
            <v>ACOPLE 1/2" X 1/2" 0.40 m ACERO-LAVAMANOS COFLEX</v>
          </cell>
        </row>
        <row r="15">
          <cell r="A15" t="str">
            <v>ACOPLE FLEXIBLE RANURADO 3"</v>
          </cell>
        </row>
        <row r="16">
          <cell r="A16" t="str">
            <v>ACRILICO PARA TABLERO BASQUET 10MM (1.2x1.8MTS)</v>
          </cell>
        </row>
        <row r="17">
          <cell r="A17" t="str">
            <v>ADAPTADOR MACHO PF+UAD 1/2``</v>
          </cell>
        </row>
        <row r="18">
          <cell r="A18" t="str">
            <v>ADAPTADOR BAJANTE</v>
          </cell>
        </row>
        <row r="19">
          <cell r="A19" t="str">
            <v>ADAPTADOR 1" MACHO PAVCO</v>
          </cell>
        </row>
        <row r="20">
          <cell r="A20" t="str">
            <v>ADAPTADOR 1-1/2" HEMBRA PAVCO</v>
          </cell>
        </row>
        <row r="21">
          <cell r="A21" t="str">
            <v>ADAPTADOR PRESIÓN MACHO 1" PAVCO</v>
          </cell>
        </row>
        <row r="22">
          <cell r="A22" t="str">
            <v>ADAPTADOR PRESIÓN MACHO 3/4" PAVCO</v>
          </cell>
        </row>
        <row r="23">
          <cell r="A23" t="str">
            <v>AGUA</v>
          </cell>
        </row>
        <row r="24">
          <cell r="A24" t="str">
            <v>ALAMBRE CU AISLADO No. 10 THHN-THWN 90 600V</v>
          </cell>
        </row>
        <row r="25">
          <cell r="A25" t="str">
            <v>ALAMBRE CU AISLADO No. 12 THHN-THWN 90 600V</v>
          </cell>
        </row>
        <row r="26">
          <cell r="A26" t="str">
            <v>ALAMBRE CU AISLADO No. 14 THHN-THWN 90 600V</v>
          </cell>
        </row>
        <row r="27">
          <cell r="A27" t="str">
            <v>ALAMBRE CU AISLADO No. 8 THHN-THWN 90 600V</v>
          </cell>
        </row>
        <row r="28">
          <cell r="A28" t="str">
            <v>ALAMBRE DE COBRE No. 10</v>
          </cell>
        </row>
        <row r="29">
          <cell r="A29" t="str">
            <v>ALAMBRE DE PUA CAL. 12.5 X 34 KG, 330 ML</v>
          </cell>
        </row>
        <row r="30">
          <cell r="A30" t="str">
            <v>ALAMBRE DE PUA CAL. 12.5 X 34 KG, 330 ML.</v>
          </cell>
        </row>
        <row r="31">
          <cell r="A31" t="str">
            <v>ALAMBRE GALVANIZADO CAL 14</v>
          </cell>
        </row>
        <row r="32">
          <cell r="A32" t="str">
            <v>ALAMBRE NEGRO PARA AMARRE</v>
          </cell>
        </row>
        <row r="33">
          <cell r="A33" t="str">
            <v>Alambrón de aluminio de 8 mm de diámetro usado como terminal de captación acorde con la NTC 4552-3 e IEC 62305. Ubicada acorde con calculo de corrientes esperadas por la bajante</v>
          </cell>
        </row>
        <row r="34">
          <cell r="A34" t="str">
            <v>ANGULO 1" X 1/8" (2.5MM X 25 MM)</v>
          </cell>
        </row>
        <row r="35">
          <cell r="A35" t="str">
            <v>ANGULO 1" X 3/16" (4.5MM X 25 MM)</v>
          </cell>
        </row>
        <row r="36">
          <cell r="A36" t="str">
            <v>ANGULO 1-1/2' X 3/16"</v>
          </cell>
        </row>
        <row r="37">
          <cell r="A37" t="str">
            <v>ANGULO 1-1/2' X 3/16".</v>
          </cell>
        </row>
        <row r="38">
          <cell r="A38" t="str">
            <v>ANGULO 2-1/2" X 3/16"</v>
          </cell>
        </row>
        <row r="39">
          <cell r="A39" t="str">
            <v>ANTICORROSIVO PREMIUM</v>
          </cell>
        </row>
        <row r="40">
          <cell r="A40" t="str">
            <v>ANTICORROSIVO PREMIUM.</v>
          </cell>
        </row>
        <row r="41">
          <cell r="A41" t="str">
            <v>Aparato Según Diseño (interruptor Sencillo, doble, triple)</v>
          </cell>
        </row>
        <row r="42">
          <cell r="A42" t="str">
            <v>ARBOL OCOBO H=1.8</v>
          </cell>
        </row>
        <row r="43">
          <cell r="A43" t="str">
            <v>ARBOL XELOPIA H=1.5-2.0</v>
          </cell>
        </row>
        <row r="44">
          <cell r="A44" t="str">
            <v>ARBOL YOPO H=1.5-2.0</v>
          </cell>
        </row>
        <row r="45">
          <cell r="A45" t="str">
            <v>ARENA DE PEÑA</v>
          </cell>
        </row>
        <row r="46">
          <cell r="A46" t="str">
            <v>ARENA DE PEÑA.</v>
          </cell>
        </row>
        <row r="47">
          <cell r="A47" t="str">
            <v xml:space="preserve">ARENA LAVADA DE RIO </v>
          </cell>
        </row>
        <row r="48">
          <cell r="A48" t="str">
            <v>Armario 24 Cuentas Lamina COLD ROLL CAL. 16 Dimensiones (Alto*Ancho*Fondo) 1.85*2.00*0.40) Cm, Tratamiento Pintura Electrostatica Gris Rall 7032 CERTIFICADO QCERT Nº 1390</v>
          </cell>
        </row>
        <row r="49">
          <cell r="A49" t="str">
            <v>AROFLEX 2901 BLANCO</v>
          </cell>
        </row>
        <row r="50">
          <cell r="A50" t="str">
            <v xml:space="preserve">Avisos de advertencia,  para   las bajantes de rayos en la azotea.  Con la información “PELIGRO en caso de tormenta sepárese 3 (tres) metros de este conductor de rayos”.  El tamaño sugerido es de 20x30 centímetros. </v>
          </cell>
        </row>
        <row r="51">
          <cell r="A51" t="str">
            <v xml:space="preserve">Avisos de advertencia,  para   las zonas de acceso a la azotea.  Con la información “PELIGRO en caso de tormenta eléctrica no ingrese a la azotea”.  El tamaño sugerido es de 20x30 centímetros. </v>
          </cell>
        </row>
        <row r="52">
          <cell r="A52" t="str">
            <v xml:space="preserve">BAJANTE ACERO GALVANIZADO 4" </v>
          </cell>
        </row>
        <row r="53">
          <cell r="A53" t="str">
            <v xml:space="preserve">BAJANTE ACERO GALVANIZADO 4" </v>
          </cell>
        </row>
        <row r="54">
          <cell r="A54" t="str">
            <v>BAJANTE BLANCA PAVCO AMAZONAS</v>
          </cell>
        </row>
        <row r="55">
          <cell r="A55" t="str">
            <v>BAJANTE REDONDA ALL 3" PVC</v>
          </cell>
        </row>
        <row r="56">
          <cell r="A56" t="str">
            <v>BAJANTE REDONDA ALL 4" PVC</v>
          </cell>
        </row>
        <row r="57">
          <cell r="A57" t="str">
            <v>BALASTRO DE RIO</v>
          </cell>
        </row>
        <row r="58">
          <cell r="A58" t="str">
            <v>BALDOSA GRANO MARMOL 30 * 30</v>
          </cell>
        </row>
        <row r="59">
          <cell r="A59" t="str">
            <v>BANCA CON ESPALDAR M-30</v>
          </cell>
        </row>
        <row r="60">
          <cell r="A60" t="str">
            <v>BARNIZ EXTERIOR BRILLANTE TRANSP.</v>
          </cell>
        </row>
        <row r="61">
          <cell r="A61" t="str">
            <v>BARRA AMARRE/ANCLAJE (ACERO CORRIGADO&lt;15MM)</v>
          </cell>
        </row>
        <row r="62">
          <cell r="A62" t="str">
            <v>BARRA TRANSFERENCIA-CARGA (PASAJUNTA-DOVELA) (A. LISO&gt;15MM)</v>
          </cell>
        </row>
        <row r="63">
          <cell r="A63" t="str">
            <v>Barraje 1000A</v>
          </cell>
        </row>
        <row r="64">
          <cell r="A64" t="str">
            <v>BARRAJE PARA BAJA TENSIÓN, HASTA 2000A, MÍNIMO 6.4MM X 102MM X 508MM,   CON AISLADORES Y SISTEMA DE FIJACIÓN EN PARED O PISO. CON CERTIFICADO DE PRODUCTO</v>
          </cell>
        </row>
        <row r="65">
          <cell r="A65" t="str">
            <v>BASE GRANULAR BG-1 INVIAS</v>
          </cell>
        </row>
        <row r="66">
          <cell r="A66" t="str">
            <v>BATERÍA SP 200</v>
          </cell>
        </row>
        <row r="67">
          <cell r="A67" t="str">
            <v>BENTONITA X 50 KG</v>
          </cell>
        </row>
        <row r="68">
          <cell r="A68" t="str">
            <v>BINDA BOQUILLA SIKA O ADHEBAL BOQUILLA BASE</v>
          </cell>
        </row>
        <row r="69">
          <cell r="A69" t="str">
            <v>BISAGRA 240 HIERRO 3</v>
          </cell>
        </row>
        <row r="70">
          <cell r="A70" t="str">
            <v>BISAGRA 5/8" T. CAPSULA CORTA</v>
          </cell>
        </row>
        <row r="71">
          <cell r="A71" t="str">
            <v>BLOQUE # 4 TRADICIONAL 0.10X0.20X0.30M EN OBRA</v>
          </cell>
        </row>
        <row r="72">
          <cell r="A72" t="str">
            <v>BOLARDO ABUZARDADO M-60</v>
          </cell>
        </row>
        <row r="73">
          <cell r="A73" t="str">
            <v>BOMBA CENTRIFUGA BARNES GE-2C-250 TIPO GS ELECTRICA POTENCIA 25 HP 3600 RPM O SIMILAR</v>
          </cell>
        </row>
        <row r="74">
          <cell r="A74" t="str">
            <v>BOMBEO DE CONCRETO CON BOMBA ESTACIONARIA</v>
          </cell>
        </row>
        <row r="75">
          <cell r="A75" t="str">
            <v>BOQUILLA CHORRO Y NIEBLA 1-1/2" NH</v>
          </cell>
        </row>
        <row r="76">
          <cell r="A76" t="str">
            <v>BOQUILLA TERMINAL CIRCUITO DE MEDIA TENSIÓN</v>
          </cell>
        </row>
        <row r="77">
          <cell r="A77" t="str">
            <v>BOQUILLAS METAL 1/2" + TUERCA</v>
          </cell>
        </row>
        <row r="78">
          <cell r="A78" t="str">
            <v>Brazo para Luminaria  de 1-1/4, según diseño, RETILAP</v>
          </cell>
        </row>
        <row r="79">
          <cell r="A79" t="str">
            <v>Breaker de Riel Bipolar ABB 2 x 32A - 10KA</v>
          </cell>
        </row>
        <row r="80">
          <cell r="A80" t="str">
            <v>Breaker de Riel Monopolar  1 x 20A - 10KA</v>
          </cell>
        </row>
        <row r="81">
          <cell r="A81" t="str">
            <v>Breaker de Riel Tripolar ABB 3 x 20A - 10KA</v>
          </cell>
        </row>
        <row r="82">
          <cell r="A82" t="str">
            <v>Breaker de Riel Tripolar ABB 3 x 40A - 10KA</v>
          </cell>
        </row>
        <row r="83">
          <cell r="A83" t="str">
            <v>Breaker Industrial Graduable  70 - 100A - 25 KA - XT1B TMAX XT</v>
          </cell>
        </row>
        <row r="84">
          <cell r="A84" t="str">
            <v>Breaker Industrial Graduable 280 - 400A - 70 KA - T5N TMAX</v>
          </cell>
        </row>
        <row r="85">
          <cell r="A85" t="str">
            <v>Cabina insonora 75db</v>
          </cell>
        </row>
        <row r="86">
          <cell r="A86" t="str">
            <v>CABLE CU DESNUDO No 4 AWG</v>
          </cell>
        </row>
        <row r="87">
          <cell r="A87" t="str">
            <v>Cable de Cobre 10 AWG - THHN</v>
          </cell>
        </row>
        <row r="88">
          <cell r="A88" t="str">
            <v>Cable de Cobre 12 AWG - THHN</v>
          </cell>
        </row>
        <row r="89">
          <cell r="A89" t="str">
            <v>Cable de Cobre 14 AWG - THHN</v>
          </cell>
        </row>
        <row r="90">
          <cell r="A90" t="str">
            <v>CABLE DE COBRE 3 X NO. 2 AWG, XLPE , 15 KV</v>
          </cell>
        </row>
        <row r="91">
          <cell r="A91" t="str">
            <v>Cable de Cobre 8 AWG - THHN</v>
          </cell>
        </row>
        <row r="92">
          <cell r="A92" t="str">
            <v>Cable de cobre aislado THHN 10 AWG</v>
          </cell>
        </row>
        <row r="93">
          <cell r="A93" t="str">
            <v>Cable de cobre aislado THHN 2 AWG</v>
          </cell>
        </row>
        <row r="94">
          <cell r="A94" t="str">
            <v>Cable de cobre aislado THHN 4 AWG</v>
          </cell>
        </row>
        <row r="95">
          <cell r="A95" t="str">
            <v>Cable de cobre aislado THHN 500 KCMIL</v>
          </cell>
        </row>
        <row r="96">
          <cell r="A96" t="str">
            <v>Cable de cobre aislado THHN 6 AWG</v>
          </cell>
        </row>
        <row r="97">
          <cell r="A97" t="str">
            <v>CABLE DE COBRE DESNUDO SUAVE NO. 2/0 AWG</v>
          </cell>
        </row>
        <row r="98">
          <cell r="A98" t="str">
            <v>CAJA 2400 CUADRADA 4 X 4 CON SUPLEMENTO</v>
          </cell>
        </row>
        <row r="99">
          <cell r="A99" t="str">
            <v>CAJA 5800 GALV. RG100</v>
          </cell>
        </row>
        <row r="100">
          <cell r="A100" t="str">
            <v>Caja de 6 circuitos</v>
          </cell>
        </row>
        <row r="101">
          <cell r="A101" t="str">
            <v>CAJA DE INSPECCIÓN TIPO CS 274 - AP 274, INCLUYE TAPA EN MARCO METALICO</v>
          </cell>
        </row>
        <row r="102">
          <cell r="A102" t="str">
            <v>Caja Octagonal Galvanizada</v>
          </cell>
        </row>
        <row r="103">
          <cell r="A103" t="str">
            <v>CAJILLA CON TAPA POLIPROPILENO PARA MICROMEDIDOR</v>
          </cell>
        </row>
        <row r="104">
          <cell r="A104" t="str">
            <v>CAMISA PARA PILOTE 0=1,00 M</v>
          </cell>
        </row>
        <row r="105">
          <cell r="A105" t="str">
            <v>CANASTILLA PASAJUNTAS</v>
          </cell>
        </row>
        <row r="106">
          <cell r="A106" t="str">
            <v>CANECA M-120</v>
          </cell>
        </row>
        <row r="107">
          <cell r="A107" t="str">
            <v>Capacete 4"</v>
          </cell>
        </row>
        <row r="108">
          <cell r="A108" t="str">
            <v>CAPACETE CIRCUITO DE BAJA TENSIÓN</v>
          </cell>
        </row>
        <row r="109">
          <cell r="A109" t="str">
            <v>Cárcamos de media y baja tensión para la subestación de 0,4x0,4x0,3m</v>
          </cell>
        </row>
        <row r="110">
          <cell r="A110" t="str">
            <v>CEMENTO BLANCO 40 KG NARE</v>
          </cell>
        </row>
        <row r="111">
          <cell r="A111" t="str">
            <v>CEMENTO GRIS</v>
          </cell>
        </row>
        <row r="112">
          <cell r="A112" t="str">
            <v>CERA PISO</v>
          </cell>
        </row>
        <row r="113">
          <cell r="A113" t="str">
            <v xml:space="preserve">CERAMICA TIPO NEVADO BLANCO 55.2X55.2 </v>
          </cell>
        </row>
        <row r="114">
          <cell r="A114" t="str">
            <v xml:space="preserve">CERRADURA EMBUTIR L 370 CERRACOL </v>
          </cell>
        </row>
        <row r="115">
          <cell r="A115" t="str">
            <v>CERRADURA MANIJA ENTRADA BARI</v>
          </cell>
        </row>
        <row r="116">
          <cell r="A116" t="str">
            <v>CERRADURA PICO LORO DERECHO PAVONADA YALE</v>
          </cell>
        </row>
        <row r="117">
          <cell r="A117" t="str">
            <v>CHEQUE CORTINA HORIZONTAL 125 PSI 1-1/2 HELBERT</v>
          </cell>
        </row>
        <row r="118">
          <cell r="A118" t="str">
            <v>CINTA DE ACERO INOXIDABLE 1/2"</v>
          </cell>
        </row>
        <row r="119">
          <cell r="A119" t="str">
            <v>CINTA SEÑALIZACIÓN</v>
          </cell>
        </row>
        <row r="120">
          <cell r="A120" t="str">
            <v>CINTA SEÑALIZACIÓN.</v>
          </cell>
        </row>
        <row r="121">
          <cell r="A121" t="str">
            <v>CINTA TEFLON 1/2" X 10 M</v>
          </cell>
        </row>
        <row r="122">
          <cell r="A122" t="str">
            <v>CLIP FIJACION CUBIERTA SANDWICH DECK HUNTER DOUGLAS</v>
          </cell>
        </row>
        <row r="123">
          <cell r="A123" t="str">
            <v>CODO 90° PRESIÓN 1/2" PAVCO</v>
          </cell>
        </row>
        <row r="124">
          <cell r="A124" t="str">
            <v>CODO 90° PRESIÓN 3/4" PAVCO</v>
          </cell>
        </row>
        <row r="125">
          <cell r="A125" t="str">
            <v>CODO 90° SANITARIO 2" CXC PAVCO</v>
          </cell>
        </row>
        <row r="126">
          <cell r="A126" t="str">
            <v>CODO 90° SANITARIO 3" CXC PAVCO</v>
          </cell>
        </row>
        <row r="127">
          <cell r="A127" t="str">
            <v>CODO 90° SANITARIO 4" CXC PAVCO</v>
          </cell>
        </row>
        <row r="128">
          <cell r="A128" t="str">
            <v>CODO 45° DE 3" PVC SANITARIO</v>
          </cell>
        </row>
        <row r="129">
          <cell r="A129" t="str">
            <v>CODO 45° DE 4" PVC SANITARIO</v>
          </cell>
        </row>
        <row r="130">
          <cell r="A130" t="str">
            <v>CODO CxC 45° DE 6" PVC SANITARIO</v>
          </cell>
        </row>
        <row r="131">
          <cell r="A131" t="str">
            <v>CODO BAJANTE ALL 45°</v>
          </cell>
        </row>
        <row r="132">
          <cell r="A132" t="str">
            <v>CODO 90° RANURADO DE 3"</v>
          </cell>
        </row>
        <row r="133">
          <cell r="A133" t="str">
            <v>CODO 90° RANURADO HIERRO DUCTIL 3"</v>
          </cell>
        </row>
        <row r="134">
          <cell r="A134" t="str">
            <v xml:space="preserve">Codo EMT 1" </v>
          </cell>
        </row>
        <row r="135">
          <cell r="A135" t="str">
            <v xml:space="preserve">Codo EMT 3/4" </v>
          </cell>
        </row>
        <row r="136">
          <cell r="A136" t="str">
            <v>Codo Galvanizado de 4"</v>
          </cell>
        </row>
        <row r="137">
          <cell r="A137" t="str">
            <v>Cofre Autosoportado de 2000x1000x450 con bandeja extraible y frente muerto</v>
          </cell>
        </row>
        <row r="138">
          <cell r="A138" t="str">
            <v>Cofre en lámina cold rolled calibre 14 de 400x300x200 mm, hermético para uso exterior. Incluye cuatro tomacorrientes dobles 120 V, con tapa para intemperie.</v>
          </cell>
        </row>
        <row r="139">
          <cell r="A139" t="str">
            <v>COLLAR DERIVACION (U. PLATINO) RDE21 2.1/2x1/2``</v>
          </cell>
        </row>
        <row r="140">
          <cell r="A140" t="str">
            <v xml:space="preserve">COLLARÍN DOS SALIDAS DE 8" - 10".  </v>
          </cell>
        </row>
        <row r="141">
          <cell r="A141" t="str">
            <v>CONCRETO 2000 PSI - 13.8 MPa MEZCLA EN OBRA</v>
          </cell>
        </row>
        <row r="142">
          <cell r="A142" t="str">
            <v>CONCRETO 2500 PSI - 17.2 MPA MEZCLA EN OBRA</v>
          </cell>
        </row>
        <row r="143">
          <cell r="A143" t="str">
            <v>CONCRETO 3000 PSI - 20.7 MPA MEZCLA EN OBRA</v>
          </cell>
        </row>
        <row r="144">
          <cell r="A144" t="str">
            <v>CONCRETO 3000 PSI - 20.7 MPA MEZCLA EN OBRA.</v>
          </cell>
        </row>
        <row r="145">
          <cell r="A145" t="str">
            <v>CONCRETO 4000 PSI - 27.6 MPa MEZCLA EN OBRA</v>
          </cell>
        </row>
        <row r="146">
          <cell r="A146" t="str">
            <v>CONCRETO 4000 PSI - 27.6 MPa MEZCLA EN OBRA.</v>
          </cell>
        </row>
        <row r="147">
          <cell r="A147" t="str">
            <v>CONCRETO CICLOPEO 17.24 MPA (2500 PSI)</v>
          </cell>
        </row>
        <row r="148">
          <cell r="A148" t="str">
            <v>CONCRETO PAVIMENTO CONVENCIONAL MR-3.8 (38KG/CM2) GRAVA 1" 28 DIAS</v>
          </cell>
        </row>
        <row r="149">
          <cell r="A149" t="str">
            <v>CONCRETO PREMEZCLADO 20.7 MPa (3000 PSI) IMPERMEABILIZADO</v>
          </cell>
        </row>
        <row r="150">
          <cell r="A150" t="str">
            <v>CONCRETO PREMEZCLADO 27.6 MPA - 4000 PSI GRAVA MEDIA 3/4" ACELER. 3 DIAS</v>
          </cell>
        </row>
        <row r="151">
          <cell r="A151" t="str">
            <v xml:space="preserve">Conductor de cobre desnudo calibre 2/0 AWG.  Incluye excavación de 30x50 centímetros </v>
          </cell>
        </row>
        <row r="152">
          <cell r="A152" t="str">
            <v>Conector - Dilatación, Las conexiones deben cumplir con la norma NTC 4628 o la IEEE-837 y EN-50164 Lightning Protección Component part 1,2,3.  Deben evitar la corrosión galvánica. El conector debe garantizar la unión mecánica en casos de dilatación</v>
          </cell>
        </row>
        <row r="153">
          <cell r="A153" t="str">
            <v xml:space="preserve">Conector - Universal, conexiones cumplir con la NTC 4628 o la IEEE-837 y EN-50164 Lightning Protección Component part 1,2,3. Deben evitar la corrosión galvánica. Conector debe garantizar la unión mecánica de Alambrón - Alambrón de 8mm de diámetro.   </v>
          </cell>
        </row>
        <row r="154">
          <cell r="A154" t="str">
            <v xml:space="preserve">CONSTRUCCIÓN DE CORTASOL PANEL 84R EN ALUZINC CALIBRE0.5mm, LISO, PORTAPANEL SL4HunterDouglas® PREPINTADA EN POLIESTER HORNEABLE EN DOS CARAS COLOR A ESCOGER SEGÚN ESPECIFICACIONES DE OBRA. NO INCLUYE ESTRUCTURA METÁLICA. </v>
          </cell>
        </row>
        <row r="155">
          <cell r="A155" t="str">
            <v>CONSTRUCCIÓN DE ESTRUCTURA EN ACERO,INCLUYE PINTURA, ELEMENTOS DE FIJACIÓN Y TORNILLERIA REQUERIDA, TRANSPORTE DEL MATERIAL A LA OBRA, HERRAMIENTAS,  ANDAMIOS Y EQUIPOS.</v>
          </cell>
        </row>
        <row r="156">
          <cell r="A156" t="str">
            <v>CORDON ELASTOMERICO 3/8"</v>
          </cell>
        </row>
        <row r="157">
          <cell r="A157" t="str">
            <v xml:space="preserve">CORTACIRCUITOS MONOPOLARES DE 15 KV </v>
          </cell>
        </row>
        <row r="158">
          <cell r="A158" t="str">
            <v>CORTINA TIPO MALLA EN VARILLA LISA EN ACERO GALVANIZADO</v>
          </cell>
        </row>
        <row r="159">
          <cell r="A159" t="str">
            <v>CRUCETA METALICA DE 2M ANGULO DE 2 12"X2 1/2"X1/4"</v>
          </cell>
        </row>
        <row r="160">
          <cell r="A160" t="str">
            <v>CUBIERTA TIPO HUNTER DOUGLAS 333C ALUZINC CAL. 26 INCLUYE FIBRA VIDRIO O SIMILAR</v>
          </cell>
        </row>
        <row r="161">
          <cell r="A161" t="str">
            <v>CUBIERTA TIPO HUNTER DOUGLAS 333C ALUZINC CAL. 26 INCLUYE POLIURETANO O SIMILAR</v>
          </cell>
        </row>
        <row r="162">
          <cell r="A162" t="str">
            <v>CURADOR PARA CONCRETO Y MORTERO TIPO ANTISOL BLANCO</v>
          </cell>
        </row>
        <row r="163">
          <cell r="A163" t="str">
            <v>CURVA CONDUIT 90° PVC 1/2" C X E</v>
          </cell>
        </row>
        <row r="164">
          <cell r="A164" t="str">
            <v>DESAGUE AUTOMATICO PLASTICO LAVAMANOS</v>
          </cell>
        </row>
        <row r="165">
          <cell r="A165" t="str">
            <v>DESFORMALETEANTE DE CONCRETO</v>
          </cell>
        </row>
        <row r="166">
          <cell r="A166" t="str">
            <v>DIAGONAL RECTA METAL 11/2"X3/16" X68 CM</v>
          </cell>
        </row>
        <row r="167">
          <cell r="A167" t="str">
            <v>DIAGONAL RECTA METALICA DE 110CM</v>
          </cell>
        </row>
        <row r="168">
          <cell r="A168" t="str">
            <v xml:space="preserve">Diagrama Unifilar, en acrílico, con información detallada de circuitos </v>
          </cell>
        </row>
        <row r="169">
          <cell r="A169" t="str">
            <v>DILATACION BRONCE</v>
          </cell>
        </row>
        <row r="170">
          <cell r="A170" t="str">
            <v>DISCO DIAMANTADO CORTADORA ASFALTO-CONCRETO 350MM</v>
          </cell>
        </row>
        <row r="171">
          <cell r="A171" t="str">
            <v>DISCO PARA PULIR PISO 5/8 GRANO 80</v>
          </cell>
        </row>
        <row r="172">
          <cell r="A172" t="str">
            <v xml:space="preserve">DPS para  potencia, Clase II - IEC, tensión nominal F-N 230/440 V, corriente nominal para onda rápida 8/20 μs de 20kA y 40 kA máximo. El nivel de protección debe ser menor a &lt; 1kV y su tiempo de respuesta menor a 25 ns. 3F-N y N-T.  </v>
          </cell>
        </row>
        <row r="173">
          <cell r="A173" t="str">
            <v xml:space="preserve">DPS serie 15kV - 100A en bornes del transformador </v>
          </cell>
        </row>
        <row r="174">
          <cell r="A174" t="str">
            <v>Driver de Corriente Continua 12/24VDC</v>
          </cell>
        </row>
        <row r="175">
          <cell r="A175" t="str">
            <v>DUCHA PRYSMA 8" GRIVAL</v>
          </cell>
        </row>
        <row r="176">
          <cell r="A176" t="str">
            <v xml:space="preserve">DUCTO PVC DE 4" X 6 METROS </v>
          </cell>
        </row>
        <row r="177">
          <cell r="A177" t="str">
            <v>DURMIENTE ORDINARIO 0.04 X 0.04 X 3 M</v>
          </cell>
        </row>
        <row r="178">
          <cell r="A178" t="str">
            <v>ELEMENTOS DE ANCLAJE Y FIJACIÓN (TORNILLOS, CHAZOS, ABRAZADERAS, PERNOS)</v>
          </cell>
        </row>
        <row r="179">
          <cell r="A179" t="str">
            <v>EMPALME DE DERIVACIÓN EN GEL GHFC-1 RANGO APLICACIÓN PRINCIPAL DE CABLE 2 A 2/0 Y DERIVACIÓN DE 14 A 6</v>
          </cell>
        </row>
        <row r="180">
          <cell r="A180" t="str">
            <v>EQUIPO DE PRESION CPM 650 1.5HP + TANQUE 100LTS INC ARRANCADOR DIRECTO 7-10A 220-230V RELE TERM. NR2-25L BOBINA 220</v>
          </cell>
        </row>
        <row r="181">
          <cell r="A181" t="str">
            <v>EQUIPOTENCILIZACIÓN, en conductor de cobre aislado calibre 6 AWG x 8 metros, máximo, con 2 (dos) terminales  y 2 (dos) tornillos  que cumpla con la norma NTC 4628 o la IEEE-837, y  eviten la corrosión galvánica</v>
          </cell>
        </row>
        <row r="182">
          <cell r="A182" t="str">
            <v>ESMALTE DOMESTICO</v>
          </cell>
        </row>
        <row r="183">
          <cell r="A183" t="str">
            <v>ESMALTE SINTETICO</v>
          </cell>
        </row>
        <row r="184">
          <cell r="A184" t="str">
            <v>ESPEJO CRISTAL INCOLORO 4 MM</v>
          </cell>
        </row>
        <row r="185">
          <cell r="A185" t="str">
            <v>ESTOPA X 1 KILO</v>
          </cell>
        </row>
        <row r="186">
          <cell r="A186" t="str">
            <v>EXCAVACION EN TIERRA MANUAL INCLUYE RETIRO DE SOBRANTES</v>
          </cell>
        </row>
        <row r="187">
          <cell r="A187" t="str">
            <v>EXCAVACION EN TIERRA MANUAL INCLUYE RETIRO DE SOBRANTES.</v>
          </cell>
        </row>
        <row r="188">
          <cell r="A188" t="str">
            <v>EXTINTOR ABC DE 10 LB PQS</v>
          </cell>
        </row>
        <row r="189">
          <cell r="A189" t="str">
            <v>FLOTADOR 3/4" HELBERT COBRE</v>
          </cell>
        </row>
        <row r="190">
          <cell r="A190" t="str">
            <v>FOTOCELDA ELECTRONICA</v>
          </cell>
        </row>
        <row r="191">
          <cell r="A191" t="str">
            <v>FOTOCELDA PARA LUMINARIA GRIS</v>
          </cell>
        </row>
        <row r="192">
          <cell r="A192" t="str">
            <v>GASOLINA ROJA</v>
          </cell>
        </row>
        <row r="193">
          <cell r="A193" t="str">
            <v>GRAMA TRENZA</v>
          </cell>
        </row>
        <row r="194">
          <cell r="A194" t="str">
            <v>GRANITO NEGRO 40 KILO</v>
          </cell>
        </row>
        <row r="195">
          <cell r="A195" t="str">
            <v>GRAVA DE 1"</v>
          </cell>
        </row>
        <row r="196">
          <cell r="A196" t="str">
            <v>GRIFERIA LAVAMANOS MEZCLADOR 8" FENIX GRIVAL</v>
          </cell>
        </row>
        <row r="197">
          <cell r="A197" t="str">
            <v>GRIFERIA SANITARIO ANTIVANDALICA AC-0349 DOCOL</v>
          </cell>
        </row>
        <row r="198">
          <cell r="A198" t="str">
            <v>GUARDAESCOBA PORCELANATO 50 X 10 MM</v>
          </cell>
        </row>
        <row r="199">
          <cell r="A199" t="str">
            <v>Guía de seguridad en tormentas eléctricas, para ubicar en un punto de la instalación, transitado y de fácil visibilidad. El tamaño sugerido es de 60x80 centímetros.</v>
          </cell>
        </row>
        <row r="200">
          <cell r="A200" t="str">
            <v>HACHAPICO DE 1.6 KG 80 CM</v>
          </cell>
        </row>
        <row r="201">
          <cell r="A201" t="str">
            <v>HILO POLIPROPELINO - ROLLO X 50 MTS</v>
          </cell>
        </row>
        <row r="202">
          <cell r="A202" t="str">
            <v>HOJA DE SEGUETA</v>
          </cell>
        </row>
        <row r="203">
          <cell r="A203" t="str">
            <v xml:space="preserve">Identificación y marcación de circuitos </v>
          </cell>
        </row>
        <row r="204">
          <cell r="A204" t="str">
            <v>IMPERMEABILIZANTE INTEGRAL PARA MORTEROS Y CONCRETOS</v>
          </cell>
        </row>
        <row r="205">
          <cell r="A205" t="str">
            <v>INSTALACIÓN Y PUESTA EN OPERACIÓN DEL GRUPO ELECTRÓGENO</v>
          </cell>
        </row>
        <row r="206">
          <cell r="A206" t="str">
            <v>JUEGO CYGNUS, INCLUYE TRANSPORTE VILLAVICENCIO</v>
          </cell>
        </row>
        <row r="207">
          <cell r="A207" t="str">
            <v>JUEGO TERMINALES PREMOLDEADOS 15KV TIPO EXTERIOR</v>
          </cell>
        </row>
        <row r="208">
          <cell r="A208" t="str">
            <v xml:space="preserve">KIT PUESTA A TIERRA PARA TRANSFORMADOR SIN VARILLA </v>
          </cell>
        </row>
        <row r="209">
          <cell r="A209" t="str">
            <v>LADRILLO PRENSADO STA/ FE 24.5 X 12 X 5.5 FAB</v>
          </cell>
        </row>
        <row r="210">
          <cell r="A210" t="str">
            <v>LADRILLO TOLETE RECOCIDO</v>
          </cell>
        </row>
        <row r="211">
          <cell r="A211" t="str">
            <v>LADRILLO TOLETE RECOCIDO (6X10X20)</v>
          </cell>
        </row>
        <row r="212">
          <cell r="A212" t="str">
            <v>LADRILLO TOLETE RECOCIDO 0.20X0.10X0.06</v>
          </cell>
        </row>
        <row r="213">
          <cell r="A213" t="str">
            <v>LADRILLO TOLETE RECOCIDO 0.20X0.10X0.06.</v>
          </cell>
        </row>
        <row r="214">
          <cell r="A214" t="str">
            <v>LAMINA C.R. CAL. 16 X 2 M (1.52 MM) CORPACERO</v>
          </cell>
        </row>
        <row r="215">
          <cell r="A215" t="str">
            <v>LAMINA C.R. CAL. 20 1X2 M (0.91 MM) CORPACERO</v>
          </cell>
        </row>
        <row r="216">
          <cell r="A216" t="str">
            <v>LAMINA COLD ROLLED CAL. 14 (1.90 MM) 1 X 2 M</v>
          </cell>
        </row>
        <row r="217">
          <cell r="A217" t="str">
            <v>LAMINA COLD ROLLED CAL. 18 (1.20 MM) 1 X 2 M</v>
          </cell>
        </row>
        <row r="218">
          <cell r="A218" t="str">
            <v>LAMINA GALVANIZADA CAL. 16 1 X 2 M</v>
          </cell>
        </row>
        <row r="219">
          <cell r="A219" t="str">
            <v>LAMINA GALVANIZADA CAL. 18 1 X 2 M</v>
          </cell>
        </row>
        <row r="220">
          <cell r="A220" t="str">
            <v>LAMINA GALVANIZADA CAL. 20 1 X 2 M</v>
          </cell>
        </row>
        <row r="221">
          <cell r="A221" t="str">
            <v>LAMINA GALVANIZADA CAL. 22</v>
          </cell>
        </row>
        <row r="222">
          <cell r="A222" t="str">
            <v xml:space="preserve">LAMINA GALVANIZADA CAL. 22 PARA FLANCHE </v>
          </cell>
        </row>
        <row r="223">
          <cell r="A223" t="str">
            <v>LAMINA GALVANIZADA CAL. 28 1 X 2 M</v>
          </cell>
        </row>
        <row r="224">
          <cell r="A224" t="str">
            <v>LAMINA HR 1/4 1.0 X 2.0 6.35 MM</v>
          </cell>
        </row>
        <row r="225">
          <cell r="A225" t="str">
            <v>LAMINA HR 3/16 1.0 X 2.0 4.76 MM</v>
          </cell>
        </row>
        <row r="226">
          <cell r="A226" t="str">
            <v>LAMPARA T8 2*32</v>
          </cell>
        </row>
        <row r="227">
          <cell r="A227" t="str">
            <v>LAVAMANOS EMPOTRAR MARSELLA CORONA REF. 01301100</v>
          </cell>
        </row>
        <row r="228">
          <cell r="A228" t="str">
            <v>LAVAPLATOS 60X40 INC GRIFERIA SIFON Y CANASTILLA</v>
          </cell>
        </row>
        <row r="229">
          <cell r="A229" t="str">
            <v>LETRERO DE SALIDA LED, color verde, vida util 35000 horas, tension de operación 110V-130V, factor de potencia &gt;0,9, Cuadrada 18x290x4.5. Autonomia 90minutos. Debe terner certificado RETILAP</v>
          </cell>
        </row>
        <row r="230">
          <cell r="A230" t="str">
            <v>LIJA DE AGUA</v>
          </cell>
        </row>
        <row r="231">
          <cell r="A231" t="str">
            <v xml:space="preserve">LIMPIADOR 1/4 SOLDATUBOS </v>
          </cell>
        </row>
        <row r="232">
          <cell r="A232" t="str">
            <v>LIMPIADOR REMOMOVER 1/8 NOVAFORT PAVCO</v>
          </cell>
        </row>
        <row r="233">
          <cell r="A233" t="str">
            <v>LIMPIADOR REMOVEDOR 1/8 NOVAFORT PAVCO</v>
          </cell>
        </row>
        <row r="234">
          <cell r="A234" t="str">
            <v>LISTON 0.05 X 0.05 X 3.0 M ORDINARIO</v>
          </cell>
        </row>
        <row r="235">
          <cell r="A235" t="str">
            <v>LLAVE SPANNER HIERRO DOS SERVICIOS</v>
          </cell>
        </row>
        <row r="236">
          <cell r="A236" t="str">
            <v>LLAVE TERMINAL 1/2 TIPO T PESADA GRIVAL</v>
          </cell>
        </row>
        <row r="237">
          <cell r="A237" t="str">
            <v>LUMINARIA  LED  HIGH BAY &lt;200W,  18000 lumenes, eficiencia &lt;90 lm/W, temperatura del color 5700-6500K, vida util 35000 horas, tension de operación 190V-240V, factor de potencia &gt;0,9. IP65.Campana 52.5x36.5x52.5 cm, Debe terner certificado RETILAP</v>
          </cell>
        </row>
        <row r="238">
          <cell r="A238" t="str">
            <v>LUMINARIA  LED EMERGENCIA &lt;3.2W,   temperatura del color 6000-6500K, vida util 35000 horas, tension de operación 120V-277V, factor de potencia &gt;0,9. Autonomia 90 minutos. IP20. Rectangular 30x13x6 cm, Debe terner certificado RETILAP</v>
          </cell>
        </row>
        <row r="239">
          <cell r="A239" t="str">
            <v>LUMINARIA  LED HERMETICA &lt;40W,  3400 lumenes, eficiencia &lt;90 lm/W, temperatura del color 2700-6500K, vida util 35000 horas, tension de operación 85V-265V, factor de potencia &gt;0,9, IP65. Rectangular 120x11x7 cm, Debe terner certificado RETILAP</v>
          </cell>
        </row>
        <row r="240">
          <cell r="A240" t="str">
            <v>LUMINARIA  LED PANEL &lt;45W,  2880-4000 lumenes, eficiencia &lt;90 lm/W, temperatura del color 2700-6500K, vida util 35000 horas, tension de operación 85V-265V, factor de potencia &gt;0,9, IP20. Cuadrada 60x60 cm, Debe terner certificado RETILAP</v>
          </cell>
        </row>
        <row r="241">
          <cell r="A241" t="str">
            <v>LUMINARIA Panel LED &lt;25W, angulo de apertura 120º, 1799 lumenes, eficiencia 72 lm/W, temperatura del color 3000-6000K, vida util 35000 horas, tension de operación 100V-240V, factor de potencia &gt;0,9, IP20. Redonda diametro 30 cm. Debe terner certificado RE</v>
          </cell>
        </row>
        <row r="242">
          <cell r="A242" t="str">
            <v>MALLA ELECTROSOLDADA 5 MM 15 * 15 4 (M131/D - 205/Q3.1) 6 X 2.5 M</v>
          </cell>
        </row>
        <row r="243">
          <cell r="A243" t="str">
            <v>MALLA ELECTROSOLDADA 6 MM H=15 * 15 - 6 X 2.35 MTS - 14.10 M2 - 42.2 KG</v>
          </cell>
        </row>
        <row r="244">
          <cell r="A244" t="str">
            <v>MALLA ELECTROSOLDADA ESTÁNDAR (6 X 2.35 M) DE 4 MM A 8.5 MM</v>
          </cell>
        </row>
        <row r="245">
          <cell r="A245" t="str">
            <v>MALLA ELECTROSOLDADA ESTÁNDAR M106 4.5MM 6M X 2.35M</v>
          </cell>
        </row>
        <row r="246">
          <cell r="A246" t="str">
            <v>MALLA ELECTROSOLDADA ESTÁNDAR M131 5MM 6M X 2.35M</v>
          </cell>
        </row>
        <row r="247">
          <cell r="A247" t="str">
            <v>MALLA ELECTROSOLDADA fy= 500 MPa (PROMEDIO)</v>
          </cell>
        </row>
        <row r="248">
          <cell r="A248" t="str">
            <v>MALLA ESLABONADA 2" X 2" NR 10, 3, 4 MM</v>
          </cell>
        </row>
        <row r="249">
          <cell r="A249" t="str">
            <v>MALLA ESLABONADA 2" X 2" NR 10, 3, 4 MM.</v>
          </cell>
        </row>
        <row r="250">
          <cell r="A250" t="str">
            <v>Marcación de Circuitos</v>
          </cell>
        </row>
        <row r="251">
          <cell r="A251" t="str">
            <v>MARCO DE PUERTA CAL 20</v>
          </cell>
        </row>
        <row r="252">
          <cell r="A252" t="str">
            <v>MARCO EN ANGULO (2"x2"x3/16") Y TAPA (415x415mm) CAJA DE INSPECCIÓN AP280</v>
          </cell>
        </row>
        <row r="253">
          <cell r="A253" t="str">
            <v>MARCO Y TAPA CAMARA CS 276</v>
          </cell>
        </row>
        <row r="254">
          <cell r="A254" t="str">
            <v>MASILLA</v>
          </cell>
        </row>
        <row r="255">
          <cell r="A255" t="str">
            <v>MATERIAL SELECCIONADO DE RIO HASTA 2"</v>
          </cell>
        </row>
        <row r="256">
          <cell r="A256" t="str">
            <v>MATERIAL DE PRESTAMOS LATERALES</v>
          </cell>
        </row>
        <row r="257">
          <cell r="A257" t="str">
            <v>Medidor Bifasica Calibrado y Aprobado EMSA</v>
          </cell>
        </row>
        <row r="258">
          <cell r="A258" t="str">
            <v>Medidor Monofasico Calibrado y Aprobado EMSA</v>
          </cell>
        </row>
        <row r="259">
          <cell r="A259" t="str">
            <v>Medidor Trifasica Calibrado y Aprobado EMSA</v>
          </cell>
        </row>
        <row r="260">
          <cell r="A260" t="str">
            <v>METALDECK - 2 - CALIBRE 18 (0.94) ACESCO INCLUYE PERNOS CONECTORES A325</v>
          </cell>
        </row>
        <row r="261">
          <cell r="A261" t="str">
            <v>METALDECK - 2 - CALIBRE 20 (0.94) ACESCO INCLUYE PERNOS CONECTORES A325</v>
          </cell>
        </row>
        <row r="262">
          <cell r="A262" t="str">
            <v>METALDECK 2" CAL. 22</v>
          </cell>
        </row>
        <row r="263">
          <cell r="A263" t="str">
            <v>MOLDE TIPO TAPETE PARA CONCRETO ESTAMPADO</v>
          </cell>
        </row>
        <row r="264">
          <cell r="A264" t="str">
            <v>MORTERO 1:4 MEZCLA EN OBRA</v>
          </cell>
        </row>
        <row r="265">
          <cell r="A265" t="str">
            <v>MORTERO 1:4 MEZCLA EN OBRA.</v>
          </cell>
        </row>
        <row r="266">
          <cell r="A266" t="str">
            <v>MORTERO 2000 PSI (140 Kg/cm2)</v>
          </cell>
        </row>
        <row r="267">
          <cell r="A267" t="str">
            <v>MORTERO LISTO IMPERMEABLE PARA NIVELACIÓN DE PISOS SIKALISTO PISO</v>
          </cell>
        </row>
        <row r="268">
          <cell r="A268" t="str">
            <v xml:space="preserve">PARARRAYO POLIMÉRICO 12KV 10KA CON HERRAJE </v>
          </cell>
        </row>
        <row r="269">
          <cell r="A269" t="str">
            <v>PASAMANOS COMPLETO TUBULAR EN ACERO INOXIDABLE 1 1/2" + SOPORTE A PARED</v>
          </cell>
        </row>
        <row r="270">
          <cell r="A270" t="str">
            <v>PEGACOR GRIS CORONA O ADHEBAL BA BASF</v>
          </cell>
        </row>
        <row r="271">
          <cell r="A271" t="str">
            <v>PERFIL ASTM A - 500 GRADO C (PESOS PROMEDIO RECTANGULO</v>
          </cell>
        </row>
        <row r="272">
          <cell r="A272" t="str">
            <v>PERFIL ASTM A - 572 GRADO C (PESOS PROMEDIO RECTANGULO</v>
          </cell>
        </row>
        <row r="273">
          <cell r="A273" t="str">
            <v>PERFIL CUADRADO NEGRO 10 X 10 E= 4 MM ASTM A-500</v>
          </cell>
        </row>
        <row r="274">
          <cell r="A274" t="str">
            <v xml:space="preserve">PERFIL RECTANGULAR 100MMX40MM E= 2 MM </v>
          </cell>
        </row>
        <row r="275">
          <cell r="A275" t="str">
            <v xml:space="preserve">PERFIL RECTANGULAR 60X40 X2 MM </v>
          </cell>
        </row>
        <row r="276">
          <cell r="A276" t="str">
            <v>PERNOS DE ANCLAJE</v>
          </cell>
        </row>
        <row r="277">
          <cell r="A277" t="str">
            <v>PIEDRA MEDIA ZONGA</v>
          </cell>
        </row>
        <row r="278">
          <cell r="A278" t="str">
            <v>piedra rajon</v>
          </cell>
        </row>
        <row r="279">
          <cell r="A279" t="str">
            <v>PINTURA BASE DE AGUA TIPO KORAZA</v>
          </cell>
        </row>
        <row r="280">
          <cell r="A280" t="str">
            <v>PLANTA ELÉCTRICA PEL POWER,  DE 150 kW NOMINALES EN STAND BY MODELO PC300 MOTOR CUMMINS,  GENERADOR AGG Y BREAKER DE PROTECCIÓN</v>
          </cell>
        </row>
        <row r="281">
          <cell r="A281" t="str">
            <v>PLASTICO POLIETILENO CALIBRE 6</v>
          </cell>
        </row>
        <row r="282">
          <cell r="A282" t="str">
            <v>PLATINA 1" X 3/16" GENUINA</v>
          </cell>
        </row>
        <row r="283">
          <cell r="A283" t="str">
            <v>PLATINA 1" X 3/16" GENUINA.</v>
          </cell>
        </row>
        <row r="284">
          <cell r="A284" t="str">
            <v>PLATINA 1/4" X 2-1/2" GEN</v>
          </cell>
        </row>
        <row r="285">
          <cell r="A285" t="str">
            <v>PLATINA 1/8 X 1 X 6 M</v>
          </cell>
        </row>
        <row r="286">
          <cell r="A286" t="str">
            <v>PORCELANATO CEDAR BLANCO 0.30 X0.60 BRILLANTE</v>
          </cell>
        </row>
        <row r="287">
          <cell r="A287" t="str">
            <v>PROTECTOR DE ARBOL M-91 (2 TUBOS)</v>
          </cell>
        </row>
        <row r="288">
          <cell r="A288" t="str">
            <v>Puerta metálica en celosía de dos hojas de 2,0 metros de ancho. Incluye: señalización. Norma CTS548. Acceso a Equipos</v>
          </cell>
        </row>
        <row r="289">
          <cell r="A289" t="str">
            <v>PUNTILLA 2" A 3" CON CABEZA</v>
          </cell>
        </row>
        <row r="290">
          <cell r="A290" t="str">
            <v>PUNTILLA DE 2" CON CABEZA</v>
          </cell>
        </row>
        <row r="291">
          <cell r="A291" t="str">
            <v>Rack tipo INTEMPERIE. Incluye soporte y  una (1) protección DC de 16 A y una (1) protección AC 20A</v>
          </cell>
        </row>
        <row r="292">
          <cell r="A292" t="str">
            <v>RECEBO</v>
          </cell>
        </row>
        <row r="293">
          <cell r="A293" t="str">
            <v>Reduccion de 4x3 pvc sanitario</v>
          </cell>
        </row>
        <row r="294">
          <cell r="A294" t="str">
            <v>REGLA VIBRATORIA LIVIANA 4 MTS</v>
          </cell>
        </row>
        <row r="295">
          <cell r="A295" t="str">
            <v>REPISA 0.05 X 0.10 X 3.0 M ORDINARIO BLANCO</v>
          </cell>
        </row>
        <row r="296">
          <cell r="A296" t="str">
            <v>REPISA 0.05 X 0.10 X 3.0 M ORDINARIO BLANCO.</v>
          </cell>
        </row>
        <row r="297">
          <cell r="A297" t="str">
            <v>REPISA 3 X 08 X 04 ORDINARIO</v>
          </cell>
        </row>
        <row r="298">
          <cell r="A298" t="str">
            <v xml:space="preserve">Riel para fijacion de Tuberia </v>
          </cell>
        </row>
        <row r="299">
          <cell r="A299" t="str">
            <v>RODACHIN SISTEMA 744</v>
          </cell>
        </row>
        <row r="300">
          <cell r="A300" t="str">
            <v>SANITARIO ADRIATICA + FLUXOMETRO CORONA O SIMILAR</v>
          </cell>
        </row>
        <row r="301">
          <cell r="A301" t="str">
            <v>SANITARIO CARLTON MINUSVALIDOS AC-7790</v>
          </cell>
        </row>
        <row r="302">
          <cell r="A302" t="str">
            <v>SARDINEL PREFABRICADO BLOQUE CEMENTO A-10 INCL TRA</v>
          </cell>
        </row>
        <row r="303">
          <cell r="A303" t="str">
            <v>SEPAROL SIKA 15 KG NEUTRO</v>
          </cell>
        </row>
        <row r="304">
          <cell r="A304" t="str">
            <v>SIKAMENT NS SUPERPLASTIFIC TARRO DE 25 KLS</v>
          </cell>
        </row>
        <row r="305">
          <cell r="A305" t="str">
            <v>SILENCIADOR TIPO CRITICO DE 5" DE DIÁMETRO EN LAMINA C.R. CAL 16, INCLUYE SOPORTES</v>
          </cell>
        </row>
        <row r="306">
          <cell r="A306" t="str">
            <v>SILENCIADOR TIPO CRITICO DE 5" DE DIÁMETRO EN LAMINA C.R. CAL 16, INCLUYE SOPORTES.</v>
          </cell>
        </row>
        <row r="307">
          <cell r="A307" t="str">
            <v>SILICONA 250 MILILITROS</v>
          </cell>
        </row>
        <row r="308">
          <cell r="A308" t="str">
            <v>Sistema de fijacion mecanico hasta 2 metros</v>
          </cell>
        </row>
        <row r="309">
          <cell r="A309" t="str">
            <v>Sistema de fijacion mecanico hasta 4 metros</v>
          </cell>
        </row>
        <row r="310">
          <cell r="A310" t="str">
            <v xml:space="preserve">Sistema de Fijación para el panel solar </v>
          </cell>
        </row>
        <row r="311">
          <cell r="A311" t="str">
            <v>SOLDADURA ASW E 6011 X 1/8</v>
          </cell>
        </row>
        <row r="312">
          <cell r="A312" t="str">
            <v>SOLDADURA ASW E 6013 X 3/32</v>
          </cell>
        </row>
        <row r="313">
          <cell r="A313" t="str">
            <v>SOLDADURA ASW E 6013 X 3/32.</v>
          </cell>
        </row>
        <row r="314">
          <cell r="A314" t="str">
            <v>SOLDADURA DE ESTAÑO</v>
          </cell>
        </row>
        <row r="315">
          <cell r="A315" t="str">
            <v>SOLDADURA DE ESTAÑO.</v>
          </cell>
        </row>
        <row r="316">
          <cell r="A316" t="str">
            <v>SOLDADURA ELECTRICA 3/32 6013</v>
          </cell>
        </row>
        <row r="317">
          <cell r="A317" t="str">
            <v xml:space="preserve">SOLDADURA EXOTÉRMICA 115G </v>
          </cell>
        </row>
        <row r="318">
          <cell r="A318" t="str">
            <v>SOLDADURA EXOTÉRMICA 120 gr</v>
          </cell>
        </row>
        <row r="319">
          <cell r="A319" t="str">
            <v>SOLDADURA PVC LIQUIDA ¼ GL</v>
          </cell>
        </row>
        <row r="320">
          <cell r="A320" t="str">
            <v>SOLDADURA PVC LIQUIDA 1/4 GL</v>
          </cell>
        </row>
        <row r="321">
          <cell r="A321" t="str">
            <v xml:space="preserve">Soporte para conductor hasta calibre 1/0 AWG ubicado cada metro con una altura de 36mm, fijación a la estructura mediante chazo expansivo, o pegante para superficies polímeros -con metal. </v>
          </cell>
        </row>
        <row r="322">
          <cell r="A322" t="str">
            <v>SOPORTE TIPO CANASTILLA MANGUERA</v>
          </cell>
        </row>
        <row r="323">
          <cell r="A323" t="str">
            <v>SUBCONTRATACION ACERO INOXIDABLE</v>
          </cell>
        </row>
        <row r="324">
          <cell r="A324" t="str">
            <v>Suministro e instalación de mástil metálico de 8m ,  totalmente galvanizado en caliente, fabricado en 3", flange d e 30 x 30 con pernos de anclaje de 5/8"x1m".Debe tener certificado de producto RETILAP y/o RETIE.</v>
          </cell>
        </row>
        <row r="325">
          <cell r="A325" t="str">
            <v>Suministro e instalación de mástil metálico de 8m, galvanizado con apoyo para brazo montaje de luminarias (según diseño), totalmente galvanizado en caliente, fabricado en 3", flange de 30x30 con pernos de anclaje de 5/8"x1m". Debe tener certificado de pro</v>
          </cell>
        </row>
        <row r="326">
          <cell r="A326" t="str">
            <v>Suministro, transporte e instalación de tanques de almacenamiento de combustible, cada uno de 500 galones en fibra, para uso y montaje exterior. Incluye accesorios para conexión, inspección y venteo; bridas y tuberías. Bombas de suministro</v>
          </cell>
        </row>
        <row r="327">
          <cell r="A327" t="str">
            <v>Suministro, transporte e instalación de tanques de almacenamiento de combustible, cada uno de 500 galones en fibra, para uso y montaje exterior. Incluye accesorios para conexión, inspección y venteo; bridas y tuberías. Bombas de suministro.</v>
          </cell>
        </row>
        <row r="328">
          <cell r="A328" t="str">
            <v>TABLA BURRA 10 CMS X 2.90 MTS ORDINARIO</v>
          </cell>
        </row>
        <row r="329">
          <cell r="A329" t="str">
            <v>TABLA BURRA 15 CMS X 2.90 MTS ORDINARIO</v>
          </cell>
        </row>
        <row r="330">
          <cell r="A330" t="str">
            <v>TABLA BURRA 25 CMS X 2.90 MTS ORDINARIO</v>
          </cell>
        </row>
        <row r="331">
          <cell r="A331" t="str">
            <v>TABLA BURRA 30 CMS X 2.90 MTS ORDINARIO</v>
          </cell>
        </row>
        <row r="332">
          <cell r="A332" t="str">
            <v>Tablero Bifasico con Puerta y Espacio para Totalizador de 12 Circuitos</v>
          </cell>
        </row>
        <row r="333">
          <cell r="A333" t="str">
            <v>Tablero Trifasico con Puerta y Espacio para Totalizador de 12 Circuitos</v>
          </cell>
        </row>
        <row r="334">
          <cell r="A334" t="str">
            <v>TANQUE PLASTICO 500 LT AJOVER</v>
          </cell>
        </row>
        <row r="335">
          <cell r="A335" t="str">
            <v>TANQUE VERTICAL DE COMBUSTIBLE  DE 200 GALONES (AUTONOMÍA DE 8 HORAS A PLENA CARGA EN TRABAJO STAN BY)</v>
          </cell>
        </row>
        <row r="336">
          <cell r="A336" t="str">
            <v>TANQUE VERTICAL DE COMBUSTIBLE  DE 200 GALONES (AUTONOMÍA DE 8 HORAS A PLENA CARGA EN TRABAJO STAN BY).</v>
          </cell>
        </row>
        <row r="337">
          <cell r="A337" t="str">
            <v xml:space="preserve">Tapa en alfor o celosía </v>
          </cell>
        </row>
        <row r="338">
          <cell r="A338" t="str">
            <v>Tapa en alfor o celosía.</v>
          </cell>
        </row>
        <row r="339">
          <cell r="A339" t="str">
            <v>Tapon 2" pvc sanitario</v>
          </cell>
        </row>
        <row r="340">
          <cell r="A340" t="str">
            <v>Tapon 4" pvc sanitario</v>
          </cell>
        </row>
        <row r="341">
          <cell r="A341" t="str">
            <v>TECEO 1 24 LEDs 700ma NW 55 W 6900 lum 5102 372232. Incluye base para fotocelda, fusibles y DPS, garantía 5 años por defectos de fabricación, vida útil modulo led: 90% del flujo inicial después de 100.000 horas (22 años) de funcionamiento. Debe tener cert</v>
          </cell>
        </row>
        <row r="342">
          <cell r="A342" t="str">
            <v>TECEO 1 40 LEDs 700mA NW  90 W  11500 LUM 5102 372232   INCLUYE BASE PARA FOTOCELDA, FUSIBLES Y DPS, GARANTIA 5 AÑOS POR DEFECTOS DE FABRICACIÓN, VIDA UTIL MODULO LED: 90% DEL FLUJO INICIAL DESPUES DE 100.000 HORAS (22 AÑOS) DE FUNCIONAMIENTO</v>
          </cell>
        </row>
        <row r="343">
          <cell r="A343" t="str">
            <v>TEE PRESION 1/2" T. PAVCO</v>
          </cell>
        </row>
        <row r="344">
          <cell r="A344" t="str">
            <v>TEE PRESION 3/4" T. PAVCO</v>
          </cell>
        </row>
        <row r="345">
          <cell r="A345" t="str">
            <v>TEE RANURADA 3"</v>
          </cell>
        </row>
        <row r="346">
          <cell r="A346" t="str">
            <v xml:space="preserve">Terminal EMT 1/2" </v>
          </cell>
        </row>
        <row r="347">
          <cell r="A347" t="str">
            <v>TERMINAL PARA CABLE  4</v>
          </cell>
        </row>
        <row r="348">
          <cell r="A348" t="str">
            <v>TERMINALES</v>
          </cell>
        </row>
        <row r="349">
          <cell r="A349" t="str">
            <v>Termómetro digital con termocuplas PT 100</v>
          </cell>
        </row>
        <row r="350">
          <cell r="A350" t="str">
            <v>Termómetro digital con termocuplas PT 100.</v>
          </cell>
        </row>
        <row r="351">
          <cell r="A351" t="str">
            <v>THINER</v>
          </cell>
        </row>
        <row r="352">
          <cell r="A352" t="str">
            <v>THINER.</v>
          </cell>
        </row>
        <row r="353">
          <cell r="A353" t="str">
            <v>TIERRA NEGRA</v>
          </cell>
        </row>
        <row r="354">
          <cell r="A354" t="str">
            <v xml:space="preserve">TIERRA NEGRA </v>
          </cell>
        </row>
        <row r="355">
          <cell r="A355" t="str">
            <v>TIERRA NEGRA SELECIONADA Y ABONADA</v>
          </cell>
        </row>
        <row r="356">
          <cell r="A356" t="str">
            <v>TOMA 15A 125V 1F+N+T DOBLE POLO TIERRA AISLADO HOSPITALARIO NARANJA</v>
          </cell>
        </row>
        <row r="357">
          <cell r="A357" t="str">
            <v>TOMA 30A 250V 2F+T SEGURIDAD  NEMA L620R-IG</v>
          </cell>
        </row>
        <row r="358">
          <cell r="A358" t="str">
            <v>TOMA 30A 250V 3F+N+T SEGURIDAD PARA  NEMA L2130R</v>
          </cell>
        </row>
        <row r="359">
          <cell r="A359" t="str">
            <v>TOMA CORRIENTE BIFASICA (2x20 A/250 V) L.ABITARE</v>
          </cell>
        </row>
        <row r="360">
          <cell r="A360" t="str">
            <v>TOMA DOBLE AMERICANA 600 POLO TIERRA AVE</v>
          </cell>
        </row>
        <row r="361">
          <cell r="A361" t="str">
            <v>TOMA GFCI FALLA A TIERRA 15 AMP</v>
          </cell>
        </row>
        <row r="362">
          <cell r="A362" t="str">
            <v>TOMA TRIFASICA 50 AMP</v>
          </cell>
        </row>
        <row r="363">
          <cell r="A363" t="str">
            <v>TORNILLO 3/8X2" G5</v>
          </cell>
        </row>
        <row r="364">
          <cell r="A364" t="str">
            <v>TORNILLO AUTOPE 7/16" X 3/16"</v>
          </cell>
        </row>
        <row r="365">
          <cell r="A365" t="str">
            <v>TORNILLO AUTOPENETRANTE SELLO NEOPRENO 3/4"X3/16"</v>
          </cell>
        </row>
        <row r="366">
          <cell r="A366" t="str">
            <v>TRAGANTE CUPULA 5"X4" ALUMINIO</v>
          </cell>
        </row>
        <row r="367">
          <cell r="A367" t="str">
            <v>TRAGANTE CUPULA 5"X4" PLASTICA</v>
          </cell>
        </row>
        <row r="368">
          <cell r="A368" t="str">
            <v>TRAGANTE CUPULA 6"X4" ALUMINIO</v>
          </cell>
        </row>
        <row r="369">
          <cell r="A369" t="str">
            <v>TRAMO MANG. 1-1/2"X100-ACOPLES</v>
          </cell>
        </row>
        <row r="370">
          <cell r="A370" t="str">
            <v>Transferencia automática, con contactores trifásicos de 630A en AC3, a 208 V, con sistema de selección manual</v>
          </cell>
        </row>
        <row r="371">
          <cell r="A371" t="str">
            <v>Transferencia automática, sistema de incendios, con contactores trifásicos de 100A en AC3, a 208 V, con sistema de selección manual</v>
          </cell>
        </row>
        <row r="372">
          <cell r="A372" t="str">
            <v>TRANSFORMADOR 225 KVA, TIPO PEDESTAL, SERIE 15/1,1KV, DE 13200 A 220-127 V, Z4%, ICC  28,6KA. TRIFÁSICO, FRECUENCIA 60HZ, DY5, CAMBIADOR DE TAP (+1-3)X2.5%, CALENTAMIENTO DEVANADOS 125 ºC, BIL 60/10 KV.</v>
          </cell>
        </row>
        <row r="373">
          <cell r="A373" t="str">
            <v>TRITURADO DE RIO</v>
          </cell>
        </row>
        <row r="374">
          <cell r="A374" t="str">
            <v>TUBERIA A. N. 2 (0.128 X 3.25 MM)  PESADO</v>
          </cell>
        </row>
        <row r="375">
          <cell r="A375" t="str">
            <v>Tubería AC 1 1/4" - 1" para el sistema de combustible (entrada y retorno) Incluye racores; tubería para el sistema de escape, silenciador tipo critico, flexible y acoples)</v>
          </cell>
        </row>
        <row r="376">
          <cell r="A376" t="str">
            <v xml:space="preserve">Tubería AC 1 1/4" - 1" para el sistema de combustible (entrada y retorno) Incluye racores; tubería para el sistema de escape, silenciador tipo critico, flexible y acoples).  </v>
          </cell>
        </row>
        <row r="377">
          <cell r="A377" t="str">
            <v>TUBERÍA PARA SISTEMA DE ESCAPE DE 5" EN LAMINA C.R. CAL 16</v>
          </cell>
        </row>
        <row r="378">
          <cell r="A378" t="str">
            <v>TUBERÍA PARA SISTEMA DE ESCAPE DE 5" EN LAMINA C.R. CAL 16.</v>
          </cell>
        </row>
        <row r="379">
          <cell r="A379" t="str">
            <v>TUBERIA PF+UAD RDE9 1/2"</v>
          </cell>
        </row>
        <row r="380">
          <cell r="A380" t="str">
            <v>Tuberia PVC 1/2" - COBRE - ARIETE</v>
          </cell>
        </row>
        <row r="381">
          <cell r="A381" t="str">
            <v>TUBO AC C/C RANURADO ASTM A795 SCH10 DE 3" (6 M)</v>
          </cell>
        </row>
        <row r="382">
          <cell r="A382" t="str">
            <v>TUBO CONDUIT EMT 3/4"</v>
          </cell>
        </row>
        <row r="383">
          <cell r="A383" t="str">
            <v>TUBO CONDUIT METALICO 1 " e= 3.2 MM</v>
          </cell>
        </row>
        <row r="384">
          <cell r="A384" t="str">
            <v>TUBO CONDUIT METALICO 1/2"</v>
          </cell>
        </row>
        <row r="385">
          <cell r="A385" t="str">
            <v>TUBO CONDUIT METÁLICO 4" X 3 METROS TIPO IMC , INCLUYE UNIÓN</v>
          </cell>
        </row>
        <row r="386">
          <cell r="A386" t="str">
            <v>TUBO CONDUIT PVC 1"</v>
          </cell>
        </row>
        <row r="387">
          <cell r="A387" t="str">
            <v>TUBO CONDUIT PVC 1/2"</v>
          </cell>
        </row>
        <row r="388">
          <cell r="A388" t="str">
            <v>TUBO CONDUIT PVC 3/4"</v>
          </cell>
        </row>
        <row r="389">
          <cell r="A389" t="str">
            <v>TUBO GALVANIZADO 2" (LIVIANO) E= 0.075 (1.90MM)</v>
          </cell>
        </row>
        <row r="390">
          <cell r="A390" t="str">
            <v>TUBO GALVANIZADO 2" (LIVIANO) E= 0.075 (1.90MM).</v>
          </cell>
        </row>
        <row r="391">
          <cell r="A391" t="str">
            <v>TUBO PRESIÓN 1 1/4" (RDE 21-200 PSI) 6M</v>
          </cell>
        </row>
        <row r="392">
          <cell r="A392" t="str">
            <v>TUBO PRESIÓN 1" (21-200 PSI) PAVCO</v>
          </cell>
        </row>
        <row r="393">
          <cell r="A393" t="str">
            <v>TUBO PRESION 1/2" 13.5-315 PSI PAVCO</v>
          </cell>
        </row>
        <row r="394">
          <cell r="A394" t="str">
            <v>TUBO PRESION 1-1/2" 21-200 PSI PAVCO</v>
          </cell>
        </row>
        <row r="395">
          <cell r="A395" t="str">
            <v>TUBO PRESION 3/4" 21-200 PSI PAVCO</v>
          </cell>
        </row>
        <row r="396">
          <cell r="A396" t="str">
            <v>TUBO PVC 3"</v>
          </cell>
        </row>
        <row r="397">
          <cell r="A397" t="str">
            <v>TUBO SANITARIO 2" PVC PAVCO</v>
          </cell>
        </row>
        <row r="398">
          <cell r="A398" t="str">
            <v>TUBO SANITARIO 3" PVC PAVCO</v>
          </cell>
        </row>
        <row r="399">
          <cell r="A399" t="str">
            <v>TUBO SANITARIO 4" PVC PAVCO</v>
          </cell>
        </row>
        <row r="400">
          <cell r="A400" t="str">
            <v>TUBO SANITARIO 6" PVC PAVCO</v>
          </cell>
        </row>
        <row r="401">
          <cell r="A401" t="str">
            <v xml:space="preserve">Unión  EMT 1/2" </v>
          </cell>
        </row>
        <row r="402">
          <cell r="A402" t="str">
            <v xml:space="preserve">Unión EMT 3/4" </v>
          </cell>
        </row>
        <row r="403">
          <cell r="A403" t="str">
            <v xml:space="preserve">Unión EMT1" </v>
          </cell>
        </row>
        <row r="404">
          <cell r="A404" t="str">
            <v>UNION EXOTERMICA</v>
          </cell>
        </row>
        <row r="405">
          <cell r="A405" t="str">
            <v>UNION SANITARIA 2" PVC</v>
          </cell>
        </row>
        <row r="406">
          <cell r="A406" t="str">
            <v>UNION SANITARIA 3" PVC</v>
          </cell>
        </row>
        <row r="407">
          <cell r="A407" t="str">
            <v>UNION SANITARIA 4" PVC</v>
          </cell>
        </row>
        <row r="408">
          <cell r="A408" t="str">
            <v>UNION SANITARIA 6" PAVCO</v>
          </cell>
        </row>
        <row r="409">
          <cell r="A409" t="str">
            <v>UNION UNIVERSAL PRESIÓN 1" PAVCO</v>
          </cell>
        </row>
        <row r="410">
          <cell r="A410" t="str">
            <v>UNION UNIVERSAL PRESION 1/2" PAVCO</v>
          </cell>
        </row>
        <row r="411">
          <cell r="A411" t="str">
            <v>VALVULA ANTI-RETORNO 16"</v>
          </cell>
        </row>
        <row r="412">
          <cell r="A412" t="str">
            <v>VALVULA BOLA 600 PSI 1/2"</v>
          </cell>
        </row>
        <row r="413">
          <cell r="A413" t="str">
            <v>VALVULA BOLA 600 PSI 3/4"</v>
          </cell>
        </row>
        <row r="414">
          <cell r="A414" t="str">
            <v>VALVULA CORTINA 1" RED-WHITE (250 PSI)</v>
          </cell>
        </row>
        <row r="415">
          <cell r="A415" t="str">
            <v>VALVULA DE CORTINA 1/2" RED-WHITE (250 PSI)</v>
          </cell>
        </row>
        <row r="416">
          <cell r="A416" t="str">
            <v>VARA DE CLAVO X 6 METROS</v>
          </cell>
        </row>
        <row r="417">
          <cell r="A417" t="str">
            <v>VARILLA 1/2 SOSTEN FORMALETA L - 0,4 MTS (5 USO)</v>
          </cell>
        </row>
        <row r="418">
          <cell r="A418" t="str">
            <v>VARILLA 1/2" SOSTEN FORMALETA L = 0,4 MTS (5 USO)</v>
          </cell>
        </row>
        <row r="419">
          <cell r="A419" t="str">
            <v>VARILLA COPER WELLDE 5/8" X 2.40 COBRE MACIZO</v>
          </cell>
        </row>
        <row r="420">
          <cell r="A420" t="str">
            <v>VARILLA DE COBRE</v>
          </cell>
        </row>
        <row r="421">
          <cell r="A421" t="str">
            <v xml:space="preserve">VARILLA PUESTA A TIERRA ACERO INOX. 2.40MT X 10MM </v>
          </cell>
        </row>
        <row r="422">
          <cell r="A422" t="str">
            <v>Varilla roscada  3/8 x 1100m</v>
          </cell>
        </row>
        <row r="423">
          <cell r="A423" t="str">
            <v>Varilla Roscada de 3/8" x 3m Galvanizada</v>
          </cell>
        </row>
        <row r="424">
          <cell r="A424" t="str">
            <v>VIDRIO MARTILLADO DE 4 MM</v>
          </cell>
        </row>
        <row r="425">
          <cell r="A425" t="str">
            <v>WING MARMOLIZADO</v>
          </cell>
        </row>
        <row r="426">
          <cell r="A426" t="str">
            <v>Yee doble de 4" pvc sanitario</v>
          </cell>
        </row>
        <row r="427">
          <cell r="A427" t="str">
            <v>Yee Reducida de 4 x 2" pvc sanitario</v>
          </cell>
        </row>
        <row r="428">
          <cell r="A428" t="str">
            <v>Yee Reducida de 4 x 3" pvc sanitario</v>
          </cell>
        </row>
        <row r="429">
          <cell r="A429" t="str">
            <v>Yee simple de 2" pvc sanitario</v>
          </cell>
        </row>
        <row r="430">
          <cell r="A430" t="str">
            <v>Yee simple de 3" pvc sanitario</v>
          </cell>
        </row>
        <row r="431">
          <cell r="A431" t="str">
            <v>Yee simple de 4" pvc sanitario</v>
          </cell>
        </row>
        <row r="436">
          <cell r="A436" t="str">
            <v xml:space="preserve">EQUIPOS </v>
          </cell>
        </row>
        <row r="437">
          <cell r="A437" t="str">
            <v>DESCRIPCIÓN</v>
          </cell>
        </row>
        <row r="438">
          <cell r="A438" t="str">
            <v>ANDAMIO TUBULAR</v>
          </cell>
        </row>
        <row r="439">
          <cell r="A439" t="str">
            <v>BULLDOZER D8K CATERPILLAR</v>
          </cell>
        </row>
        <row r="440">
          <cell r="A440" t="str">
            <v>CAMILLA EN MADERA PLANCHON</v>
          </cell>
        </row>
        <row r="441">
          <cell r="A441" t="str">
            <v>CANASTA PARA TRABAJAR EN LINEA VIVA (INCLUYE DESPLAZAMIENTO Y COMBUSTIBLE)</v>
          </cell>
        </row>
        <row r="442">
          <cell r="A442" t="str">
            <v>CANASTA PARA TRABAJAR EN LINEA VIVA (INCLUYE DESPLAZAMIENTO Y COMBUSTIBLE)-</v>
          </cell>
        </row>
        <row r="443">
          <cell r="A443" t="str">
            <v>CARROTANQUE DE AGUA (1000 GALONES)</v>
          </cell>
        </row>
        <row r="444">
          <cell r="A444" t="str">
            <v>CARROTANQUE DE AGUA (1000 GALONES)-</v>
          </cell>
        </row>
        <row r="445">
          <cell r="A445" t="str">
            <v>COMPACTADOR MANUAL (SALTARIN)</v>
          </cell>
        </row>
        <row r="446">
          <cell r="A446" t="str">
            <v>COMPRESOR 2 MARTILLOS 185 PCM</v>
          </cell>
        </row>
        <row r="447">
          <cell r="A447" t="str">
            <v>COMPRESOR 2 MARTILLOS 185 PCM-</v>
          </cell>
        </row>
        <row r="448">
          <cell r="A448" t="str">
            <v>COMPRESOR CON PISTOLA PINTURA 1 HP 80 LBS</v>
          </cell>
        </row>
        <row r="449">
          <cell r="A449" t="str">
            <v>CORTADORA DE PAVIMENTO</v>
          </cell>
        </row>
        <row r="450">
          <cell r="A450" t="str">
            <v>EQUIPO DE TOPOGRAFÍA (ESTACION, NIVEL Y ELEMENTOS)</v>
          </cell>
        </row>
        <row r="451">
          <cell r="A451" t="str">
            <v>EQUIPO SOLDADURA ELECTRICA AC/DC 110/220</v>
          </cell>
        </row>
        <row r="452">
          <cell r="A452" t="str">
            <v>EQUIPO SOLDADURA ELECTRICA AC/DC 110/220.</v>
          </cell>
        </row>
        <row r="453">
          <cell r="A453" t="str">
            <v>FORMALETA METALICA PARA CONCRETO</v>
          </cell>
        </row>
        <row r="454">
          <cell r="A454" t="str">
            <v>FORMALETA METALICA SARDINEL (ML)</v>
          </cell>
        </row>
        <row r="455">
          <cell r="A455" t="str">
            <v>GRUA CON TORRE CAP. 1 TON EN LA PUNTA</v>
          </cell>
        </row>
        <row r="456">
          <cell r="A456" t="str">
            <v>GRUA CON TORRE CAP. 1 TON EN LA PUNTA-</v>
          </cell>
        </row>
        <row r="457">
          <cell r="A457" t="str">
            <v>GRUA EXTENSION MONTAJE ESTRUCTURA METALICA/ POSTES</v>
          </cell>
        </row>
        <row r="458">
          <cell r="A458" t="str">
            <v>HERRAMIENTA ESPECIAL LINEA VIVA</v>
          </cell>
        </row>
        <row r="459">
          <cell r="A459" t="str">
            <v>IMPRESIÓN DE PLANOS</v>
          </cell>
        </row>
        <row r="460">
          <cell r="A460" t="str">
            <v>MEZCLADORA DE CONCRETO</v>
          </cell>
        </row>
        <row r="461">
          <cell r="A461" t="str">
            <v>MOLDE TIPO TAPETE PARA CONCRETO ESTAMPADO</v>
          </cell>
        </row>
        <row r="462">
          <cell r="A462" t="str">
            <v>MOTOBOMBA DE CONCRETO</v>
          </cell>
        </row>
        <row r="463">
          <cell r="A463" t="str">
            <v>MOTOBOMBA DE CONCRETO-</v>
          </cell>
        </row>
        <row r="464">
          <cell r="A464" t="str">
            <v>MOTOBOMBA DIESEL 6"</v>
          </cell>
        </row>
        <row r="465">
          <cell r="A465" t="str">
            <v>MOTONIVELADORA 215 HP ANCHO CUCHILLA 4,27 M 18 TONELADAS</v>
          </cell>
        </row>
        <row r="466">
          <cell r="A466" t="str">
            <v>MOTONIVELADORA 215 HP ANCHO CUCHILLA 4,27 M 18 TONELADAS-</v>
          </cell>
        </row>
        <row r="467">
          <cell r="A467" t="str">
            <v>MOTOSIERRA STHILL 660 (10.000 RPM)</v>
          </cell>
        </row>
        <row r="468">
          <cell r="A468" t="str">
            <v>PALA AUXILIAR DE PILOTEADORA</v>
          </cell>
        </row>
        <row r="469">
          <cell r="A469" t="str">
            <v>PALA AUXILIAR DE PILOTEADORA-</v>
          </cell>
        </row>
        <row r="470">
          <cell r="A470" t="str">
            <v>PARAL TELECOPICO 2.2 A 3.50 MTS (UN)-</v>
          </cell>
        </row>
        <row r="471">
          <cell r="A471" t="str">
            <v>PARAL TELECOPICO 2.2 A 3.50 MTS (UN)</v>
          </cell>
        </row>
        <row r="472">
          <cell r="A472" t="str">
            <v>PILOTEADORA (INCLUYE MOVILIZACIÓN, MONTAJE Y DESMONTAJE)</v>
          </cell>
        </row>
        <row r="473">
          <cell r="A473" t="str">
            <v>PILOTEADORA (INCLUYE MOVILIZACIÓN, MONTAJE Y DESMONTAJE)-</v>
          </cell>
        </row>
        <row r="474">
          <cell r="A474" t="str">
            <v>PLANTA ELECTRICA MOD. 4 T 2600</v>
          </cell>
        </row>
        <row r="475">
          <cell r="A475" t="str">
            <v>PLANTA ELECTRICA TIPO 4T 5200</v>
          </cell>
        </row>
        <row r="476">
          <cell r="A476" t="str">
            <v>PULIDORA DESTRONCADORA AGUA</v>
          </cell>
        </row>
        <row r="477">
          <cell r="A477" t="str">
            <v>PULIDORA MANUAL CON DISCO (ALQUILER)</v>
          </cell>
        </row>
        <row r="478">
          <cell r="A478" t="str">
            <v>PULIDORA MANUAL SIN DISCO</v>
          </cell>
        </row>
        <row r="479">
          <cell r="A479" t="str">
            <v>RETROCARGADOR</v>
          </cell>
        </row>
        <row r="480">
          <cell r="A480" t="str">
            <v>RETROEXCAVADORA CARGADORA TIPO J.D-510</v>
          </cell>
        </row>
        <row r="481">
          <cell r="A481" t="str">
            <v>RETROEXCAVADORA CARGADORA TIPO J.D-510-</v>
          </cell>
        </row>
        <row r="482">
          <cell r="A482" t="str">
            <v>RETROEXCAVADORA TIPO A25C</v>
          </cell>
        </row>
        <row r="483">
          <cell r="A483" t="str">
            <v>RETROEXCAVADORA TIPO A25C-</v>
          </cell>
        </row>
        <row r="484">
          <cell r="A484" t="str">
            <v>SOLDADOR</v>
          </cell>
        </row>
        <row r="485">
          <cell r="A485" t="str">
            <v>SOLDADOR-</v>
          </cell>
        </row>
        <row r="486">
          <cell r="A486" t="str">
            <v>VIBRADOR DE CONCRETO DIESEL 5.5 HP</v>
          </cell>
        </row>
        <row r="487">
          <cell r="A487" t="str">
            <v>VIBRADOR DE CONCRETO MOTOR 3HP 18,000 RPM</v>
          </cell>
        </row>
        <row r="488">
          <cell r="A488" t="str">
            <v>VIBRADOR DE CONCRETO MOTOR 3HP 18,000 RPM-</v>
          </cell>
        </row>
        <row r="489">
          <cell r="A489" t="str">
            <v>VIBROCOMPACTADOR RODILLO 10 TONELADAS TIPO SD100</v>
          </cell>
        </row>
        <row r="493">
          <cell r="A493" t="str">
            <v xml:space="preserve"> MANO DE OBRA</v>
          </cell>
          <cell r="B493">
            <v>0</v>
          </cell>
          <cell r="C493">
            <v>0</v>
          </cell>
          <cell r="D493">
            <v>0</v>
          </cell>
          <cell r="E493">
            <v>0</v>
          </cell>
          <cell r="F493">
            <v>0</v>
          </cell>
        </row>
        <row r="494">
          <cell r="A494" t="str">
            <v>DESCRIPCIÓN</v>
          </cell>
          <cell r="B494" t="str">
            <v>UND</v>
          </cell>
          <cell r="C494" t="str">
            <v xml:space="preserve">VALOR UNITARIO </v>
          </cell>
          <cell r="D494" t="str">
            <v>CANTIDAD</v>
          </cell>
          <cell r="E494" t="str">
            <v>VALORES TOTALES</v>
          </cell>
          <cell r="F494" t="str">
            <v>VALOR UNITARIO (Incluye factor de transporte)</v>
          </cell>
        </row>
        <row r="495">
          <cell r="A495" t="str">
            <v>AYUDANTE CONSTRUCCION (I)</v>
          </cell>
          <cell r="B495" t="str">
            <v>HR</v>
          </cell>
          <cell r="C495">
            <v>9411.84</v>
          </cell>
          <cell r="D495">
            <v>334.79145770448758</v>
          </cell>
          <cell r="E495">
            <v>14562873.0472</v>
          </cell>
          <cell r="F495">
            <v>13647.168</v>
          </cell>
        </row>
        <row r="496">
          <cell r="A496" t="str">
            <v>AYUDANTE CONSTRUCCION (I)-</v>
          </cell>
          <cell r="B496" t="str">
            <v>JR</v>
          </cell>
          <cell r="C496">
            <v>43737.86</v>
          </cell>
          <cell r="D496">
            <v>334.79145770448758</v>
          </cell>
          <cell r="E496">
            <v>14562873.0472</v>
          </cell>
          <cell r="F496">
            <v>63419.896999999997</v>
          </cell>
        </row>
        <row r="497">
          <cell r="A497" t="str">
            <v>CUADRILLA M.O. (2 AYUDANTES)</v>
          </cell>
          <cell r="B497" t="str">
            <v>HC</v>
          </cell>
          <cell r="C497">
            <v>18823.68</v>
          </cell>
          <cell r="D497">
            <v>185.51095548521948</v>
          </cell>
          <cell r="E497">
            <v>14887161.249799998</v>
          </cell>
          <cell r="F497">
            <v>27294.335999999999</v>
          </cell>
        </row>
        <row r="498">
          <cell r="A498" t="str">
            <v>CUADRILLA M.O. (2 AYUDANTES)-</v>
          </cell>
          <cell r="B498" t="str">
            <v>JR</v>
          </cell>
          <cell r="C498">
            <v>87475.71</v>
          </cell>
          <cell r="D498">
            <v>185.51095548521948</v>
          </cell>
          <cell r="E498">
            <v>14887161.249799998</v>
          </cell>
          <cell r="F498">
            <v>126839.7795</v>
          </cell>
        </row>
        <row r="499">
          <cell r="A499" t="str">
            <v>CUADRILLA M.O. (3 AYUDANTES)</v>
          </cell>
          <cell r="B499" t="str">
            <v>HC</v>
          </cell>
          <cell r="C499">
            <v>28233.7</v>
          </cell>
          <cell r="D499">
            <v>1590.3738441496753</v>
          </cell>
          <cell r="E499">
            <v>209943766.8664</v>
          </cell>
          <cell r="F499">
            <v>40938.864999999998</v>
          </cell>
        </row>
        <row r="500">
          <cell r="A500" t="str">
            <v>CUADRILLA M.O. (3 AYUDANTES)-</v>
          </cell>
          <cell r="B500" t="str">
            <v>JR</v>
          </cell>
          <cell r="C500">
            <v>131205.10999999999</v>
          </cell>
          <cell r="D500">
            <v>1590.3738441496753</v>
          </cell>
          <cell r="E500">
            <v>209943766.8664</v>
          </cell>
          <cell r="F500">
            <v>190247.40949999998</v>
          </cell>
        </row>
        <row r="501">
          <cell r="A501" t="str">
            <v>CUADRILLA M.O. SOLDADURA (1 SOLDADOR + 1 AYUDANTE)</v>
          </cell>
          <cell r="B501" t="str">
            <v>HC</v>
          </cell>
          <cell r="C501">
            <v>61114.94</v>
          </cell>
          <cell r="D501">
            <v>291.81598043613729</v>
          </cell>
          <cell r="E501">
            <v>78521566.13320002</v>
          </cell>
          <cell r="F501">
            <v>88616.663</v>
          </cell>
        </row>
        <row r="502">
          <cell r="A502" t="str">
            <v>CUADRILLA M.O. SOLDADURA (1 SOLDADOR + 1 AYUDANTE).</v>
          </cell>
          <cell r="B502" t="str">
            <v>HC</v>
          </cell>
          <cell r="C502">
            <v>61114.94</v>
          </cell>
          <cell r="D502">
            <v>291.81598043613729</v>
          </cell>
          <cell r="E502">
            <v>78521566.13320002</v>
          </cell>
          <cell r="F502">
            <v>78227.123200000002</v>
          </cell>
        </row>
        <row r="503">
          <cell r="A503" t="str">
            <v>CUADRILLA M.O. SOLDADURA (1 SOLDADOR + 1 AYUDANTE)-</v>
          </cell>
          <cell r="B503" t="str">
            <v>JR</v>
          </cell>
          <cell r="C503">
            <v>284007.84999999998</v>
          </cell>
          <cell r="D503">
            <v>291.81598043613729</v>
          </cell>
          <cell r="E503">
            <v>78521566.13320002</v>
          </cell>
          <cell r="F503">
            <v>411811.38249999995</v>
          </cell>
        </row>
        <row r="504">
          <cell r="A504" t="str">
            <v>CUADRILLA TOPOGRAFIA (1 TOPOG. + 2 CADENEROS)</v>
          </cell>
          <cell r="B504" t="str">
            <v>DIA</v>
          </cell>
          <cell r="C504">
            <v>586693.25</v>
          </cell>
          <cell r="D504">
            <v>49.774878906284897</v>
          </cell>
          <cell r="E504">
            <v>20437980.997400001</v>
          </cell>
          <cell r="F504">
            <v>850705.21250000002</v>
          </cell>
        </row>
        <row r="505">
          <cell r="A505" t="str">
            <v>INGENIERO ELECTRICO</v>
          </cell>
          <cell r="B505" t="str">
            <v>HR</v>
          </cell>
          <cell r="C505">
            <v>38304</v>
          </cell>
          <cell r="D505">
            <v>0</v>
          </cell>
          <cell r="E505">
            <v>0</v>
          </cell>
          <cell r="F505">
            <v>49029.120000000003</v>
          </cell>
        </row>
        <row r="506">
          <cell r="A506" t="str">
            <v>M.O. CUADRILLA CONSTRUCCIÓN TIPO 1 (1 OFICIAL + 1 AYUDANTE)</v>
          </cell>
          <cell r="B506" t="str">
            <v>HC</v>
          </cell>
          <cell r="C506">
            <v>27502.27</v>
          </cell>
          <cell r="D506">
            <v>2887.5811190009936</v>
          </cell>
          <cell r="E506">
            <v>368103010.21659988</v>
          </cell>
          <cell r="F506">
            <v>39878.291499999999</v>
          </cell>
        </row>
        <row r="507">
          <cell r="A507" t="str">
            <v>M.O. CUADRILLA CONSTRUCCIÓN TIPO 1 (1 OFICIAL + 1 AYUDANTE)-</v>
          </cell>
          <cell r="B507" t="str">
            <v>JR</v>
          </cell>
          <cell r="C507">
            <v>127806.08</v>
          </cell>
          <cell r="D507">
            <v>2887.5811190009936</v>
          </cell>
          <cell r="E507">
            <v>368103010.21659988</v>
          </cell>
          <cell r="F507">
            <v>185318.81599999999</v>
          </cell>
        </row>
        <row r="508">
          <cell r="A508" t="str">
            <v>M.O. CUADRILLA CONSTRUCCIÓN TIPO 2 (1 OFICIAL + 2 AYUDANTES)</v>
          </cell>
          <cell r="B508" t="str">
            <v>HC</v>
          </cell>
          <cell r="C508">
            <v>38960.639999999999</v>
          </cell>
          <cell r="D508">
            <v>1833.4652370292729</v>
          </cell>
          <cell r="E508">
            <v>347625922.41110003</v>
          </cell>
          <cell r="F508">
            <v>56492.928</v>
          </cell>
        </row>
        <row r="509">
          <cell r="A509" t="str">
            <v>M.O. CUADRILLA CONSTRUCCIÓN TIPO 2 (1 OFICIAL + 2 AYUDANTES)-</v>
          </cell>
          <cell r="B509" t="str">
            <v>JR</v>
          </cell>
          <cell r="C509">
            <v>181054.38</v>
          </cell>
          <cell r="D509">
            <v>1833.4652370292729</v>
          </cell>
          <cell r="E509">
            <v>347625922.41110003</v>
          </cell>
          <cell r="F509">
            <v>262528.85100000002</v>
          </cell>
        </row>
        <row r="510">
          <cell r="A510" t="str">
            <v>M.O. CUADRILLA CONSTRUCCIÓN TIPO 3 (1 OFICIAL + 3 AYUDANTES)</v>
          </cell>
          <cell r="B510" t="str">
            <v>HC</v>
          </cell>
          <cell r="C510">
            <v>50420.83</v>
          </cell>
          <cell r="D510">
            <v>125.77082767673036</v>
          </cell>
          <cell r="E510">
            <v>29485770.4454</v>
          </cell>
          <cell r="F510">
            <v>73110.203500000003</v>
          </cell>
        </row>
        <row r="511">
          <cell r="A511" t="str">
            <v>M.O. CUADRILLA CONSTRUCCIÓN TIPO 3 (1 OFICIAL + 3 AYUDANTES)-</v>
          </cell>
          <cell r="B511" t="str">
            <v>JR</v>
          </cell>
          <cell r="C511">
            <v>234311.15</v>
          </cell>
          <cell r="D511">
            <v>125.77082767673036</v>
          </cell>
          <cell r="E511">
            <v>29485770.4454</v>
          </cell>
          <cell r="F511">
            <v>339751.16749999998</v>
          </cell>
        </row>
        <row r="512">
          <cell r="A512" t="str">
            <v>M.O. CUADRILLA CONSTRUCCIÓN TIPO 4 (1 OFICIAL + 4 AYUDANTES)</v>
          </cell>
          <cell r="B512" t="str">
            <v>HC</v>
          </cell>
          <cell r="C512">
            <v>61877.38</v>
          </cell>
          <cell r="D512">
            <v>195.98535417196149</v>
          </cell>
          <cell r="E512">
            <v>54901650.201499999</v>
          </cell>
          <cell r="F512">
            <v>89722.200999999986</v>
          </cell>
        </row>
        <row r="513">
          <cell r="A513" t="str">
            <v>M.O. CUADRILLA CONSTRUCCIÓN TIPO 4 (1 OFICIAL + 4 AYUDANTES)-</v>
          </cell>
          <cell r="B513" t="str">
            <v>JR</v>
          </cell>
          <cell r="C513">
            <v>287551</v>
          </cell>
          <cell r="D513">
            <v>195.98535417196149</v>
          </cell>
          <cell r="E513">
            <v>54901650.201499999</v>
          </cell>
          <cell r="F513">
            <v>416948.95</v>
          </cell>
        </row>
        <row r="514">
          <cell r="A514" t="str">
            <v>M.O. CUADRILLA CONSTRUCCIÓN TIPO 6 (1 OFICIAL + 6 AYUDANTES)</v>
          </cell>
          <cell r="B514" t="str">
            <v>HC</v>
          </cell>
          <cell r="C514">
            <v>80383.679999999993</v>
          </cell>
          <cell r="D514">
            <v>918.19437543003869</v>
          </cell>
          <cell r="E514">
            <v>419542957.08879995</v>
          </cell>
          <cell r="F514">
            <v>116556.33599999998</v>
          </cell>
        </row>
        <row r="515">
          <cell r="A515" t="str">
            <v>M.O. CUADRILLA CONSTRUCCIÓN TIPO 6 (1 OFICIAL + 6 AYUDANTES)-</v>
          </cell>
          <cell r="B515" t="str">
            <v>JR</v>
          </cell>
          <cell r="C515">
            <v>373552.74</v>
          </cell>
          <cell r="D515">
            <v>918.19437543003869</v>
          </cell>
          <cell r="E515">
            <v>419542957.08879995</v>
          </cell>
          <cell r="F515">
            <v>541651.473</v>
          </cell>
        </row>
        <row r="516">
          <cell r="A516" t="str">
            <v>M.O. CUADRILLA DE DEMOLICION (2 MACHINEROS)</v>
          </cell>
          <cell r="B516" t="str">
            <v>HC</v>
          </cell>
          <cell r="C516">
            <v>36666.050000000003</v>
          </cell>
          <cell r="D516">
            <v>13.150740013395827</v>
          </cell>
          <cell r="E516">
            <v>3033515.0597999999</v>
          </cell>
          <cell r="F516">
            <v>53165.772499999999</v>
          </cell>
        </row>
        <row r="517">
          <cell r="A517" t="str">
            <v>M.O. CUADRILLA DE DEMOLICION (2 MACHINEROS)-</v>
          </cell>
          <cell r="B517" t="str">
            <v>JR</v>
          </cell>
          <cell r="C517">
            <v>170391.17</v>
          </cell>
          <cell r="D517">
            <v>13.150740013395827</v>
          </cell>
          <cell r="E517">
            <v>3033515.0597999999</v>
          </cell>
          <cell r="F517">
            <v>247067.19650000002</v>
          </cell>
        </row>
        <row r="518">
          <cell r="A518" t="str">
            <v>SOLDADOR</v>
          </cell>
          <cell r="B518" t="str">
            <v>HR</v>
          </cell>
          <cell r="C518">
            <v>52372.51</v>
          </cell>
          <cell r="D518">
            <v>0</v>
          </cell>
          <cell r="E518">
            <v>0</v>
          </cell>
          <cell r="F518">
            <v>75940.139500000005</v>
          </cell>
        </row>
        <row r="519">
          <cell r="A519" t="str">
            <v>M.O. CUADRILLA ELECTRICA TIPO 1 (1 OFICIAL TEC. + 1 AYU. TEC.)</v>
          </cell>
          <cell r="B519" t="str">
            <v>HC</v>
          </cell>
          <cell r="C519">
            <v>39216</v>
          </cell>
          <cell r="D519">
            <v>78.161222400817593</v>
          </cell>
          <cell r="E519">
            <v>14244184.65</v>
          </cell>
          <cell r="F519">
            <v>50196.480000000003</v>
          </cell>
        </row>
        <row r="520">
          <cell r="A520" t="str">
            <v>M.O. CUADRILLA ELECTRICA TIPO 1 (1 OFICIAL TEC. + 1 AYU. TEC.)-</v>
          </cell>
          <cell r="B520" t="str">
            <v>JR</v>
          </cell>
          <cell r="C520">
            <v>230556.14289863501</v>
          </cell>
          <cell r="D520">
            <v>78.161222400817593</v>
          </cell>
          <cell r="E520">
            <v>14244184.65</v>
          </cell>
          <cell r="F520">
            <v>295111.86291025282</v>
          </cell>
        </row>
        <row r="521">
          <cell r="A521" t="str">
            <v>M.O. CUADRILLA ELECTRICA TIPO 3 (1 OFICIAL TEC. + 3 AYU. TEC.)</v>
          </cell>
          <cell r="B521" t="str">
            <v>HC</v>
          </cell>
          <cell r="C521">
            <v>59280</v>
          </cell>
          <cell r="D521">
            <v>78.161222400817593</v>
          </cell>
          <cell r="E521">
            <v>14244184.65</v>
          </cell>
          <cell r="F521">
            <v>75878.400000000009</v>
          </cell>
        </row>
        <row r="522">
          <cell r="A522" t="str">
            <v>M.O. CUADRILLA ELECTRICA TIPO 2 (1 OFICIAL TEC. + 2 AYU. TEC.)</v>
          </cell>
          <cell r="B522" t="str">
            <v>HC</v>
          </cell>
          <cell r="C522">
            <v>49612.800000000003</v>
          </cell>
          <cell r="D522">
            <v>78.161222400817593</v>
          </cell>
          <cell r="E522">
            <v>14244184.65</v>
          </cell>
          <cell r="F522">
            <v>63504.384000000005</v>
          </cell>
        </row>
        <row r="528">
          <cell r="A528" t="str">
            <v xml:space="preserve">TRANSPORTE </v>
          </cell>
          <cell r="B528">
            <v>0</v>
          </cell>
          <cell r="C528">
            <v>0</v>
          </cell>
          <cell r="D528">
            <v>0</v>
          </cell>
          <cell r="E528">
            <v>0</v>
          </cell>
          <cell r="F528">
            <v>0</v>
          </cell>
        </row>
        <row r="529">
          <cell r="A529" t="str">
            <v>DESCRIPCIÓN</v>
          </cell>
          <cell r="B529" t="str">
            <v>UND</v>
          </cell>
          <cell r="C529" t="str">
            <v>VALOR
UNITARIO</v>
          </cell>
          <cell r="D529" t="str">
            <v>CANTIDAD</v>
          </cell>
          <cell r="E529" t="str">
            <v>VALORES TOTALES</v>
          </cell>
          <cell r="F529" t="str">
            <v>VALOR UNITARIO (Incluye factor de transporte)</v>
          </cell>
        </row>
        <row r="530">
          <cell r="A530" t="str">
            <v>VOLQUETA (VIAJE 5 M3 MAXIMO 10 KM)</v>
          </cell>
          <cell r="B530" t="str">
            <v>VJ</v>
          </cell>
          <cell r="C530">
            <v>61803.199999999997</v>
          </cell>
          <cell r="D530">
            <v>2458.16</v>
          </cell>
          <cell r="E530">
            <v>151921871.13</v>
          </cell>
          <cell r="F530">
            <v>89614.64</v>
          </cell>
        </row>
        <row r="531">
          <cell r="A531" t="str">
            <v>TRANSPORTE BTA-V/CIO (120KM)</v>
          </cell>
          <cell r="B531" t="str">
            <v>TON</v>
          </cell>
          <cell r="C531">
            <v>612000</v>
          </cell>
          <cell r="D531">
            <v>0</v>
          </cell>
          <cell r="E531">
            <v>0</v>
          </cell>
          <cell r="F531">
            <v>783360</v>
          </cell>
        </row>
        <row r="532">
          <cell r="A532" t="str">
            <v>TRANSPORTE DE MATERIAL (VOLQUETA ACARREO)</v>
          </cell>
          <cell r="B532" t="str">
            <v>M3-Km</v>
          </cell>
          <cell r="C532">
            <v>1501.76</v>
          </cell>
          <cell r="D532">
            <v>56641.63</v>
          </cell>
          <cell r="E532">
            <v>85062134.07249999</v>
          </cell>
          <cell r="F532">
            <v>2177.5520000000001</v>
          </cell>
        </row>
        <row r="533">
          <cell r="A533" t="str">
            <v>TRANSPORTE DE MATERIAL (VOLQUETA ACARREO M. SIN FACTOR EXPANSIÓN)</v>
          </cell>
          <cell r="B533" t="str">
            <v>M3-Km</v>
          </cell>
          <cell r="C533">
            <v>1259.17</v>
          </cell>
          <cell r="D533">
            <v>67554.13</v>
          </cell>
          <cell r="E533">
            <v>85062134.07249999</v>
          </cell>
          <cell r="F533">
            <v>1825.7965000000002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
          <cell r="E19">
            <v>1.82</v>
          </cell>
        </row>
      </sheetData>
      <sheetData sheetId="13">
        <row r="405">
          <cell r="E405">
            <v>0</v>
          </cell>
        </row>
      </sheetData>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row>
        <row r="3">
          <cell r="B3" t="str">
            <v xml:space="preserve"> HIDROSELLO (PARA 8")</v>
          </cell>
        </row>
        <row r="4">
          <cell r="B4" t="str">
            <v>ADAPTADOR HEMBRA  D = 1 1/2"</v>
          </cell>
        </row>
        <row r="5">
          <cell r="B5" t="str">
            <v>ADAPTADOR HEMBRA  D = 1 1/4"</v>
          </cell>
        </row>
        <row r="6">
          <cell r="B6" t="str">
            <v>ADAPTADOR HEMBRA  D = 1"</v>
          </cell>
        </row>
        <row r="7">
          <cell r="B7" t="str">
            <v>ADAPTADOR HEMBRA  D = 1/2"</v>
          </cell>
        </row>
        <row r="8">
          <cell r="B8" t="str">
            <v>ADAPTADOR HEMBRA  D = 3/4"</v>
          </cell>
        </row>
        <row r="9">
          <cell r="B9" t="str">
            <v>ADAPTADOR HEMBRA UNION PLATINO PF + UAD D =  1/2"</v>
          </cell>
        </row>
        <row r="10">
          <cell r="B10" t="str">
            <v>ADAPTADOR MACHO  D = 1 1/2"</v>
          </cell>
        </row>
        <row r="11">
          <cell r="B11" t="str">
            <v>ADAPTADOR MACHO  D = 1 1/4"</v>
          </cell>
        </row>
        <row r="12">
          <cell r="B12" t="str">
            <v>ADAPTADOR MACHO  D = 1"</v>
          </cell>
        </row>
        <row r="13">
          <cell r="B13" t="str">
            <v>ADAPTADOR MACHO  D = 1/2"</v>
          </cell>
        </row>
        <row r="14">
          <cell r="B14" t="str">
            <v>ADAPTADOR MACHO  D = 3/4"</v>
          </cell>
        </row>
        <row r="15">
          <cell r="B15" t="str">
            <v>ADAPTADOR MACHO UNION PLATINO PF + UAD   D = 1/2"</v>
          </cell>
        </row>
        <row r="16">
          <cell r="B16" t="str">
            <v>ARENA DE PEÑA</v>
          </cell>
        </row>
        <row r="17">
          <cell r="B17" t="str">
            <v>ARENA LAVADA DE RIO</v>
          </cell>
        </row>
        <row r="18">
          <cell r="B18" t="str">
            <v>BUJE PVC ROSCADO 1 1/2"  * 1 1/4"</v>
          </cell>
        </row>
        <row r="19">
          <cell r="B19" t="str">
            <v>BUJE PVC ROSCADO 1 1/2"  * 1"</v>
          </cell>
        </row>
        <row r="20">
          <cell r="B20" t="str">
            <v>BUJE PVC ROSCADO 1 1/2"  * 1/2"</v>
          </cell>
        </row>
        <row r="21">
          <cell r="B21" t="str">
            <v>BUJE PVC ROSCADO 1 1/2"  * 3/4"</v>
          </cell>
        </row>
        <row r="22">
          <cell r="B22" t="str">
            <v>BUJE PVC ROSCADO 1 1/4"  * 1"</v>
          </cell>
        </row>
        <row r="23">
          <cell r="B23" t="str">
            <v>BUJE PVC ROSCADO 1 1/4"  * 1/2"</v>
          </cell>
        </row>
        <row r="24">
          <cell r="B24" t="str">
            <v>BUJE PVC ROSCADO 1 1/4"  * 3/4"</v>
          </cell>
        </row>
        <row r="25">
          <cell r="B25" t="str">
            <v>BUJE PVC ROSCADO 1"  * 1/2"</v>
          </cell>
        </row>
        <row r="26">
          <cell r="B26" t="str">
            <v>BUJE PVC ROSCADO 1"  * 3/4"</v>
          </cell>
        </row>
        <row r="27">
          <cell r="B27" t="str">
            <v>BUJE PVC ROSCADO 1/2"  * 3/8"</v>
          </cell>
        </row>
        <row r="28">
          <cell r="B28" t="str">
            <v>BUJE PVC ROSCADO 2"  * 1 1/2"</v>
          </cell>
        </row>
        <row r="29">
          <cell r="B29" t="str">
            <v>BUJE PVC ROSCADO 2"  * 1 1/4"</v>
          </cell>
        </row>
        <row r="30">
          <cell r="B30" t="str">
            <v>BUJE PVC ROSCADO 2"  * 1"</v>
          </cell>
        </row>
        <row r="31">
          <cell r="B31" t="str">
            <v>BUJE PVC ROSCADO 2"  * 1/2"</v>
          </cell>
        </row>
        <row r="32">
          <cell r="B32" t="str">
            <v>BUJE PVC ROSCADO 2"  * 1/2"</v>
          </cell>
        </row>
        <row r="33">
          <cell r="B33" t="str">
            <v>BUJE PVC ROSCADO 2"  * 3/4"</v>
          </cell>
        </row>
        <row r="34">
          <cell r="B34" t="str">
            <v>BUJE PVC ROSCADO 3"  * 2"</v>
          </cell>
        </row>
        <row r="35">
          <cell r="B35" t="str">
            <v>BUJE PVC ROSCADO 3/4"  * 1/2"</v>
          </cell>
        </row>
        <row r="36">
          <cell r="B36" t="str">
            <v>BUJE PVC SOLDADO 1 1/2"  * 1 1/4"</v>
          </cell>
        </row>
        <row r="37">
          <cell r="B37" t="str">
            <v>BUJE PVC SOLDADO 1 1/2"  * 1"</v>
          </cell>
        </row>
        <row r="38">
          <cell r="B38" t="str">
            <v>BUJE PVC SOLDADO 1"  * 1/2"</v>
          </cell>
        </row>
        <row r="39">
          <cell r="B39" t="str">
            <v>BUJE PVC SOLDADO 1"  * 3/4"</v>
          </cell>
        </row>
        <row r="40">
          <cell r="B40" t="str">
            <v>BUJE PVC SOLDADO 2 1/2"  * 1 1/2"</v>
          </cell>
        </row>
        <row r="41">
          <cell r="B41" t="str">
            <v>BUJE PVC SOLDADO 2 1/2"  * 2"</v>
          </cell>
        </row>
        <row r="42">
          <cell r="B42" t="str">
            <v>BUJE PVC SOLDADO 2"  * 1 1/2"</v>
          </cell>
        </row>
        <row r="43">
          <cell r="B43" t="str">
            <v>BUJE PVC SOLDADO 2"  * 1 1/4"</v>
          </cell>
        </row>
        <row r="44">
          <cell r="B44" t="str">
            <v>BUJE PVC SOLDADO 2"  * 1"</v>
          </cell>
        </row>
        <row r="45">
          <cell r="B45" t="str">
            <v>BUJE PVC SOLDADO 2"  * 3/4"</v>
          </cell>
        </row>
        <row r="46">
          <cell r="B46" t="str">
            <v>BUJE PVC SOLDADO 3"  * 2  1/2"</v>
          </cell>
        </row>
        <row r="47">
          <cell r="B47" t="str">
            <v>BUJE PVC SOLDADO 3"  * 2"</v>
          </cell>
        </row>
        <row r="48">
          <cell r="B48" t="str">
            <v>BUJE PVC SOLDADO 3/4"  * 1/2"</v>
          </cell>
        </row>
        <row r="49">
          <cell r="B49" t="str">
            <v>BUJE PVC SOLDADO 4"  * 2 1/2"</v>
          </cell>
        </row>
        <row r="50">
          <cell r="B50" t="str">
            <v>BUJE PVC SOLDADO 4"  * 2"</v>
          </cell>
        </row>
        <row r="51">
          <cell r="B51" t="str">
            <v>BUJE PVC SOLDADO 4"  * 3"</v>
          </cell>
        </row>
        <row r="52">
          <cell r="B52" t="str">
            <v>CINTA TEFLON 10 m 1/2``</v>
          </cell>
        </row>
        <row r="53">
          <cell r="B53" t="str">
            <v>CODO 45° PRESION 1 1/2"</v>
          </cell>
        </row>
        <row r="54">
          <cell r="B54" t="str">
            <v>CODO 45° PRESION 1 1/4"</v>
          </cell>
        </row>
        <row r="55">
          <cell r="B55" t="str">
            <v>CODO 45° PRESION 1"</v>
          </cell>
        </row>
        <row r="56">
          <cell r="B56" t="str">
            <v>CODO 45° PRESION 1/2"</v>
          </cell>
        </row>
        <row r="57">
          <cell r="B57" t="str">
            <v>CODO 45° PRESION 3/4"</v>
          </cell>
        </row>
        <row r="58">
          <cell r="B58" t="str">
            <v>CODO 90° PRESION 1 1/2"</v>
          </cell>
        </row>
        <row r="59">
          <cell r="B59" t="str">
            <v>CODO 90° PRESION 1 1/4"</v>
          </cell>
        </row>
        <row r="60">
          <cell r="B60" t="str">
            <v>CODO 90° PRESION 1"</v>
          </cell>
        </row>
        <row r="61">
          <cell r="B61" t="str">
            <v>CODO 90° PRESION 1/2"</v>
          </cell>
        </row>
        <row r="62">
          <cell r="B62" t="str">
            <v>CODO 90° PRESION 3/4"</v>
          </cell>
        </row>
        <row r="63">
          <cell r="B63" t="str">
            <v>CODO PVC GRAN RADIO 11 1/4" RDE 21   D =   6 "</v>
          </cell>
        </row>
        <row r="64">
          <cell r="B64" t="str">
            <v>CODO PVC GRAN RADIO 11 1/4° RDE 21   D =   10 "</v>
          </cell>
        </row>
        <row r="65">
          <cell r="B65" t="str">
            <v>CODO PVC GRAN RADIO 11 1/4° RDE 21   D =   12 "</v>
          </cell>
        </row>
        <row r="66">
          <cell r="B66" t="str">
            <v>CODO PVC GRAN RADIO 11 1/4° RDE 21   D =   2 1/2 "</v>
          </cell>
        </row>
        <row r="67">
          <cell r="B67" t="str">
            <v>CODO PVC GRAN RADIO 11 1/4° RDE 21   D =   2"</v>
          </cell>
        </row>
        <row r="68">
          <cell r="B68" t="str">
            <v>CODO PVC GRAN RADIO 11 1/4° RDE 21   D =   3 "</v>
          </cell>
        </row>
        <row r="69">
          <cell r="B69" t="str">
            <v>CODO PVC GRAN RADIO 11 1/4° RDE 21   D =   4 "</v>
          </cell>
        </row>
        <row r="70">
          <cell r="B70" t="str">
            <v>CODO PVC GRAN RADIO 11 1/4° RDE 21   D =   8 "</v>
          </cell>
        </row>
        <row r="71">
          <cell r="B71" t="str">
            <v>CODO PVC GRAN RADIO 22 1/2" RDE 21   D =   6 "</v>
          </cell>
        </row>
        <row r="72">
          <cell r="B72" t="str">
            <v>CODO PVC GRAN RADIO 22 1/2° RDE 21   D =   10 "</v>
          </cell>
        </row>
        <row r="73">
          <cell r="B73" t="str">
            <v>CODO PVC GRAN RADIO 22 1/2° RDE 21   D =   12 "</v>
          </cell>
        </row>
        <row r="74">
          <cell r="B74" t="str">
            <v>CODO PVC GRAN RADIO 22 1/2° RDE 21   D =   2 1/2 "</v>
          </cell>
        </row>
        <row r="75">
          <cell r="B75" t="str">
            <v>CODO PVC GRAN RADIO 22 1/2° RDE 21   D =   2"</v>
          </cell>
        </row>
        <row r="76">
          <cell r="B76" t="str">
            <v>CODO PVC GRAN RADIO 22 1/2° RDE 21   D =   3 "</v>
          </cell>
        </row>
        <row r="77">
          <cell r="B77" t="str">
            <v>CODO PVC GRAN RADIO 22 1/2° RDE 21   D =   4 "</v>
          </cell>
        </row>
        <row r="78">
          <cell r="B78" t="str">
            <v>CODO PVC GRAN RADIO 22 1/2° RDE 21   D =   8 "</v>
          </cell>
        </row>
        <row r="79">
          <cell r="B79" t="str">
            <v>CODO PVC GRAN RADIO 45° RDE 21   D =   10 "</v>
          </cell>
        </row>
        <row r="80">
          <cell r="B80" t="str">
            <v>CODO PVC GRAN RADIO 45° RDE 21   D =   12 "</v>
          </cell>
        </row>
        <row r="81">
          <cell r="B81" t="str">
            <v>CODO PVC GRAN RADIO 45° RDE 21   D =   2 1/2 "</v>
          </cell>
        </row>
        <row r="82">
          <cell r="B82" t="str">
            <v>CODO PVC GRAN RADIO 45° RDE 21   D =   2"</v>
          </cell>
        </row>
        <row r="83">
          <cell r="B83" t="str">
            <v>CODO PVC GRAN RADIO 45° RDE 21   D =   3 "</v>
          </cell>
        </row>
        <row r="84">
          <cell r="B84" t="str">
            <v>CODO PVC GRAN RADIO 45° RDE 21   D =   4 "</v>
          </cell>
        </row>
        <row r="85">
          <cell r="B85" t="str">
            <v>CODO PVC GRAN RADIO 45° RDE 21   D =   6 "</v>
          </cell>
        </row>
        <row r="86">
          <cell r="B86" t="str">
            <v>CODO PVC GRAN RADIO 45° RDE 21   D =   8 "</v>
          </cell>
        </row>
        <row r="87">
          <cell r="B87" t="str">
            <v>CODO PVC GRAN RADIO 6°  D =   10 "</v>
          </cell>
        </row>
        <row r="88">
          <cell r="B88" t="str">
            <v>CODO PVC GRAN RADIO 6°  D =   12 "</v>
          </cell>
        </row>
        <row r="89">
          <cell r="B89" t="str">
            <v>CODO PVC GRAN RADIO 6°  D =   8 "</v>
          </cell>
        </row>
        <row r="90">
          <cell r="B90" t="str">
            <v>CODO PVC GRAN RADIO 90° RDE 21   D =   10 "</v>
          </cell>
        </row>
        <row r="91">
          <cell r="B91" t="str">
            <v>CODO PVC GRAN RADIO 90° RDE 21   D =   12 "</v>
          </cell>
        </row>
        <row r="92">
          <cell r="B92" t="str">
            <v>CODO PVC GRAN RADIO 90° RDE 21   D =   2 1/2 "</v>
          </cell>
        </row>
        <row r="93">
          <cell r="B93" t="str">
            <v>CODO PVC GRAN RADIO 90° RDE 21   D =   2"</v>
          </cell>
        </row>
        <row r="94">
          <cell r="B94" t="str">
            <v>CODO PVC GRAN RADIO 90° RDE 21   D =   3 "</v>
          </cell>
        </row>
        <row r="95">
          <cell r="B95" t="str">
            <v>CODO PVC GRAN RADIO 90° RDE 21   D =   4 "</v>
          </cell>
        </row>
        <row r="96">
          <cell r="B96" t="str">
            <v>CODO PVC GRAN RADIO 90° RDE 21   D =   6 "</v>
          </cell>
        </row>
        <row r="97">
          <cell r="B97" t="str">
            <v>CODO PVC GRAN RADIO 90° RDE 21   D =   8 "</v>
          </cell>
        </row>
        <row r="98">
          <cell r="B98" t="str">
            <v>CODO PVC RADIO CORTO 45° D = 2 1/2"</v>
          </cell>
        </row>
        <row r="99">
          <cell r="B99" t="str">
            <v>CODO PVC RADIO CORTO 45° D = 2"</v>
          </cell>
        </row>
        <row r="100">
          <cell r="B100" t="str">
            <v>CODO PVC RADIO CORTO 45° D = 3"</v>
          </cell>
        </row>
        <row r="101">
          <cell r="B101" t="str">
            <v>CODO PVC RADIO CORTO 45° D = 4"</v>
          </cell>
        </row>
        <row r="102">
          <cell r="B102" t="str">
            <v>CODO PVC RADIO CORTO 45° D = 6"</v>
          </cell>
        </row>
        <row r="103">
          <cell r="B103" t="str">
            <v>CODO PVC RADIO CORTO 45° D = 8"</v>
          </cell>
        </row>
        <row r="104">
          <cell r="B104" t="str">
            <v>CODO PVC RADIO CORTO 90° D = 1 1/2"</v>
          </cell>
        </row>
        <row r="105">
          <cell r="B105" t="str">
            <v>CODO PVC RADIO CORTO 90° D = 2 1/2"</v>
          </cell>
        </row>
        <row r="106">
          <cell r="B106" t="str">
            <v>CODO PVC RADIO CORTO 90° D = 2"</v>
          </cell>
        </row>
        <row r="107">
          <cell r="B107" t="str">
            <v>CODO PVC RADIO CORTO 90° D = 4"</v>
          </cell>
        </row>
        <row r="108">
          <cell r="B108" t="str">
            <v>CODO PVC RADIO CORTO 90° D = 6"</v>
          </cell>
        </row>
        <row r="109">
          <cell r="B109" t="str">
            <v>CODO PVC RADIO CORTO 90° D = 8"</v>
          </cell>
        </row>
        <row r="110">
          <cell r="B110" t="str">
            <v>COLLAR DE DERIVACION DE   2  1/2* 1/2"</v>
          </cell>
        </row>
        <row r="111">
          <cell r="B111" t="str">
            <v>COLLAR DE DERIVACION DE   2  1/2* 3/4"</v>
          </cell>
        </row>
        <row r="112">
          <cell r="B112" t="str">
            <v>COLLAR DE DERIVACION DE   2  1/2"</v>
          </cell>
        </row>
        <row r="113">
          <cell r="B113" t="str">
            <v>COLLAR DE DERIVACION DE   2  3/4"</v>
          </cell>
        </row>
        <row r="114">
          <cell r="B114" t="str">
            <v>COLLAR DE DERIVACION DE   3  1/2"</v>
          </cell>
        </row>
        <row r="115">
          <cell r="B115" t="str">
            <v>COLLAR DE DERIVACION DE   3  3/4"</v>
          </cell>
        </row>
        <row r="116">
          <cell r="B116" t="str">
            <v>COLLAR DE DERIVACION DE   4  1/2"</v>
          </cell>
        </row>
        <row r="117">
          <cell r="B117" t="str">
            <v>COLLAR DE DERIVACION DE   4  3/4"</v>
          </cell>
        </row>
        <row r="118">
          <cell r="B118" t="str">
            <v>COLLAR DE DERIVACION DE   6 1/2"</v>
          </cell>
        </row>
        <row r="119">
          <cell r="B119" t="str">
            <v>COLLAR DE DERIVACION DE   6  3/4"</v>
          </cell>
        </row>
        <row r="120">
          <cell r="B120" t="str">
            <v>COLLAR DE DERIVACION DE   8  1"</v>
          </cell>
        </row>
        <row r="121">
          <cell r="B121" t="str">
            <v>GRAVILLA DE TRITURADORA</v>
          </cell>
        </row>
        <row r="122">
          <cell r="B122" t="str">
            <v>HIDROSELLO</v>
          </cell>
        </row>
        <row r="123">
          <cell r="B123" t="str">
            <v>LIMPIADOR   1/4 PVC</v>
          </cell>
        </row>
        <row r="124">
          <cell r="B124" t="str">
            <v>LIMPIADOR Y SOLDADURA</v>
          </cell>
        </row>
        <row r="125">
          <cell r="B125" t="str">
            <v>LUBRICANTE TUB PVC/500GR</v>
          </cell>
        </row>
        <row r="126">
          <cell r="B126" t="str">
            <v>MADERA ROLLIZA D=0.15 M</v>
          </cell>
        </row>
        <row r="127">
          <cell r="B127" t="str">
            <v>MATERIAL DE SUB-BASE GRANULAR No.4 SBG-4</v>
          </cell>
        </row>
        <row r="128">
          <cell r="B128" t="str">
            <v>PLANCHÓN ABARCO 0.2 X 0.04 X 3 M</v>
          </cell>
        </row>
        <row r="129">
          <cell r="B129" t="str">
            <v>PUNTILLA CON CABEZA 2"</v>
          </cell>
        </row>
        <row r="130">
          <cell r="B130" t="str">
            <v>RECEBO B-600 ( BASE GRANULAR)</v>
          </cell>
        </row>
        <row r="131">
          <cell r="B131" t="str">
            <v>SOLDADURA LIQUIDA PVC 1/4``</v>
          </cell>
        </row>
        <row r="132">
          <cell r="B132" t="str">
            <v>SUMINISTRO  TUBERÍA PVC   ½`` RDE 9  E.L.</v>
          </cell>
        </row>
        <row r="133">
          <cell r="B133" t="str">
            <v>SUMINISTRO  TUBERÍA PVC   1`` RDE 21  E.L.</v>
          </cell>
        </row>
        <row r="134">
          <cell r="B134" t="str">
            <v>SUMINISTRO  TUBERÍA PVC   2½`` RDE 21  U.M</v>
          </cell>
        </row>
        <row r="135">
          <cell r="B135" t="str">
            <v>SUMINISTRO  TUBERÍA PVC   3`` RDE 21  U.M</v>
          </cell>
        </row>
        <row r="136">
          <cell r="B136" t="str">
            <v>SUMINISTRO TUBERÍA PVC   ½`` RDE 13.5  E.L.</v>
          </cell>
        </row>
        <row r="137">
          <cell r="B137" t="str">
            <v>SUMINISTRO TUBERÍA PVC   1 1/4`` RDE 21  E.L.</v>
          </cell>
        </row>
        <row r="138">
          <cell r="B138" t="str">
            <v>SUMINISTRO TUBERÍA PVC   1`` RDE 13.5  E.L.</v>
          </cell>
        </row>
        <row r="139">
          <cell r="B139" t="str">
            <v>SUMINISTRO TUBERÍA PVC   10`` RDE 21  U.M</v>
          </cell>
        </row>
        <row r="140">
          <cell r="B140" t="str">
            <v>SUMINISTRO TUBERÍA PVC   10`` RDE 26  U.M</v>
          </cell>
        </row>
        <row r="141">
          <cell r="B141" t="str">
            <v>SUMINISTRO TUBERÍA PVC   1½`` RDE 21  E.L.</v>
          </cell>
        </row>
        <row r="142">
          <cell r="B142" t="str">
            <v>SUMINISTRO TUBERÍA PVC   2`` RDE 21  E.L.</v>
          </cell>
        </row>
        <row r="143">
          <cell r="B143" t="str">
            <v>SUMINISTRO TUBERÍA PVC   2`` RDE 26  U.M</v>
          </cell>
        </row>
        <row r="144">
          <cell r="B144" t="str">
            <v>SUMINISTRO TUBERÍA PVC   3/4`` RDE 11  E.L.</v>
          </cell>
        </row>
        <row r="145">
          <cell r="B145" t="str">
            <v>SUMINISTRO TUBERÍA PVC   3/4`` RDE 21  E.L.</v>
          </cell>
        </row>
        <row r="146">
          <cell r="B146" t="str">
            <v>SUMINISTRO TUBERÍA PVC   3`` RDE 26  U.M</v>
          </cell>
        </row>
        <row r="147">
          <cell r="B147" t="str">
            <v>SUMINISTRO TUBERÍA PVC   3`` RDE 32.5  U.M</v>
          </cell>
        </row>
        <row r="148">
          <cell r="B148" t="str">
            <v>SUMINISTRO TUBERÍA PVC   4`` RDE 21  U.M</v>
          </cell>
        </row>
        <row r="149">
          <cell r="B149" t="str">
            <v>SUMINISTRO TUBERÍA PVC   4`` RDE 26  U.M</v>
          </cell>
        </row>
        <row r="150">
          <cell r="B150" t="str">
            <v>SUMINISTRO TUBERÍA PVC   4`` RDE 32.5  U.M</v>
          </cell>
        </row>
        <row r="151">
          <cell r="B151" t="str">
            <v>SUMINISTRO TUBERÍA PVC   6`` RDE 21  U.M</v>
          </cell>
        </row>
        <row r="152">
          <cell r="B152" t="str">
            <v>SUMINISTRO TUBERÍA PVC   6`` RDE 26  U.M</v>
          </cell>
        </row>
        <row r="153">
          <cell r="B153" t="str">
            <v>SUMINISTRO TUBERÍA PVC   6`` RDE 32.5  U.M</v>
          </cell>
        </row>
        <row r="154">
          <cell r="B154" t="str">
            <v>SUMINISTRO TUBERÍA PVC   8`` RDE 21  U.M</v>
          </cell>
        </row>
        <row r="155">
          <cell r="B155" t="str">
            <v>SUMINISTRO TUBERÍA PVC   8`` RDE 26  U.M</v>
          </cell>
        </row>
        <row r="156">
          <cell r="B156" t="str">
            <v>SUMINISTRO TUBERÍA PVC   8`` RDE 32.5  U.M</v>
          </cell>
        </row>
        <row r="157">
          <cell r="B157" t="str">
            <v>SUMINISTRO TUBERÍA PVC  2½`` RDE 26  U.M</v>
          </cell>
        </row>
        <row r="158">
          <cell r="B158" t="str">
            <v>TUBERÍA H.G.   1½``</v>
          </cell>
        </row>
        <row r="159">
          <cell r="B159" t="str">
            <v>TUBERÍA H.G.   2``</v>
          </cell>
        </row>
        <row r="160">
          <cell r="B160" t="str">
            <v>TUBERÍA H.G.   2½``</v>
          </cell>
        </row>
        <row r="161">
          <cell r="B161" t="str">
            <v>TUBERÍA H.G.   3``</v>
          </cell>
        </row>
        <row r="162">
          <cell r="B162" t="str">
            <v>TUBERÍA H.G.   4``</v>
          </cell>
        </row>
        <row r="163">
          <cell r="B163" t="str">
            <v>TUBERÍA H.G.   6``</v>
          </cell>
        </row>
        <row r="164">
          <cell r="B164" t="str">
            <v>TUBO POLIETILENO  PE 100  PN 10  RDE 17 DIAMETRO 110 mm   (4")</v>
          </cell>
        </row>
        <row r="165">
          <cell r="B165" t="str">
            <v>TUBO POLIETILENO  PE 100  PN 10  RDE 17 DIAMETRO 160 mm   (6")</v>
          </cell>
        </row>
        <row r="166">
          <cell r="B166" t="str">
            <v>TUBO POLIETILENO  PE 100  PN 10  RDE 17 DIAMETRO 200 mm   (8")</v>
          </cell>
        </row>
        <row r="167">
          <cell r="B167" t="str">
            <v>TUBO POLIETILENO  PE 100  PN 10  RDE 17 DIAMETRO 63 mm   (2 1/2")</v>
          </cell>
        </row>
        <row r="168">
          <cell r="B168" t="str">
            <v>TUBO POLIETILENO  PE 100  PN 10  RDE 17 DIAMETRO 90 mm   (3")</v>
          </cell>
        </row>
        <row r="169">
          <cell r="B169" t="str">
            <v>TUBO POLIETILENO  PE 100  PN 16  RDE 11 DIAMETRO 110 mm   (4")</v>
          </cell>
        </row>
        <row r="170">
          <cell r="B170" t="str">
            <v>TUBO POLIETILENO  PE 100  PN 16  RDE 11 DIAMETRO 160 mm   (6")</v>
          </cell>
        </row>
        <row r="171">
          <cell r="B171" t="str">
            <v>TUBO POLIETILENO  PE 100  PN 16  RDE 11 DIAMETRO 200 mm   (8")</v>
          </cell>
        </row>
        <row r="172">
          <cell r="B172" t="str">
            <v>TUBO POLIETILENO  PE 100  PN 16  RDE 11 DIAMETRO 63 mm   (2 1/2")</v>
          </cell>
        </row>
        <row r="173">
          <cell r="B173" t="str">
            <v>TUBO POLIETILENO  PE 100  PN 16  RDE 11 DIAMETRO 90 mm   (3")</v>
          </cell>
        </row>
        <row r="174">
          <cell r="B174" t="str">
            <v>TUBO PRESION 12"  RDE- 21  UNION PLATINO</v>
          </cell>
        </row>
        <row r="175">
          <cell r="B175" t="str">
            <v>TUBO PRESION 16"  RDE- 21  UNION PLATINO</v>
          </cell>
        </row>
        <row r="176">
          <cell r="B176" t="str">
            <v>TUBO PRESION 2"  RDE- 21  UNION PLATINO</v>
          </cell>
        </row>
        <row r="177">
          <cell r="B177" t="str">
            <v>TUBO PRESION 3"  RDE- 11  UNION PLATINO</v>
          </cell>
        </row>
        <row r="178">
          <cell r="B178" t="str">
            <v>TUBO PRESION 3"  RDE- 13.5  UNION PLATINO</v>
          </cell>
        </row>
        <row r="179">
          <cell r="B179" t="str">
            <v>TUBO PRESION 3"  RDE- 9  UNION PLATINO</v>
          </cell>
        </row>
        <row r="180">
          <cell r="B180" t="str">
            <v>TUBO PRESION 4"  RDE- 11  UNION PLATINO</v>
          </cell>
        </row>
        <row r="181">
          <cell r="B181" t="str">
            <v>TUBO PRESION 4"  RDE- 13.5  UNION PLATINO</v>
          </cell>
        </row>
        <row r="182">
          <cell r="B182" t="str">
            <v>TUBO PRESION 4"  RDE- 9  UNION PLATINO</v>
          </cell>
        </row>
        <row r="183">
          <cell r="B183" t="str">
            <v>TUBO PRESION 6"  RDE- 11  UNION PLATINO</v>
          </cell>
        </row>
        <row r="184">
          <cell r="B184" t="str">
            <v>TUBO PRESION 6"  RDE- 13.5  UNION PLATINO</v>
          </cell>
        </row>
        <row r="185">
          <cell r="B185" t="str">
            <v>TUBO PRESION 6"  RDE- 9  UNION PLATINO</v>
          </cell>
        </row>
        <row r="186">
          <cell r="B186" t="str">
            <v>TUBO PRESION 8"  RDE- 11  UNION PLATINO</v>
          </cell>
        </row>
        <row r="187">
          <cell r="B187" t="str">
            <v>TUBO PRESION 8"  RDE- 13.5  UNION PLATINO</v>
          </cell>
        </row>
        <row r="188">
          <cell r="B188" t="str">
            <v>TUBO PVC PRESION BIAXIAL 3"  RDE- 46  PR 160 PSI  UNION PLATINO</v>
          </cell>
        </row>
        <row r="189">
          <cell r="B189" t="str">
            <v>TUBO PVC PRESION BIAXIAL 4"  RDE- 46  PR 160 PSI  UNION PLATINO</v>
          </cell>
        </row>
        <row r="190">
          <cell r="B190" t="str">
            <v>TUBO PVC PRESION BIAXIAL 6"  RDE- 46  PR 160 PSI  UNION PLATINO</v>
          </cell>
        </row>
        <row r="191">
          <cell r="B191" t="str">
            <v>UNION  DE 1/2``</v>
          </cell>
        </row>
        <row r="192">
          <cell r="B192" t="str">
            <v>UNIÓN  H.G.   1½``</v>
          </cell>
        </row>
        <row r="193">
          <cell r="B193" t="str">
            <v>UNIÓN  H.G.   2``</v>
          </cell>
        </row>
        <row r="194">
          <cell r="B194" t="str">
            <v>UNIÓN  H.G.   2½``</v>
          </cell>
        </row>
        <row r="195">
          <cell r="B195" t="str">
            <v>UNIÓN  H.G.   3``</v>
          </cell>
        </row>
        <row r="196">
          <cell r="B196" t="str">
            <v>UNIÓN  H.G.   4``</v>
          </cell>
        </row>
        <row r="197">
          <cell r="B197" t="str">
            <v>UNIÓN  H.G.   6``</v>
          </cell>
        </row>
        <row r="198">
          <cell r="B198" t="str">
            <v>UNION PLATINO  PF + UAD  D = 1/2"</v>
          </cell>
        </row>
        <row r="199">
          <cell r="B199" t="str">
            <v>UNION PLATINO D = 10"</v>
          </cell>
        </row>
        <row r="200">
          <cell r="B200" t="str">
            <v>UNION PLATINO D = 12"</v>
          </cell>
        </row>
        <row r="201">
          <cell r="B201" t="str">
            <v>UNION PLATINO D = 2 "</v>
          </cell>
        </row>
        <row r="202">
          <cell r="B202" t="str">
            <v>UNION PLATINO D = 2 1/2"</v>
          </cell>
        </row>
        <row r="203">
          <cell r="B203" t="str">
            <v>UNION PLATINO D = 3"</v>
          </cell>
        </row>
        <row r="204">
          <cell r="B204" t="str">
            <v>UNION PLATINO D = 4"</v>
          </cell>
        </row>
        <row r="205">
          <cell r="B205" t="str">
            <v>UNION PLATINO D = 6"</v>
          </cell>
        </row>
        <row r="206">
          <cell r="B206" t="str">
            <v>UNION PLATINO D = 8"</v>
          </cell>
        </row>
        <row r="207">
          <cell r="B207" t="str">
            <v>UNION PLATINO DE REPARACION  D = 10"</v>
          </cell>
        </row>
        <row r="208">
          <cell r="B208" t="str">
            <v>UNION PLATINO DE REPARACION  D = 12"</v>
          </cell>
        </row>
        <row r="209">
          <cell r="B209" t="str">
            <v>UNION PLATINO DE REPARACION  D = 2 1/2"</v>
          </cell>
        </row>
        <row r="210">
          <cell r="B210" t="str">
            <v>UNION PLATINO DE REPARACION  D = 2"</v>
          </cell>
        </row>
        <row r="211">
          <cell r="B211" t="str">
            <v>UNION PLATINO DE REPARACION  D = 3"</v>
          </cell>
        </row>
        <row r="212">
          <cell r="B212" t="str">
            <v>UNION PLATINO DE REPARACION  D = 4"</v>
          </cell>
        </row>
        <row r="213">
          <cell r="B213" t="str">
            <v>UNION PLATINO DE REPARACION  D = 6"</v>
          </cell>
        </row>
        <row r="214">
          <cell r="B214" t="str">
            <v>UNION PLATINO DE REPARACION  D = 8"</v>
          </cell>
        </row>
        <row r="215">
          <cell r="B215" t="str">
            <v>UNION PLATINO DE REPARACION RADIO CORTO  D = 1 1/2"</v>
          </cell>
        </row>
        <row r="216">
          <cell r="B216" t="str">
            <v>UNION PLATINO RAPIDA D =  10"</v>
          </cell>
        </row>
        <row r="217">
          <cell r="B217" t="str">
            <v>UNION PLATINO RAPIDA D =  12"</v>
          </cell>
        </row>
        <row r="218">
          <cell r="B218" t="str">
            <v>UNION PLATINO RAPIDA D =  2 1/2"</v>
          </cell>
        </row>
        <row r="219">
          <cell r="B219" t="str">
            <v>UNION PLATINO RAPIDA D =  2"</v>
          </cell>
        </row>
        <row r="220">
          <cell r="B220" t="str">
            <v>UNION PLATINO RAPIDA D =  3"</v>
          </cell>
        </row>
        <row r="221">
          <cell r="B221" t="str">
            <v>UNION PLATINO RAPIDA D =  4"</v>
          </cell>
        </row>
        <row r="222">
          <cell r="B222" t="str">
            <v>UNION PLATINO RAPIDA D =  6"</v>
          </cell>
        </row>
        <row r="223">
          <cell r="B223" t="str">
            <v>UNION PLATINO RAPIDA D =  8"</v>
          </cell>
        </row>
        <row r="224">
          <cell r="B224" t="str">
            <v>UNION PVC  1 1/4"</v>
          </cell>
        </row>
        <row r="225">
          <cell r="B225" t="str">
            <v>UNION PVC 1 1/2"</v>
          </cell>
        </row>
        <row r="226">
          <cell r="B226" t="str">
            <v>UNION PVC 1"</v>
          </cell>
        </row>
        <row r="227">
          <cell r="B227" t="str">
            <v>UNION PVC 2"</v>
          </cell>
        </row>
        <row r="228">
          <cell r="B228" t="str">
            <v>UNION PVC 3/4"</v>
          </cell>
        </row>
        <row r="229">
          <cell r="B229" t="str">
            <v>UNION PVC PRESION SOLDAR   D = 1 1/2"</v>
          </cell>
        </row>
        <row r="230">
          <cell r="B230" t="str">
            <v>UNION PVC PRESION SOLDAR   D = 1 1/4"</v>
          </cell>
        </row>
        <row r="231">
          <cell r="B231" t="str">
            <v>UNION PVC PRESION SOLDAR   D = 1"</v>
          </cell>
        </row>
        <row r="232">
          <cell r="B232" t="str">
            <v>UNION PVC PRESION SOLDAR   D = 1/2"</v>
          </cell>
        </row>
        <row r="233">
          <cell r="B233" t="str">
            <v>UNION PVC PRESION SOLDAR   D = 3/4"</v>
          </cell>
        </row>
        <row r="234">
          <cell r="B234" t="str">
            <v>UNIVERSAL PVC PRESION SOLDAR D =  2"</v>
          </cell>
        </row>
        <row r="235">
          <cell r="B235" t="str">
            <v>UNIVERSAL PVC PRESION SOLDAR D = 1 1/2"</v>
          </cell>
        </row>
        <row r="236">
          <cell r="B236" t="str">
            <v>UNIVERSAL PVC PRESION SOLDAR D = 1 1/4"</v>
          </cell>
        </row>
        <row r="237">
          <cell r="B237" t="str">
            <v>UNIVERSAL PVC PRESION SOLDAR D = 1"</v>
          </cell>
        </row>
        <row r="238">
          <cell r="B238" t="str">
            <v>UNIVERSAL PVC PRESION SOLDAR D = 1/2"</v>
          </cell>
        </row>
        <row r="239">
          <cell r="B239" t="str">
            <v>UNIVERSAL PVC PRESION SOLDAR D = 3/4"</v>
          </cell>
        </row>
        <row r="240">
          <cell r="B240" t="str">
            <v>VÁLVULA DE CHEQUE H.F.  2``, EXTREMO LISO</v>
          </cell>
        </row>
        <row r="241">
          <cell r="B241" t="str">
            <v>VÁLVULA DE CHEQUE H.F.  3``, EXTREMO LISO</v>
          </cell>
        </row>
        <row r="242">
          <cell r="B242" t="str">
            <v>VÁLVULA DE CHEQUE H.F.  4``, EXTREMO LISO</v>
          </cell>
        </row>
        <row r="243">
          <cell r="B243" t="str">
            <v>VÁLVULA DE CHEQUE H.F.  6``, EXTREMO LISO</v>
          </cell>
        </row>
        <row r="244">
          <cell r="B244" t="str">
            <v>VALVULA DE MARIPOSA TIPO WAFER    D =  2 1/2"</v>
          </cell>
        </row>
        <row r="245">
          <cell r="B245" t="str">
            <v>VALVULA DE MARIPOSA TIPO WAFER    D =  3"</v>
          </cell>
        </row>
        <row r="246">
          <cell r="B246" t="str">
            <v>VALVULA DE MARIPOSA TIPO WAFER    D =  4"</v>
          </cell>
        </row>
        <row r="247">
          <cell r="B247" t="str">
            <v>VALVULA DE MARIPOSA TIPO WAFER    D =  6"</v>
          </cell>
        </row>
        <row r="248">
          <cell r="B248" t="str">
            <v>VÁLVULA DE PIE CANASTA EN BRONCE D = 4"</v>
          </cell>
        </row>
        <row r="249">
          <cell r="B249" t="str">
            <v>VÁLVULA DE PURGA DE AIRE 1"</v>
          </cell>
        </row>
        <row r="250">
          <cell r="B250" t="str">
            <v>VÁLVULA DE PURGA DE AIRE 1/2"</v>
          </cell>
        </row>
        <row r="251">
          <cell r="B251" t="str">
            <v>VÁLVULA DE PURGA DE AIRE 2"</v>
          </cell>
        </row>
        <row r="252">
          <cell r="B252" t="str">
            <v>VÁLVULA FLOTADOR HIERRO CONTROL PILOTO HKZP 3"</v>
          </cell>
        </row>
        <row r="253">
          <cell r="B253" t="str">
            <v>VÁLVULA FLOTADOR HIERRO CONTROL PILOTO HKZP 4"</v>
          </cell>
        </row>
        <row r="254">
          <cell r="B254" t="str">
            <v>VÁLVULA FLOTADOR HIERRO CONTROL PILOTO HKZP 6"</v>
          </cell>
        </row>
        <row r="255">
          <cell r="B255" t="str">
            <v>VÁLVULA FLOTADORA HKPF COMPLETA (BOLA PLASTICA) 2"</v>
          </cell>
        </row>
        <row r="256">
          <cell r="B256" t="str">
            <v>VENTOSA DE DOBLE ACCIÓN 1``  250 PSI.</v>
          </cell>
        </row>
        <row r="257">
          <cell r="B257" t="str">
            <v>VIGA ORDINARIO 0.2 X 0.1 X 0.4</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
      <sheetName val="MAT"/>
      <sheetName val="PRES"/>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V-M.O"/>
      <sheetName val="II-Materials"/>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NUEVOS"/>
      <sheetName val="Presupuesto obr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BASE"/>
      <sheetName val="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letra"/>
      <sheetName val="PE_02"/>
      <sheetName val="Listado"/>
      <sheetName val="PE-02"/>
      <sheetName val="PESOS"/>
      <sheetName val="PRESUPUESTO"/>
      <sheetName val="5. MODIFICATORIA"/>
      <sheetName val="PRECIOS"/>
      <sheetName val="MANO DE OBRA"/>
      <sheetName val="EQUIPO"/>
      <sheetName val="MATERIALES"/>
      <sheetName val="5094-2003"/>
      <sheetName val="INSUMOS"/>
      <sheetName val="Hoja3"/>
      <sheetName val="1.1"/>
      <sheetName val="TUBERIA"/>
      <sheetName val="Hoja2"/>
      <sheetName val="FICHA EBI 1 de 6 "/>
      <sheetName val="CRA.MODI"/>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row r="2">
          <cell r="B2" t="str">
            <v>INFORME SEMANAL DE ACTIVIDADES</v>
          </cell>
        </row>
      </sheetData>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ow r="2">
          <cell r="BZ2" t="str">
            <v xml:space="preserve">          ACERIA   M.C.C.</v>
          </cell>
        </row>
      </sheetData>
      <sheetData sheetId="162">
        <row r="2">
          <cell r="BZ2" t="str">
            <v xml:space="preserve">          ACERIA   M.C.C.</v>
          </cell>
        </row>
      </sheetData>
      <sheetData sheetId="163"/>
      <sheetData sheetId="164">
        <row r="2">
          <cell r="BZ2" t="str">
            <v xml:space="preserve">          ACERIA   M.C.C.</v>
          </cell>
        </row>
      </sheetData>
      <sheetData sheetId="165">
        <row r="2">
          <cell r="BZ2" t="str">
            <v xml:space="preserve">          ACERIA   M.C.C.</v>
          </cell>
        </row>
      </sheetData>
      <sheetData sheetId="166"/>
      <sheetData sheetId="167">
        <row r="2">
          <cell r="BZ2" t="str">
            <v xml:space="preserve">          ACERIA   M.C.C.</v>
          </cell>
        </row>
      </sheetData>
      <sheetData sheetId="168" refreshError="1"/>
      <sheetData sheetId="169" refreshError="1"/>
      <sheetData sheetId="170" refreshError="1"/>
      <sheetData sheetId="171" refreshError="1"/>
      <sheetData sheetId="172">
        <row r="2">
          <cell r="BZ2" t="str">
            <v xml:space="preserve">          ACERIA   M.C.C.</v>
          </cell>
        </row>
      </sheetData>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row r="2">
          <cell r="B2" t="str">
            <v>INFORME SEMANAL DE ACTIVIDADES</v>
          </cell>
        </row>
      </sheetData>
      <sheetData sheetId="243">
        <row r="2">
          <cell r="B2" t="str">
            <v>INFORME SEMANAL DE ACTIVIDADES</v>
          </cell>
        </row>
      </sheetData>
      <sheetData sheetId="244"/>
      <sheetData sheetId="245">
        <row r="2">
          <cell r="B2" t="str">
            <v>INFORME SEMANAL DE ACTIVIDADES</v>
          </cell>
        </row>
      </sheetData>
      <sheetData sheetId="246">
        <row r="2">
          <cell r="B2" t="str">
            <v>INFORME SEMANAL DE ACTIVIDADES</v>
          </cell>
        </row>
      </sheetData>
      <sheetData sheetId="247">
        <row r="2">
          <cell r="B2" t="str">
            <v>INFORME SEMANAL DE ACTIVIDADES</v>
          </cell>
        </row>
      </sheetData>
      <sheetData sheetId="248">
        <row r="2">
          <cell r="B2" t="str">
            <v>INFORME SEMANAL DE ACTIVIDADES</v>
          </cell>
        </row>
      </sheetData>
      <sheetData sheetId="249">
        <row r="2">
          <cell r="B2" t="str">
            <v>INFORME SEMANAL DE ACTIVIDADES</v>
          </cell>
        </row>
      </sheetData>
      <sheetData sheetId="250">
        <row r="2">
          <cell r="B2" t="str">
            <v>INFORME SEMANAL DE ACTIVIDADES</v>
          </cell>
        </row>
      </sheetData>
      <sheetData sheetId="251">
        <row r="2">
          <cell r="B2" t="str">
            <v>INFORME SEMANAL DE ACTIVIDADES</v>
          </cell>
        </row>
      </sheetData>
      <sheetData sheetId="252">
        <row r="2">
          <cell r="B2" t="str">
            <v>INFORME SEMANAL DE ACTIVIDADES</v>
          </cell>
        </row>
      </sheetData>
      <sheetData sheetId="253">
        <row r="2">
          <cell r="BZ2" t="str">
            <v xml:space="preserve">          ACERIA   M.C.C.</v>
          </cell>
        </row>
      </sheetData>
      <sheetData sheetId="254"/>
      <sheetData sheetId="255"/>
      <sheetData sheetId="256"/>
      <sheetData sheetId="257"/>
      <sheetData sheetId="258"/>
      <sheetData sheetId="259"/>
      <sheetData sheetId="260"/>
      <sheetData sheetId="261"/>
      <sheetData sheetId="262">
        <row r="2">
          <cell r="B2" t="str">
            <v>INFORME SEMANAL DE ACTIVIDADES</v>
          </cell>
        </row>
      </sheetData>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BZ2" t="str">
            <v xml:space="preserve">          ACERIA   M.C.C.</v>
          </cell>
        </row>
      </sheetData>
      <sheetData sheetId="297"/>
      <sheetData sheetId="298">
        <row r="2">
          <cell r="BZ2" t="str">
            <v xml:space="preserve">          ACERIA   M.C.C.</v>
          </cell>
        </row>
      </sheetData>
      <sheetData sheetId="299">
        <row r="2">
          <cell r="BZ2" t="str">
            <v xml:space="preserve">          ACERIA   M.C.C.</v>
          </cell>
        </row>
      </sheetData>
      <sheetData sheetId="300">
        <row r="2">
          <cell r="B2" t="str">
            <v>INFORME SEMANAL DE ACTIVIDADES</v>
          </cell>
        </row>
      </sheetData>
      <sheetData sheetId="301">
        <row r="2">
          <cell r="BZ2" t="str">
            <v xml:space="preserve">          ACERIA   M.C.C.</v>
          </cell>
        </row>
      </sheetData>
      <sheetData sheetId="302">
        <row r="2">
          <cell r="BZ2" t="str">
            <v xml:space="preserve">          ACERIA   M.C.C.</v>
          </cell>
        </row>
      </sheetData>
      <sheetData sheetId="303">
        <row r="2">
          <cell r="BZ2" t="str">
            <v xml:space="preserve">          ACERIA   M.C.C.</v>
          </cell>
        </row>
      </sheetData>
      <sheetData sheetId="304">
        <row r="2">
          <cell r="BZ2" t="str">
            <v xml:space="preserve">          ACERIA   M.C.C.</v>
          </cell>
        </row>
      </sheetData>
      <sheetData sheetId="305">
        <row r="2">
          <cell r="BZ2" t="str">
            <v xml:space="preserve">          ACERIA   M.C.C.</v>
          </cell>
        </row>
      </sheetData>
      <sheetData sheetId="306">
        <row r="2">
          <cell r="BZ2" t="str">
            <v xml:space="preserve">          ACERIA   M.C.C.</v>
          </cell>
        </row>
      </sheetData>
      <sheetData sheetId="307">
        <row r="2">
          <cell r="BZ2" t="str">
            <v xml:space="preserve">          ACERIA   M.C.C.</v>
          </cell>
        </row>
      </sheetData>
      <sheetData sheetId="308">
        <row r="2">
          <cell r="BZ2" t="str">
            <v xml:space="preserve">          ACERIA   M.C.C.</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B2" t="str">
            <v>INFORME SEMANAL DE ACTIVIDADES</v>
          </cell>
        </row>
      </sheetData>
      <sheetData sheetId="323">
        <row r="2">
          <cell r="B2" t="str">
            <v>INFORME SEMANAL DE ACTIVIDADES</v>
          </cell>
        </row>
      </sheetData>
      <sheetData sheetId="324"/>
      <sheetData sheetId="325">
        <row r="2">
          <cell r="B2" t="str">
            <v>INFORME SEMANAL DE ACTIVIDADES</v>
          </cell>
        </row>
      </sheetData>
      <sheetData sheetId="326">
        <row r="2">
          <cell r="B2" t="str">
            <v>INFORME SEMANAL DE ACTIVIDADES</v>
          </cell>
        </row>
      </sheetData>
      <sheetData sheetId="327">
        <row r="2">
          <cell r="B2" t="str">
            <v>INFORME SEMANAL DE ACTIVIDADES</v>
          </cell>
        </row>
      </sheetData>
      <sheetData sheetId="328">
        <row r="2">
          <cell r="B2" t="str">
            <v>INFORME SEMANAL DE ACTIVIDADES</v>
          </cell>
        </row>
      </sheetData>
      <sheetData sheetId="329">
        <row r="2">
          <cell r="B2" t="str">
            <v>INFORME SEMANAL DE ACTIVIDADES</v>
          </cell>
        </row>
      </sheetData>
      <sheetData sheetId="330">
        <row r="2">
          <cell r="B2" t="str">
            <v>INFORME SEMANAL DE ACTIVIDADES</v>
          </cell>
        </row>
      </sheetData>
      <sheetData sheetId="331">
        <row r="2">
          <cell r="B2" t="str">
            <v>INFORME SEMANAL DE ACTIVIDADES</v>
          </cell>
        </row>
      </sheetData>
      <sheetData sheetId="332">
        <row r="2">
          <cell r="B2" t="str">
            <v>INFORME SEMANAL DE ACTIVIDADES</v>
          </cell>
        </row>
      </sheetData>
      <sheetData sheetId="333">
        <row r="2">
          <cell r="BZ2" t="str">
            <v xml:space="preserve">          ACERIA   M.C.C.</v>
          </cell>
        </row>
      </sheetData>
      <sheetData sheetId="334"/>
      <sheetData sheetId="335"/>
      <sheetData sheetId="336"/>
      <sheetData sheetId="337"/>
      <sheetData sheetId="338"/>
      <sheetData sheetId="339"/>
      <sheetData sheetId="340"/>
      <sheetData sheetId="341"/>
      <sheetData sheetId="342">
        <row r="2">
          <cell r="B2" t="str">
            <v>INFORME SEMANAL DE ACTIVIDADES</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2">
          <cell r="BZ2" t="str">
            <v xml:space="preserve">          ACERIA   M.C.C.</v>
          </cell>
        </row>
      </sheetData>
      <sheetData sheetId="377"/>
      <sheetData sheetId="378">
        <row r="2">
          <cell r="BZ2" t="str">
            <v xml:space="preserve">          ACERIA   M.C.C.</v>
          </cell>
        </row>
      </sheetData>
      <sheetData sheetId="379">
        <row r="2">
          <cell r="BZ2" t="str">
            <v xml:space="preserve">          ACERIA   M.C.C.</v>
          </cell>
        </row>
      </sheetData>
      <sheetData sheetId="380">
        <row r="2">
          <cell r="B2" t="str">
            <v>INFORME SEMANAL DE ACTIVIDADES</v>
          </cell>
        </row>
      </sheetData>
      <sheetData sheetId="381">
        <row r="2">
          <cell r="BZ2" t="str">
            <v xml:space="preserve">          ACERIA   M.C.C.</v>
          </cell>
        </row>
      </sheetData>
      <sheetData sheetId="382">
        <row r="2">
          <cell r="BZ2" t="str">
            <v xml:space="preserve">          ACERIA   M.C.C.</v>
          </cell>
        </row>
      </sheetData>
      <sheetData sheetId="383">
        <row r="2">
          <cell r="BZ2" t="str">
            <v xml:space="preserve">          ACERIA   M.C.C.</v>
          </cell>
        </row>
      </sheetData>
      <sheetData sheetId="384">
        <row r="2">
          <cell r="BZ2" t="str">
            <v xml:space="preserve">          ACERIA   M.C.C.</v>
          </cell>
        </row>
      </sheetData>
      <sheetData sheetId="385">
        <row r="2">
          <cell r="BZ2" t="str">
            <v xml:space="preserve">          ACERIA   M.C.C.</v>
          </cell>
        </row>
      </sheetData>
      <sheetData sheetId="386">
        <row r="2">
          <cell r="BZ2" t="str">
            <v xml:space="preserve">          ACERIA   M.C.C.</v>
          </cell>
        </row>
      </sheetData>
      <sheetData sheetId="387">
        <row r="2">
          <cell r="BZ2" t="str">
            <v xml:space="preserve">          ACERIA   M.C.C.</v>
          </cell>
        </row>
      </sheetData>
      <sheetData sheetId="388">
        <row r="2">
          <cell r="BZ2" t="str">
            <v xml:space="preserve">          ACERIA   M.C.C.</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ow r="2">
          <cell r="B2" t="str">
            <v>INFORME SEMANAL DE ACTIVIDADES</v>
          </cell>
        </row>
      </sheetData>
      <sheetData sheetId="403">
        <row r="2">
          <cell r="B2" t="str">
            <v>INFORME SEMANAL DE ACTIVIDADES</v>
          </cell>
        </row>
      </sheetData>
      <sheetData sheetId="404"/>
      <sheetData sheetId="405">
        <row r="2">
          <cell r="B2" t="str">
            <v>INFORME SEMANAL DE ACTIVIDADES</v>
          </cell>
        </row>
      </sheetData>
      <sheetData sheetId="406">
        <row r="2">
          <cell r="B2" t="str">
            <v>INFORME SEMANAL DE ACTIVIDADES</v>
          </cell>
        </row>
      </sheetData>
      <sheetData sheetId="407">
        <row r="2">
          <cell r="B2" t="str">
            <v>INFORME SEMANAL DE ACTIVIDADES</v>
          </cell>
        </row>
      </sheetData>
      <sheetData sheetId="408">
        <row r="2">
          <cell r="B2" t="str">
            <v>INFORME SEMANAL DE ACTIVIDADES</v>
          </cell>
        </row>
      </sheetData>
      <sheetData sheetId="409">
        <row r="2">
          <cell r="B2" t="str">
            <v>INFORME SEMANAL DE ACTIVIDADES</v>
          </cell>
        </row>
      </sheetData>
      <sheetData sheetId="410">
        <row r="2">
          <cell r="B2" t="str">
            <v>INFORME SEMANAL DE ACTIVIDADES</v>
          </cell>
        </row>
      </sheetData>
      <sheetData sheetId="411">
        <row r="2">
          <cell r="B2" t="str">
            <v>INFORME SEMANAL DE ACTIVIDADES</v>
          </cell>
        </row>
      </sheetData>
      <sheetData sheetId="412">
        <row r="2">
          <cell r="B2" t="str">
            <v>INFORME SEMANAL DE ACTIVIDADES</v>
          </cell>
        </row>
      </sheetData>
      <sheetData sheetId="413">
        <row r="2">
          <cell r="BZ2" t="str">
            <v xml:space="preserve">          ACERIA   M.C.C.</v>
          </cell>
        </row>
      </sheetData>
      <sheetData sheetId="414"/>
      <sheetData sheetId="415"/>
      <sheetData sheetId="416"/>
      <sheetData sheetId="417"/>
      <sheetData sheetId="418"/>
      <sheetData sheetId="419"/>
      <sheetData sheetId="420"/>
      <sheetData sheetId="421"/>
      <sheetData sheetId="422">
        <row r="2">
          <cell r="B2" t="str">
            <v>INFORME SEMANAL DE ACTIVIDADES</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2">
          <cell r="BZ2" t="str">
            <v xml:space="preserve">          ACERIA   M.C.C.</v>
          </cell>
        </row>
      </sheetData>
      <sheetData sheetId="457"/>
      <sheetData sheetId="458">
        <row r="2">
          <cell r="BZ2" t="str">
            <v xml:space="preserve">          ACERIA   M.C.C.</v>
          </cell>
        </row>
      </sheetData>
      <sheetData sheetId="459">
        <row r="2">
          <cell r="BZ2" t="str">
            <v xml:space="preserve">          ACERIA   M.C.C.</v>
          </cell>
        </row>
      </sheetData>
      <sheetData sheetId="460">
        <row r="2">
          <cell r="B2" t="str">
            <v>INFORME SEMANAL DE ACTIVIDADES</v>
          </cell>
        </row>
      </sheetData>
      <sheetData sheetId="461">
        <row r="2">
          <cell r="BZ2" t="str">
            <v xml:space="preserve">          ACERIA   M.C.C.</v>
          </cell>
        </row>
      </sheetData>
      <sheetData sheetId="462">
        <row r="2">
          <cell r="BZ2" t="str">
            <v xml:space="preserve">          ACERIA   M.C.C.</v>
          </cell>
        </row>
      </sheetData>
      <sheetData sheetId="463">
        <row r="2">
          <cell r="BZ2" t="str">
            <v xml:space="preserve">          ACERIA   M.C.C.</v>
          </cell>
        </row>
      </sheetData>
      <sheetData sheetId="464">
        <row r="2">
          <cell r="BZ2" t="str">
            <v xml:space="preserve">          ACERIA   M.C.C.</v>
          </cell>
        </row>
      </sheetData>
      <sheetData sheetId="465">
        <row r="2">
          <cell r="BZ2" t="str">
            <v xml:space="preserve">          ACERIA   M.C.C.</v>
          </cell>
        </row>
      </sheetData>
      <sheetData sheetId="466">
        <row r="2">
          <cell r="BZ2" t="str">
            <v xml:space="preserve">          ACERIA   M.C.C.</v>
          </cell>
        </row>
      </sheetData>
      <sheetData sheetId="467">
        <row r="2">
          <cell r="BZ2" t="str">
            <v xml:space="preserve">          ACERIA   M.C.C.</v>
          </cell>
        </row>
      </sheetData>
      <sheetData sheetId="468">
        <row r="2">
          <cell r="BZ2" t="str">
            <v xml:space="preserve">          ACERIA   M.C.C.</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ow r="2">
          <cell r="B2" t="str">
            <v>INFORME SEMANAL DE ACTIVIDADES</v>
          </cell>
        </row>
      </sheetData>
      <sheetData sheetId="483">
        <row r="2">
          <cell r="B2" t="str">
            <v>INFORME SEMANAL DE ACTIVIDADES</v>
          </cell>
        </row>
      </sheetData>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2">
          <cell r="BZ2" t="str">
            <v xml:space="preserve">          ACERIA   M.C.C.</v>
          </cell>
        </row>
      </sheetData>
      <sheetData sheetId="537"/>
      <sheetData sheetId="538">
        <row r="2">
          <cell r="BZ2" t="str">
            <v xml:space="preserve">          ACERIA   M.C.C.</v>
          </cell>
        </row>
      </sheetData>
      <sheetData sheetId="539">
        <row r="2">
          <cell r="BZ2" t="str">
            <v xml:space="preserve">          ACERIA   M.C.C.</v>
          </cell>
        </row>
      </sheetData>
      <sheetData sheetId="540">
        <row r="2">
          <cell r="B2" t="str">
            <v>INFORME SEMANAL DE ACTIVIDADES</v>
          </cell>
        </row>
      </sheetData>
      <sheetData sheetId="541">
        <row r="2">
          <cell r="BZ2" t="str">
            <v xml:space="preserve">          ACERIA   M.C.C.</v>
          </cell>
        </row>
      </sheetData>
      <sheetData sheetId="542">
        <row r="2">
          <cell r="BZ2" t="str">
            <v xml:space="preserve">          ACERIA   M.C.C.</v>
          </cell>
        </row>
      </sheetData>
      <sheetData sheetId="543">
        <row r="2">
          <cell r="BZ2" t="str">
            <v xml:space="preserve">          ACERIA   M.C.C.</v>
          </cell>
        </row>
      </sheetData>
      <sheetData sheetId="544">
        <row r="2">
          <cell r="BZ2" t="str">
            <v xml:space="preserve">          ACERIA   M.C.C.</v>
          </cell>
        </row>
      </sheetData>
      <sheetData sheetId="545">
        <row r="2">
          <cell r="BZ2" t="str">
            <v xml:space="preserve">          ACERIA   M.C.C.</v>
          </cell>
        </row>
      </sheetData>
      <sheetData sheetId="546">
        <row r="2">
          <cell r="BZ2" t="str">
            <v xml:space="preserve">          ACERIA   M.C.C.</v>
          </cell>
        </row>
      </sheetData>
      <sheetData sheetId="547">
        <row r="2">
          <cell r="BZ2" t="str">
            <v xml:space="preserve">          ACERIA   M.C.C.</v>
          </cell>
        </row>
      </sheetData>
      <sheetData sheetId="548">
        <row r="2">
          <cell r="BZ2" t="str">
            <v xml:space="preserve">          ACERIA   M.C.C.</v>
          </cell>
        </row>
      </sheetData>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2">
          <cell r="B2" t="str">
            <v>INFORME SEMANAL DE ACTIVIDADES</v>
          </cell>
        </row>
      </sheetData>
      <sheetData sheetId="563">
        <row r="2">
          <cell r="B2" t="str">
            <v>INFORME SEMANAL DE ACTIVIDADES</v>
          </cell>
        </row>
      </sheetData>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2">
          <cell r="BZ2" t="str">
            <v xml:space="preserve">          ACERIA   M.C.C.</v>
          </cell>
        </row>
      </sheetData>
      <sheetData sheetId="617"/>
      <sheetData sheetId="618">
        <row r="2">
          <cell r="BZ2" t="str">
            <v xml:space="preserve">          ACERIA   M.C.C.</v>
          </cell>
        </row>
      </sheetData>
      <sheetData sheetId="619">
        <row r="2">
          <cell r="BZ2" t="str">
            <v xml:space="preserve">          ACERIA   M.C.C.</v>
          </cell>
        </row>
      </sheetData>
      <sheetData sheetId="620">
        <row r="2">
          <cell r="B2" t="str">
            <v>INFORME SEMANAL DE ACTIVIDADES</v>
          </cell>
        </row>
      </sheetData>
      <sheetData sheetId="621">
        <row r="2">
          <cell r="BZ2" t="str">
            <v xml:space="preserve">          ACERIA   M.C.C.</v>
          </cell>
        </row>
      </sheetData>
      <sheetData sheetId="622">
        <row r="2">
          <cell r="BZ2" t="str">
            <v xml:space="preserve">          ACERIA   M.C.C.</v>
          </cell>
        </row>
      </sheetData>
      <sheetData sheetId="623">
        <row r="2">
          <cell r="BZ2" t="str">
            <v xml:space="preserve">          ACERIA   M.C.C.</v>
          </cell>
        </row>
      </sheetData>
      <sheetData sheetId="624">
        <row r="2">
          <cell r="BZ2" t="str">
            <v xml:space="preserve">          ACERIA   M.C.C.</v>
          </cell>
        </row>
      </sheetData>
      <sheetData sheetId="625">
        <row r="2">
          <cell r="BZ2" t="str">
            <v xml:space="preserve">          ACERIA   M.C.C.</v>
          </cell>
        </row>
      </sheetData>
      <sheetData sheetId="626">
        <row r="2">
          <cell r="BZ2" t="str">
            <v xml:space="preserve">          ACERIA   M.C.C.</v>
          </cell>
        </row>
      </sheetData>
      <sheetData sheetId="627">
        <row r="2">
          <cell r="BZ2" t="str">
            <v xml:space="preserve">          ACERIA   M.C.C.</v>
          </cell>
        </row>
      </sheetData>
      <sheetData sheetId="628">
        <row r="2">
          <cell r="BZ2" t="str">
            <v xml:space="preserve">          ACERIA   M.C.C.</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
          <cell r="B2" t="str">
            <v>INFORME SEMANAL DE ACTIVIDADES</v>
          </cell>
        </row>
      </sheetData>
      <sheetData sheetId="643">
        <row r="2">
          <cell r="B2" t="str">
            <v>INFORME SEMANAL DE ACTIVIDADES</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2">
          <cell r="BZ2" t="str">
            <v xml:space="preserve">          ACERIA   M.C.C.</v>
          </cell>
        </row>
      </sheetData>
      <sheetData sheetId="697"/>
      <sheetData sheetId="698">
        <row r="2">
          <cell r="BZ2" t="str">
            <v xml:space="preserve">          ACERIA   M.C.C.</v>
          </cell>
        </row>
      </sheetData>
      <sheetData sheetId="699">
        <row r="2">
          <cell r="BZ2" t="str">
            <v xml:space="preserve">          ACERIA   M.C.C.</v>
          </cell>
        </row>
      </sheetData>
      <sheetData sheetId="700">
        <row r="2">
          <cell r="B2" t="str">
            <v>INFORME SEMANAL DE ACTIVIDADES</v>
          </cell>
        </row>
      </sheetData>
      <sheetData sheetId="701">
        <row r="2">
          <cell r="BZ2" t="str">
            <v xml:space="preserve">          ACERIA   M.C.C.</v>
          </cell>
        </row>
      </sheetData>
      <sheetData sheetId="702">
        <row r="2">
          <cell r="BZ2" t="str">
            <v xml:space="preserve">          ACERIA   M.C.C.</v>
          </cell>
        </row>
      </sheetData>
      <sheetData sheetId="703">
        <row r="2">
          <cell r="BZ2" t="str">
            <v xml:space="preserve">          ACERIA   M.C.C.</v>
          </cell>
        </row>
      </sheetData>
      <sheetData sheetId="704">
        <row r="2">
          <cell r="BZ2" t="str">
            <v xml:space="preserve">          ACERIA   M.C.C.</v>
          </cell>
        </row>
      </sheetData>
      <sheetData sheetId="705">
        <row r="2">
          <cell r="BZ2" t="str">
            <v xml:space="preserve">          ACERIA   M.C.C.</v>
          </cell>
        </row>
      </sheetData>
      <sheetData sheetId="706">
        <row r="2">
          <cell r="BZ2" t="str">
            <v xml:space="preserve">          ACERIA   M.C.C.</v>
          </cell>
        </row>
      </sheetData>
      <sheetData sheetId="707">
        <row r="2">
          <cell r="BZ2" t="str">
            <v xml:space="preserve">          ACERIA   M.C.C.</v>
          </cell>
        </row>
      </sheetData>
      <sheetData sheetId="708">
        <row r="2">
          <cell r="BZ2" t="str">
            <v xml:space="preserve">          ACERIA   M.C.C.</v>
          </cell>
        </row>
      </sheetData>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ow r="2">
          <cell r="B2" t="str">
            <v>INFORME SEMANAL DE ACTIVIDADES</v>
          </cell>
        </row>
      </sheetData>
      <sheetData sheetId="723">
        <row r="2">
          <cell r="B2" t="str">
            <v>INFORME SEMANAL DE ACTIVIDADES</v>
          </cell>
        </row>
      </sheetData>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row r="2">
          <cell r="BZ2" t="str">
            <v xml:space="preserve">          ACERIA   M.C.C.</v>
          </cell>
        </row>
      </sheetData>
      <sheetData sheetId="777"/>
      <sheetData sheetId="778">
        <row r="2">
          <cell r="BZ2" t="str">
            <v xml:space="preserve">          ACERIA   M.C.C.</v>
          </cell>
        </row>
      </sheetData>
      <sheetData sheetId="779">
        <row r="2">
          <cell r="BZ2" t="str">
            <v xml:space="preserve">          ACERIA   M.C.C.</v>
          </cell>
        </row>
      </sheetData>
      <sheetData sheetId="780">
        <row r="2">
          <cell r="B2" t="str">
            <v>INFORME SEMANAL DE ACTIVIDADES</v>
          </cell>
        </row>
      </sheetData>
      <sheetData sheetId="781">
        <row r="2">
          <cell r="BZ2" t="str">
            <v xml:space="preserve">          ACERIA   M.C.C.</v>
          </cell>
        </row>
      </sheetData>
      <sheetData sheetId="782">
        <row r="2">
          <cell r="BZ2" t="str">
            <v xml:space="preserve">          ACERIA   M.C.C.</v>
          </cell>
        </row>
      </sheetData>
      <sheetData sheetId="783">
        <row r="2">
          <cell r="BZ2" t="str">
            <v xml:space="preserve">          ACERIA   M.C.C.</v>
          </cell>
        </row>
      </sheetData>
      <sheetData sheetId="784">
        <row r="2">
          <cell r="BZ2" t="str">
            <v xml:space="preserve">          ACERIA   M.C.C.</v>
          </cell>
        </row>
      </sheetData>
      <sheetData sheetId="785">
        <row r="2">
          <cell r="BZ2" t="str">
            <v xml:space="preserve">          ACERIA   M.C.C.</v>
          </cell>
        </row>
      </sheetData>
      <sheetData sheetId="786">
        <row r="2">
          <cell r="BZ2" t="str">
            <v xml:space="preserve">          ACERIA   M.C.C.</v>
          </cell>
        </row>
      </sheetData>
      <sheetData sheetId="787">
        <row r="2">
          <cell r="BZ2" t="str">
            <v xml:space="preserve">          ACERIA   M.C.C.</v>
          </cell>
        </row>
      </sheetData>
      <sheetData sheetId="788">
        <row r="2">
          <cell r="BZ2" t="str">
            <v xml:space="preserve">          ACERIA   M.C.C.</v>
          </cell>
        </row>
      </sheetData>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letra"/>
      <sheetName val="Listado"/>
      <sheetName val="PESOS"/>
      <sheetName val="PRECIOS"/>
      <sheetName val="MANO DE OBRA"/>
      <sheetName val="EQUIPO"/>
      <sheetName val="MATERIALES"/>
      <sheetName val="5094-2003"/>
      <sheetName val="INSUMOS"/>
      <sheetName val="Hoja3"/>
      <sheetName val="1.1"/>
      <sheetName val="TUBERIA"/>
      <sheetName val="Hoja2"/>
      <sheetName val="FICHA EBI 1 de 6 "/>
      <sheetName val="PRESUPUESTO"/>
      <sheetName val="5. MODIFICATORIA"/>
      <sheetName val="CRA.MODI"/>
      <sheetName val="UNITARIOS"/>
      <sheetName val="DATOS GRAFICOS"/>
      <sheetName val="Desmonte y Limpieza"/>
      <sheetName val="Form5 _Pág_ 1"/>
      <sheetName val="Form5 _Pág_ 2"/>
      <sheetName val="Datos Generales"/>
      <sheetName val="ITEMS"/>
      <sheetName val="APU"/>
      <sheetName val="AIU"/>
      <sheetName val="CONS"/>
      <sheetName val="31"/>
      <sheetName val="7.12"/>
      <sheetName val="Tablas"/>
      <sheetName val="BASE DATOS"/>
      <sheetName val="RECIBO FINAL"/>
      <sheetName val="Listas"/>
      <sheetName val="Jornales"/>
      <sheetName val="glvc"/>
      <sheetName val="PU"/>
      <sheetName val="UNITARIOS_GENERALES"/>
      <sheetName val="5__MODIFICATORIA"/>
      <sheetName val="UNITARIOS GENERALES.xls"/>
      <sheetName val="EBI-1"/>
      <sheetName val="UNITARIOS%20GENERALES.xls"/>
      <sheetName val="\Documents and Settings\Adminis"/>
      <sheetName val="Insum"/>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RESUP"/>
      <sheetName val="PRESUP. RESUMEN"/>
      <sheetName val="Formato"/>
      <sheetName val="Parámetros"/>
      <sheetName val="Personalizar"/>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sheetName val="TOTAL"/>
      <sheetName val="PRTO"/>
      <sheetName val="PRTO (1)"/>
      <sheetName val="PRTO (2)"/>
      <sheetName val="PRTO (3)"/>
      <sheetName val="P-A"/>
      <sheetName val="P-B"/>
      <sheetName val="P-C"/>
      <sheetName val="P-D"/>
      <sheetName val="P-E"/>
      <sheetName val="P-F"/>
      <sheetName val="P-G"/>
      <sheetName val="P-H"/>
      <sheetName val="TRANS"/>
      <sheetName val="APU BASICOS"/>
      <sheetName val="EQUIP"/>
      <sheetName val="MO"/>
      <sheetName val="MAT."/>
      <sheetName val="PRESUP"/>
      <sheetName val="101"/>
      <sheetName val="102"/>
      <sheetName val="103"/>
      <sheetName val="104"/>
      <sheetName val="105"/>
      <sheetName val="106"/>
      <sheetName val="107"/>
      <sheetName val="108"/>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401"/>
      <sheetName val="402"/>
      <sheetName val="403"/>
      <sheetName val="404"/>
      <sheetName val="405"/>
      <sheetName val="406"/>
      <sheetName val="407"/>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7"/>
      <sheetName val="608"/>
      <sheetName val="701"/>
      <sheetName val="702"/>
      <sheetName val="703"/>
      <sheetName val="704"/>
      <sheetName val="705"/>
      <sheetName val="706"/>
      <sheetName val="707"/>
      <sheetName val="708"/>
      <sheetName val="709"/>
      <sheetName val="710"/>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3">
          <cell r="C43">
            <v>800</v>
          </cell>
        </row>
      </sheetData>
      <sheetData sheetId="17">
        <row r="71">
          <cell r="J71">
            <v>1.95</v>
          </cell>
        </row>
      </sheetData>
      <sheetData sheetId="18"/>
      <sheetData sheetId="19"/>
      <sheetData sheetId="20">
        <row r="49">
          <cell r="I49">
            <v>4752</v>
          </cell>
        </row>
      </sheetData>
      <sheetData sheetId="21">
        <row r="49">
          <cell r="I49">
            <v>1999</v>
          </cell>
        </row>
      </sheetData>
      <sheetData sheetId="22">
        <row r="49">
          <cell r="I49">
            <v>5546</v>
          </cell>
        </row>
      </sheetData>
      <sheetData sheetId="23">
        <row r="49">
          <cell r="I49">
            <v>16462</v>
          </cell>
        </row>
      </sheetData>
      <sheetData sheetId="24">
        <row r="49">
          <cell r="I49">
            <v>287927</v>
          </cell>
        </row>
      </sheetData>
      <sheetData sheetId="25">
        <row r="49">
          <cell r="I49">
            <v>648635</v>
          </cell>
        </row>
      </sheetData>
      <sheetData sheetId="26">
        <row r="49">
          <cell r="I49">
            <v>3079</v>
          </cell>
        </row>
      </sheetData>
      <sheetData sheetId="27">
        <row r="49">
          <cell r="I49">
            <v>16149</v>
          </cell>
        </row>
      </sheetData>
      <sheetData sheetId="28">
        <row r="49">
          <cell r="I49">
            <v>4752</v>
          </cell>
        </row>
      </sheetData>
      <sheetData sheetId="29">
        <row r="49">
          <cell r="I49">
            <v>1999</v>
          </cell>
        </row>
      </sheetData>
      <sheetData sheetId="30">
        <row r="49">
          <cell r="I49">
            <v>5546</v>
          </cell>
        </row>
      </sheetData>
      <sheetData sheetId="31">
        <row r="49">
          <cell r="I49">
            <v>16462</v>
          </cell>
        </row>
      </sheetData>
      <sheetData sheetId="32">
        <row r="49">
          <cell r="I49">
            <v>288527</v>
          </cell>
        </row>
      </sheetData>
      <sheetData sheetId="33">
        <row r="49">
          <cell r="I49">
            <v>648635</v>
          </cell>
        </row>
      </sheetData>
      <sheetData sheetId="34">
        <row r="49">
          <cell r="I49">
            <v>3079</v>
          </cell>
        </row>
      </sheetData>
      <sheetData sheetId="35">
        <row r="49">
          <cell r="I49">
            <v>2909131</v>
          </cell>
        </row>
      </sheetData>
      <sheetData sheetId="36">
        <row r="49">
          <cell r="I49">
            <v>16597</v>
          </cell>
        </row>
      </sheetData>
      <sheetData sheetId="37">
        <row r="49">
          <cell r="I49">
            <v>4752</v>
          </cell>
        </row>
      </sheetData>
      <sheetData sheetId="38">
        <row r="49">
          <cell r="I49">
            <v>1999</v>
          </cell>
        </row>
      </sheetData>
      <sheetData sheetId="39">
        <row r="49">
          <cell r="I49">
            <v>5546</v>
          </cell>
        </row>
      </sheetData>
      <sheetData sheetId="40">
        <row r="49">
          <cell r="I49">
            <v>16462</v>
          </cell>
        </row>
      </sheetData>
      <sheetData sheetId="41">
        <row r="49">
          <cell r="I49">
            <v>289459</v>
          </cell>
        </row>
      </sheetData>
      <sheetData sheetId="42">
        <row r="49">
          <cell r="I49">
            <v>648635</v>
          </cell>
        </row>
      </sheetData>
      <sheetData sheetId="43">
        <row r="49">
          <cell r="I49">
            <v>3079</v>
          </cell>
        </row>
      </sheetData>
      <sheetData sheetId="44">
        <row r="49">
          <cell r="I49">
            <v>24233</v>
          </cell>
        </row>
      </sheetData>
      <sheetData sheetId="45">
        <row r="49">
          <cell r="I49">
            <v>16149</v>
          </cell>
        </row>
      </sheetData>
      <sheetData sheetId="46">
        <row r="49">
          <cell r="I49">
            <v>4178049</v>
          </cell>
        </row>
      </sheetData>
      <sheetData sheetId="47">
        <row r="49">
          <cell r="I49">
            <v>82859478</v>
          </cell>
        </row>
      </sheetData>
      <sheetData sheetId="48">
        <row r="49">
          <cell r="I49">
            <v>48850688</v>
          </cell>
        </row>
      </sheetData>
      <sheetData sheetId="49">
        <row r="49">
          <cell r="I49">
            <v>60191631</v>
          </cell>
        </row>
      </sheetData>
      <sheetData sheetId="50">
        <row r="49">
          <cell r="I49">
            <v>98938801</v>
          </cell>
        </row>
      </sheetData>
      <sheetData sheetId="51">
        <row r="49">
          <cell r="I49">
            <v>87338801</v>
          </cell>
        </row>
      </sheetData>
      <sheetData sheetId="52">
        <row r="49">
          <cell r="I49">
            <v>13252634</v>
          </cell>
        </row>
      </sheetData>
      <sheetData sheetId="53">
        <row r="49">
          <cell r="I49">
            <v>464</v>
          </cell>
        </row>
      </sheetData>
      <sheetData sheetId="54">
        <row r="49">
          <cell r="I49">
            <v>2332</v>
          </cell>
        </row>
      </sheetData>
      <sheetData sheetId="55">
        <row r="49">
          <cell r="I49">
            <v>3717</v>
          </cell>
        </row>
      </sheetData>
      <sheetData sheetId="56">
        <row r="49">
          <cell r="I49">
            <v>323</v>
          </cell>
        </row>
      </sheetData>
      <sheetData sheetId="57">
        <row r="49">
          <cell r="I49">
            <v>22990</v>
          </cell>
        </row>
      </sheetData>
      <sheetData sheetId="58">
        <row r="49">
          <cell r="I49">
            <v>5267</v>
          </cell>
        </row>
      </sheetData>
      <sheetData sheetId="59">
        <row r="49">
          <cell r="I49">
            <v>2748</v>
          </cell>
        </row>
      </sheetData>
      <sheetData sheetId="60">
        <row r="49">
          <cell r="I49">
            <v>16462</v>
          </cell>
        </row>
      </sheetData>
      <sheetData sheetId="61">
        <row r="49">
          <cell r="I49">
            <v>5082</v>
          </cell>
        </row>
      </sheetData>
      <sheetData sheetId="62">
        <row r="49">
          <cell r="I49">
            <v>18468</v>
          </cell>
        </row>
      </sheetData>
      <sheetData sheetId="63">
        <row r="49">
          <cell r="I49">
            <v>22990</v>
          </cell>
        </row>
      </sheetData>
      <sheetData sheetId="64">
        <row r="49">
          <cell r="I49">
            <v>16462</v>
          </cell>
        </row>
      </sheetData>
      <sheetData sheetId="65">
        <row r="49">
          <cell r="I49">
            <v>741676</v>
          </cell>
        </row>
      </sheetData>
      <sheetData sheetId="66">
        <row r="49">
          <cell r="I49">
            <v>59006</v>
          </cell>
        </row>
      </sheetData>
      <sheetData sheetId="67">
        <row r="49">
          <cell r="I49">
            <v>337551</v>
          </cell>
        </row>
      </sheetData>
      <sheetData sheetId="68">
        <row r="49">
          <cell r="I49">
            <v>16149</v>
          </cell>
        </row>
      </sheetData>
      <sheetData sheetId="69">
        <row r="49">
          <cell r="I49">
            <v>2088</v>
          </cell>
        </row>
      </sheetData>
      <sheetData sheetId="70">
        <row r="49">
          <cell r="I49">
            <v>4252</v>
          </cell>
        </row>
      </sheetData>
      <sheetData sheetId="71">
        <row r="49">
          <cell r="I49">
            <v>35035</v>
          </cell>
        </row>
      </sheetData>
      <sheetData sheetId="72">
        <row r="49">
          <cell r="I49">
            <v>32877</v>
          </cell>
        </row>
      </sheetData>
      <sheetData sheetId="73">
        <row r="49">
          <cell r="I49">
            <v>451304</v>
          </cell>
        </row>
      </sheetData>
      <sheetData sheetId="74">
        <row r="49">
          <cell r="I49">
            <v>16462</v>
          </cell>
        </row>
      </sheetData>
      <sheetData sheetId="75">
        <row r="49">
          <cell r="I49">
            <v>16149</v>
          </cell>
        </row>
      </sheetData>
      <sheetData sheetId="76">
        <row r="49">
          <cell r="I49">
            <v>2903458</v>
          </cell>
        </row>
      </sheetData>
      <sheetData sheetId="77">
        <row r="49">
          <cell r="I49">
            <v>5546</v>
          </cell>
        </row>
      </sheetData>
      <sheetData sheetId="78">
        <row r="49">
          <cell r="I49">
            <v>39486</v>
          </cell>
        </row>
      </sheetData>
      <sheetData sheetId="79">
        <row r="49">
          <cell r="I49">
            <v>61195</v>
          </cell>
        </row>
      </sheetData>
      <sheetData sheetId="80">
        <row r="49">
          <cell r="I49">
            <v>440806</v>
          </cell>
        </row>
      </sheetData>
      <sheetData sheetId="81">
        <row r="49">
          <cell r="I49">
            <v>24682</v>
          </cell>
        </row>
      </sheetData>
      <sheetData sheetId="82">
        <row r="49">
          <cell r="I49">
            <v>39685</v>
          </cell>
        </row>
      </sheetData>
      <sheetData sheetId="83">
        <row r="49">
          <cell r="I49">
            <v>6286</v>
          </cell>
        </row>
      </sheetData>
      <sheetData sheetId="84">
        <row r="49">
          <cell r="I49">
            <v>6247</v>
          </cell>
        </row>
      </sheetData>
      <sheetData sheetId="85">
        <row r="49">
          <cell r="I49">
            <v>29881</v>
          </cell>
        </row>
      </sheetData>
      <sheetData sheetId="86">
        <row r="49">
          <cell r="I49">
            <v>24846</v>
          </cell>
        </row>
      </sheetData>
      <sheetData sheetId="87">
        <row r="49">
          <cell r="I49">
            <v>147751</v>
          </cell>
        </row>
      </sheetData>
      <sheetData sheetId="88">
        <row r="49">
          <cell r="I49">
            <v>1479058</v>
          </cell>
        </row>
      </sheetData>
      <sheetData sheetId="89">
        <row r="49">
          <cell r="I49">
            <v>41857</v>
          </cell>
        </row>
      </sheetData>
      <sheetData sheetId="90">
        <row r="49">
          <cell r="I49">
            <v>91635</v>
          </cell>
        </row>
      </sheetData>
      <sheetData sheetId="91">
        <row r="49">
          <cell r="I49">
            <v>801138</v>
          </cell>
        </row>
      </sheetData>
      <sheetData sheetId="92">
        <row r="49">
          <cell r="I49">
            <v>366627</v>
          </cell>
        </row>
      </sheetData>
      <sheetData sheetId="93">
        <row r="49">
          <cell r="I49">
            <v>165859</v>
          </cell>
        </row>
      </sheetData>
      <sheetData sheetId="94">
        <row r="49">
          <cell r="I49">
            <v>39076256</v>
          </cell>
        </row>
      </sheetData>
      <sheetData sheetId="95">
        <row r="49">
          <cell r="I49">
            <v>1606539</v>
          </cell>
        </row>
      </sheetData>
      <sheetData sheetId="96">
        <row r="49">
          <cell r="I49">
            <v>24376256</v>
          </cell>
        </row>
      </sheetData>
      <sheetData sheetId="97">
        <row r="49">
          <cell r="I49">
            <v>3196611</v>
          </cell>
        </row>
      </sheetData>
      <sheetData sheetId="98">
        <row r="49">
          <cell r="I49">
            <v>3227807</v>
          </cell>
        </row>
      </sheetData>
      <sheetData sheetId="99">
        <row r="49">
          <cell r="I49">
            <v>286025</v>
          </cell>
        </row>
      </sheetData>
      <sheetData sheetId="100">
        <row r="49">
          <cell r="I49">
            <v>504645</v>
          </cell>
        </row>
      </sheetData>
      <sheetData sheetId="101">
        <row r="49">
          <cell r="I49">
            <v>56490</v>
          </cell>
        </row>
      </sheetData>
      <sheetData sheetId="102">
        <row r="49">
          <cell r="I49">
            <v>46732</v>
          </cell>
        </row>
      </sheetData>
      <sheetData sheetId="103">
        <row r="49">
          <cell r="I49">
            <v>789974</v>
          </cell>
        </row>
      </sheetData>
      <sheetData sheetId="104">
        <row r="49">
          <cell r="I49">
            <v>542045</v>
          </cell>
        </row>
      </sheetData>
      <sheetData sheetId="105">
        <row r="49">
          <cell r="I49">
            <v>1041637</v>
          </cell>
        </row>
      </sheetData>
      <sheetData sheetId="106">
        <row r="49">
          <cell r="I49">
            <v>163276</v>
          </cell>
        </row>
      </sheetData>
      <sheetData sheetId="107">
        <row r="49">
          <cell r="I49">
            <v>61624</v>
          </cell>
        </row>
      </sheetData>
      <sheetData sheetId="108">
        <row r="49">
          <cell r="I49">
            <v>117144</v>
          </cell>
        </row>
      </sheetData>
      <sheetData sheetId="109">
        <row r="49">
          <cell r="I49">
            <v>464279</v>
          </cell>
        </row>
      </sheetData>
      <sheetData sheetId="110">
        <row r="49">
          <cell r="I49">
            <v>286025</v>
          </cell>
        </row>
      </sheetData>
      <sheetData sheetId="111">
        <row r="49">
          <cell r="I49">
            <v>558647</v>
          </cell>
        </row>
      </sheetData>
      <sheetData sheetId="112">
        <row r="49">
          <cell r="I49">
            <v>881201</v>
          </cell>
        </row>
      </sheetData>
      <sheetData sheetId="113">
        <row r="49">
          <cell r="I49">
            <v>2302981</v>
          </cell>
        </row>
      </sheetData>
      <sheetData sheetId="114">
        <row r="49">
          <cell r="I49">
            <v>35122</v>
          </cell>
        </row>
      </sheetData>
      <sheetData sheetId="115">
        <row r="49">
          <cell r="I49">
            <v>55876</v>
          </cell>
        </row>
      </sheetData>
      <sheetData sheetId="116">
        <row r="49">
          <cell r="I49">
            <v>371404</v>
          </cell>
        </row>
      </sheetData>
      <sheetData sheetId="117">
        <row r="49">
          <cell r="I49">
            <v>502342</v>
          </cell>
        </row>
      </sheetData>
      <sheetData sheetId="118">
        <row r="49">
          <cell r="I49">
            <v>485776</v>
          </cell>
        </row>
      </sheetData>
      <sheetData sheetId="119">
        <row r="49">
          <cell r="I49">
            <v>77457</v>
          </cell>
        </row>
      </sheetData>
      <sheetData sheetId="120">
        <row r="49">
          <cell r="I49">
            <v>48974</v>
          </cell>
        </row>
      </sheetData>
      <sheetData sheetId="121">
        <row r="49">
          <cell r="I49">
            <v>6326</v>
          </cell>
        </row>
      </sheetData>
      <sheetData sheetId="122">
        <row r="49">
          <cell r="I49">
            <v>4837999</v>
          </cell>
        </row>
      </sheetData>
      <sheetData sheetId="123">
        <row r="49">
          <cell r="I49">
            <v>613309</v>
          </cell>
        </row>
      </sheetData>
      <sheetData sheetId="124">
        <row r="49">
          <cell r="I49">
            <v>2142380</v>
          </cell>
        </row>
      </sheetData>
      <sheetData sheetId="125">
        <row r="49">
          <cell r="I49">
            <v>1316509</v>
          </cell>
        </row>
      </sheetData>
      <sheetData sheetId="126">
        <row r="49">
          <cell r="I49">
            <v>613309</v>
          </cell>
        </row>
      </sheetData>
      <sheetData sheetId="127">
        <row r="49">
          <cell r="I49">
            <v>613309</v>
          </cell>
        </row>
      </sheetData>
      <sheetData sheetId="128">
        <row r="49">
          <cell r="I49">
            <v>613309</v>
          </cell>
        </row>
      </sheetData>
      <sheetData sheetId="129">
        <row r="49">
          <cell r="I49">
            <v>588047</v>
          </cell>
        </row>
      </sheetData>
      <sheetData sheetId="130">
        <row r="49">
          <cell r="I49">
            <v>588047</v>
          </cell>
        </row>
      </sheetData>
      <sheetData sheetId="131">
        <row r="49">
          <cell r="I49">
            <v>160160</v>
          </cell>
        </row>
      </sheetData>
      <sheetData sheetId="132">
        <row r="49">
          <cell r="I49">
            <v>160160</v>
          </cell>
        </row>
      </sheetData>
      <sheetData sheetId="133">
        <row r="49">
          <cell r="I49">
            <v>120662</v>
          </cell>
        </row>
      </sheetData>
      <sheetData sheetId="134">
        <row r="49">
          <cell r="I49">
            <v>6977</v>
          </cell>
        </row>
      </sheetData>
      <sheetData sheetId="135">
        <row r="49">
          <cell r="I49">
            <v>2860</v>
          </cell>
        </row>
      </sheetData>
      <sheetData sheetId="136">
        <row r="49">
          <cell r="I49">
            <v>1186568</v>
          </cell>
        </row>
      </sheetData>
      <sheetData sheetId="137">
        <row r="49">
          <cell r="I49">
            <v>37383</v>
          </cell>
        </row>
      </sheetData>
      <sheetData sheetId="138">
        <row r="49">
          <cell r="I49">
            <v>176539</v>
          </cell>
        </row>
      </sheetData>
      <sheetData sheetId="139">
        <row r="49">
          <cell r="I49">
            <v>12965</v>
          </cell>
        </row>
      </sheetData>
      <sheetData sheetId="140">
        <row r="49">
          <cell r="I49">
            <v>46048</v>
          </cell>
        </row>
      </sheetData>
      <sheetData sheetId="141">
        <row r="49">
          <cell r="I49">
            <v>6015</v>
          </cell>
        </row>
      </sheetData>
      <sheetData sheetId="142">
        <row r="49">
          <cell r="I49">
            <v>10605</v>
          </cell>
        </row>
      </sheetData>
      <sheetData sheetId="143">
        <row r="49">
          <cell r="I49">
            <v>10628</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esmonte"/>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AIU"/>
      <sheetName val="Factor. Prestacional"/>
      <sheetName val="APUS BASICOS"/>
      <sheetName val="APUS 100"/>
      <sheetName val="APUS 200"/>
      <sheetName val="APUS 300"/>
      <sheetName val="APUS 400"/>
      <sheetName val="APUS 500"/>
      <sheetName val="APUS 600"/>
      <sheetName val="APUS 700"/>
      <sheetName val="APUS 800"/>
      <sheetName val="101cl"/>
      <sheetName val="102 cl"/>
      <sheetName val="103 cl"/>
      <sheetName val="104 cl"/>
      <sheetName val="201 cl"/>
      <sheetName val="202 cl"/>
      <sheetName val="301cl"/>
      <sheetName val="302cl"/>
      <sheetName val="303cl"/>
      <sheetName val="401cl"/>
      <sheetName val="402cl"/>
      <sheetName val="501cl"/>
      <sheetName val="601cl"/>
      <sheetName val="602cl"/>
      <sheetName val="603cl"/>
      <sheetName val="604cl"/>
      <sheetName val="605cl"/>
      <sheetName val="606cl"/>
      <sheetName val="701cl"/>
      <sheetName val="702cl"/>
      <sheetName val="703cl"/>
      <sheetName val="704cl"/>
      <sheetName val="7030cl"/>
      <sheetName val="801cl"/>
      <sheetName val="802cl_2"/>
      <sheetName val="803cl"/>
      <sheetName val="804cl"/>
      <sheetName val="805cl"/>
      <sheetName val="901cl_ok"/>
      <sheetName val="902cl_ok"/>
    </sheetNames>
    <sheetDataSet>
      <sheetData sheetId="0">
        <row r="54">
          <cell r="K54">
            <v>510942149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E44A9-7352-4F64-A62C-EE2592A26EAE}">
  <sheetPr>
    <tabColor rgb="FFFFC000"/>
    <pageSetUpPr fitToPage="1"/>
  </sheetPr>
  <dimension ref="A1:O55"/>
  <sheetViews>
    <sheetView tabSelected="1" zoomScale="90" zoomScaleNormal="90" workbookViewId="0">
      <selection activeCell="C67" sqref="C67"/>
    </sheetView>
  </sheetViews>
  <sheetFormatPr baseColWidth="10" defaultColWidth="11.42578125" defaultRowHeight="15.75" x14ac:dyDescent="0.25"/>
  <cols>
    <col min="1" max="1" width="11.7109375" style="1" customWidth="1"/>
    <col min="2" max="2" width="13.140625" style="1" customWidth="1"/>
    <col min="3" max="3" width="44.28515625" style="1" customWidth="1"/>
    <col min="4" max="4" width="7.42578125" style="1" customWidth="1"/>
    <col min="5" max="5" width="8" style="1" customWidth="1"/>
    <col min="6" max="6" width="18.5703125" style="1" customWidth="1"/>
    <col min="7" max="7" width="13.7109375" style="1" customWidth="1"/>
    <col min="8" max="8" width="16.7109375" style="1" customWidth="1"/>
    <col min="9" max="9" width="8.42578125" style="1" customWidth="1"/>
    <col min="10" max="10" width="14.42578125" style="1" customWidth="1"/>
    <col min="11" max="11" width="18.7109375" style="1" customWidth="1"/>
    <col min="12" max="13" width="13.28515625" style="1" customWidth="1"/>
    <col min="14" max="14" width="17.42578125" style="1" customWidth="1"/>
    <col min="15" max="15" width="15.28515625" style="1" customWidth="1"/>
    <col min="16" max="16384" width="11.42578125" style="1"/>
  </cols>
  <sheetData>
    <row r="1" spans="2:13" ht="16.5" thickBot="1" x14ac:dyDescent="0.3"/>
    <row r="2" spans="2:13" ht="86.25" customHeight="1" thickBot="1" x14ac:dyDescent="0.3">
      <c r="B2" s="105" t="s">
        <v>0</v>
      </c>
      <c r="C2" s="106"/>
      <c r="D2" s="106"/>
      <c r="E2" s="106"/>
      <c r="F2" s="106"/>
      <c r="G2" s="106"/>
      <c r="H2" s="106"/>
      <c r="I2" s="106"/>
      <c r="J2" s="106"/>
      <c r="K2" s="106"/>
      <c r="L2" s="107"/>
      <c r="M2" s="2"/>
    </row>
    <row r="3" spans="2:13" ht="57.6" customHeight="1" thickBot="1" x14ac:dyDescent="0.3">
      <c r="B3" s="3" t="s">
        <v>1</v>
      </c>
      <c r="C3" s="108" t="s">
        <v>2</v>
      </c>
      <c r="D3" s="109"/>
      <c r="E3" s="109"/>
      <c r="F3" s="109"/>
      <c r="G3" s="109"/>
      <c r="H3" s="109"/>
      <c r="I3" s="109"/>
      <c r="J3" s="109"/>
      <c r="K3" s="109"/>
      <c r="L3" s="110"/>
      <c r="M3" s="4"/>
    </row>
    <row r="4" spans="2:13" ht="26.25" customHeight="1" x14ac:dyDescent="0.25">
      <c r="B4" s="111" t="s">
        <v>3</v>
      </c>
      <c r="C4" s="112"/>
      <c r="D4" s="112"/>
      <c r="E4" s="112"/>
      <c r="F4" s="112"/>
      <c r="G4" s="112"/>
      <c r="H4" s="112"/>
      <c r="I4" s="112"/>
      <c r="J4" s="112"/>
      <c r="K4" s="112"/>
      <c r="L4" s="113"/>
      <c r="M4" s="5"/>
    </row>
    <row r="5" spans="2:13" ht="16.5" thickBot="1" x14ac:dyDescent="0.3">
      <c r="B5" s="6"/>
      <c r="D5" s="7"/>
      <c r="E5" s="7"/>
      <c r="F5" s="7"/>
      <c r="G5" s="7"/>
      <c r="H5" s="7"/>
      <c r="I5" s="8"/>
      <c r="L5" s="9"/>
      <c r="M5" s="10"/>
    </row>
    <row r="6" spans="2:13" x14ac:dyDescent="0.25">
      <c r="B6" s="6"/>
      <c r="C6" s="114" t="s">
        <v>4</v>
      </c>
      <c r="D6" s="115"/>
      <c r="E6" s="116"/>
      <c r="F6" s="11">
        <f>ROUND(F7/1.34,0)</f>
        <v>381300111</v>
      </c>
      <c r="H6" s="7"/>
      <c r="I6" s="8"/>
      <c r="J6" s="12"/>
      <c r="K6" s="13"/>
      <c r="L6" s="9"/>
      <c r="M6" s="10"/>
    </row>
    <row r="7" spans="2:13" x14ac:dyDescent="0.25">
      <c r="B7" s="6"/>
      <c r="C7" s="117" t="s">
        <v>5</v>
      </c>
      <c r="D7" s="118"/>
      <c r="E7" s="119"/>
      <c r="F7" s="14">
        <f>+'[90]PRESUPUESTO OFICIAL (Entidad)'!K54</f>
        <v>510942149</v>
      </c>
      <c r="G7" s="15"/>
      <c r="H7" s="7"/>
      <c r="I7" s="8"/>
      <c r="L7" s="9"/>
      <c r="M7" s="10"/>
    </row>
    <row r="8" spans="2:13" ht="16.5" thickBot="1" x14ac:dyDescent="0.3">
      <c r="B8" s="6"/>
      <c r="C8" s="120" t="s">
        <v>6</v>
      </c>
      <c r="D8" s="121"/>
      <c r="E8" s="122"/>
      <c r="F8" s="16">
        <v>2.5</v>
      </c>
      <c r="H8" s="7"/>
      <c r="I8" s="8"/>
      <c r="L8" s="9"/>
      <c r="M8" s="10"/>
    </row>
    <row r="9" spans="2:13" ht="16.5" thickBot="1" x14ac:dyDescent="0.3">
      <c r="B9" s="6"/>
      <c r="D9" s="7"/>
      <c r="E9" s="7"/>
      <c r="F9" s="7"/>
      <c r="G9" s="7"/>
      <c r="H9" s="7"/>
      <c r="I9" s="8"/>
      <c r="L9" s="9"/>
      <c r="M9" s="10"/>
    </row>
    <row r="10" spans="2:13" ht="31.5" x14ac:dyDescent="0.25">
      <c r="B10" s="17" t="s">
        <v>7</v>
      </c>
      <c r="C10" s="18" t="s">
        <v>8</v>
      </c>
      <c r="D10" s="18" t="s">
        <v>9</v>
      </c>
      <c r="E10" s="18" t="s">
        <v>10</v>
      </c>
      <c r="F10" s="18" t="s">
        <v>11</v>
      </c>
      <c r="G10" s="18" t="s">
        <v>12</v>
      </c>
      <c r="H10" s="18" t="s">
        <v>13</v>
      </c>
      <c r="I10" s="18" t="s">
        <v>14</v>
      </c>
      <c r="J10" s="18" t="s">
        <v>15</v>
      </c>
      <c r="K10" s="18" t="s">
        <v>16</v>
      </c>
      <c r="L10" s="19" t="s">
        <v>17</v>
      </c>
      <c r="M10" s="20"/>
    </row>
    <row r="11" spans="2:13" x14ac:dyDescent="0.25">
      <c r="B11" s="21">
        <v>1</v>
      </c>
      <c r="C11" s="22" t="s">
        <v>18</v>
      </c>
      <c r="D11" s="23"/>
      <c r="E11" s="23"/>
      <c r="F11" s="23"/>
      <c r="G11" s="23"/>
      <c r="H11" s="23"/>
      <c r="I11" s="24"/>
      <c r="J11" s="25"/>
      <c r="L11" s="26">
        <f>K12/F6</f>
        <v>5.3868329453489197E-2</v>
      </c>
      <c r="M11" s="10"/>
    </row>
    <row r="12" spans="2:13" x14ac:dyDescent="0.25">
      <c r="B12" s="21">
        <v>1.1000000000000001</v>
      </c>
      <c r="C12" s="22" t="s">
        <v>19</v>
      </c>
      <c r="D12" s="23"/>
      <c r="E12" s="23"/>
      <c r="F12" s="23"/>
      <c r="G12" s="23"/>
      <c r="H12" s="23"/>
      <c r="I12" s="27"/>
      <c r="J12" s="28"/>
      <c r="K12" s="29">
        <f>SUM(J13:J14)</f>
        <v>20540000</v>
      </c>
      <c r="L12" s="30"/>
      <c r="M12" s="31"/>
    </row>
    <row r="13" spans="2:13" x14ac:dyDescent="0.25">
      <c r="B13" s="21"/>
      <c r="C13" s="25" t="s">
        <v>20</v>
      </c>
      <c r="D13" s="23" t="s">
        <v>21</v>
      </c>
      <c r="E13" s="23">
        <v>1</v>
      </c>
      <c r="F13" s="32">
        <v>0.3</v>
      </c>
      <c r="G13" s="33">
        <v>5000000</v>
      </c>
      <c r="H13" s="34">
        <v>0.57999999999999996</v>
      </c>
      <c r="I13" s="35">
        <v>2.5</v>
      </c>
      <c r="J13" s="28">
        <f>+E13*F13*G13*(1+H13)*I13</f>
        <v>5925000</v>
      </c>
      <c r="K13" s="36"/>
      <c r="L13" s="26"/>
      <c r="M13" s="10"/>
    </row>
    <row r="14" spans="2:13" x14ac:dyDescent="0.25">
      <c r="B14" s="21"/>
      <c r="C14" s="25" t="s">
        <v>22</v>
      </c>
      <c r="D14" s="23" t="s">
        <v>21</v>
      </c>
      <c r="E14" s="23">
        <v>1</v>
      </c>
      <c r="F14" s="32">
        <v>1</v>
      </c>
      <c r="G14" s="33">
        <v>3700000</v>
      </c>
      <c r="H14" s="34">
        <v>0.57999999999999996</v>
      </c>
      <c r="I14" s="35">
        <f>+F8</f>
        <v>2.5</v>
      </c>
      <c r="J14" s="28">
        <f>+E14*F14*G14*(1+H14)*I14</f>
        <v>14615000</v>
      </c>
      <c r="K14" s="36"/>
      <c r="L14" s="26"/>
      <c r="M14" s="10"/>
    </row>
    <row r="15" spans="2:13" x14ac:dyDescent="0.25">
      <c r="B15" s="21">
        <v>2</v>
      </c>
      <c r="C15" s="22" t="s">
        <v>23</v>
      </c>
      <c r="D15" s="23"/>
      <c r="E15" s="23"/>
      <c r="F15" s="23"/>
      <c r="G15" s="33"/>
      <c r="H15" s="23"/>
      <c r="I15" s="24"/>
      <c r="J15" s="25"/>
      <c r="K15" s="29"/>
      <c r="L15" s="26"/>
      <c r="M15" s="10"/>
    </row>
    <row r="16" spans="2:13" x14ac:dyDescent="0.25">
      <c r="B16" s="21">
        <v>2.1</v>
      </c>
      <c r="C16" s="22" t="s">
        <v>24</v>
      </c>
      <c r="D16" s="23"/>
      <c r="E16" s="23"/>
      <c r="F16" s="23"/>
      <c r="G16" s="33"/>
      <c r="H16" s="23"/>
      <c r="I16" s="24"/>
      <c r="J16" s="28"/>
      <c r="K16" s="29">
        <f>SUM(J17:J22)</f>
        <v>3321123.9685</v>
      </c>
      <c r="L16" s="30">
        <f>+K16/$F$6</f>
        <v>8.7100000044322036E-3</v>
      </c>
      <c r="M16" s="31"/>
    </row>
    <row r="17" spans="2:13" x14ac:dyDescent="0.25">
      <c r="B17" s="21"/>
      <c r="C17" s="25" t="s">
        <v>25</v>
      </c>
      <c r="D17" s="23" t="s">
        <v>21</v>
      </c>
      <c r="E17" s="23">
        <v>1</v>
      </c>
      <c r="F17" s="37">
        <v>4.0000000000000002E-4</v>
      </c>
      <c r="G17" s="33"/>
      <c r="H17" s="23"/>
      <c r="I17" s="24"/>
      <c r="J17" s="36">
        <f t="shared" ref="J17:J22" si="0">+F17*$F$7</f>
        <v>204376.8596</v>
      </c>
      <c r="K17" s="25"/>
      <c r="L17" s="30"/>
      <c r="M17" s="31"/>
    </row>
    <row r="18" spans="2:13" x14ac:dyDescent="0.25">
      <c r="B18" s="21"/>
      <c r="C18" s="25" t="s">
        <v>26</v>
      </c>
      <c r="D18" s="23" t="s">
        <v>21</v>
      </c>
      <c r="E18" s="23">
        <v>1</v>
      </c>
      <c r="F18" s="37">
        <v>2.3999999999999998E-3</v>
      </c>
      <c r="G18" s="33"/>
      <c r="H18" s="23"/>
      <c r="I18" s="24"/>
      <c r="J18" s="36">
        <f t="shared" si="0"/>
        <v>1226261.1575999998</v>
      </c>
      <c r="K18" s="25"/>
      <c r="L18" s="30"/>
      <c r="M18" s="31"/>
    </row>
    <row r="19" spans="2:13" x14ac:dyDescent="0.25">
      <c r="B19" s="21"/>
      <c r="C19" s="25" t="s">
        <v>27</v>
      </c>
      <c r="D19" s="23" t="s">
        <v>21</v>
      </c>
      <c r="E19" s="23">
        <v>1</v>
      </c>
      <c r="F19" s="37">
        <v>2.0000000000000001E-4</v>
      </c>
      <c r="G19" s="33"/>
      <c r="H19" s="38"/>
      <c r="I19" s="24"/>
      <c r="J19" s="36">
        <f t="shared" si="0"/>
        <v>102188.4298</v>
      </c>
      <c r="K19" s="25"/>
      <c r="L19" s="30"/>
      <c r="M19" s="31"/>
    </row>
    <row r="20" spans="2:13" x14ac:dyDescent="0.25">
      <c r="B20" s="21"/>
      <c r="C20" s="25" t="s">
        <v>28</v>
      </c>
      <c r="D20" s="23" t="s">
        <v>21</v>
      </c>
      <c r="E20" s="23">
        <v>1</v>
      </c>
      <c r="F20" s="37">
        <v>2E-3</v>
      </c>
      <c r="G20" s="33"/>
      <c r="H20" s="23"/>
      <c r="I20" s="24"/>
      <c r="J20" s="36">
        <f t="shared" si="0"/>
        <v>1021884.2980000001</v>
      </c>
      <c r="K20" s="25"/>
      <c r="L20" s="30"/>
      <c r="M20" s="31"/>
    </row>
    <row r="21" spans="2:13" x14ac:dyDescent="0.25">
      <c r="B21" s="21"/>
      <c r="C21" s="25" t="s">
        <v>29</v>
      </c>
      <c r="D21" s="23" t="s">
        <v>21</v>
      </c>
      <c r="E21" s="23">
        <v>1</v>
      </c>
      <c r="F21" s="37">
        <v>1.1999999999999999E-3</v>
      </c>
      <c r="G21" s="33"/>
      <c r="H21" s="23"/>
      <c r="I21" s="24"/>
      <c r="J21" s="36">
        <f t="shared" si="0"/>
        <v>613130.5787999999</v>
      </c>
      <c r="K21" s="25"/>
      <c r="L21" s="30"/>
      <c r="M21" s="31"/>
    </row>
    <row r="22" spans="2:13" x14ac:dyDescent="0.25">
      <c r="B22" s="21"/>
      <c r="C22" s="25" t="s">
        <v>30</v>
      </c>
      <c r="D22" s="23" t="s">
        <v>21</v>
      </c>
      <c r="E22" s="23">
        <v>1</v>
      </c>
      <c r="F22" s="37">
        <v>2.9999999999999997E-4</v>
      </c>
      <c r="G22" s="33"/>
      <c r="H22" s="23"/>
      <c r="I22" s="24"/>
      <c r="J22" s="36">
        <f t="shared" si="0"/>
        <v>153282.64469999998</v>
      </c>
      <c r="K22" s="25"/>
      <c r="L22" s="30"/>
      <c r="M22" s="31"/>
    </row>
    <row r="23" spans="2:13" x14ac:dyDescent="0.25">
      <c r="B23" s="21">
        <v>2.2000000000000002</v>
      </c>
      <c r="C23" s="22" t="s">
        <v>31</v>
      </c>
      <c r="D23" s="23"/>
      <c r="E23" s="23"/>
      <c r="F23" s="23"/>
      <c r="G23" s="33"/>
      <c r="H23" s="23"/>
      <c r="I23" s="24"/>
      <c r="J23" s="28"/>
      <c r="K23" s="29">
        <f>SUM(J24:J29)</f>
        <v>2429518.64</v>
      </c>
      <c r="L23" s="30">
        <f>+K23/$F$6</f>
        <v>6.3716704241924549E-3</v>
      </c>
      <c r="M23" s="31"/>
    </row>
    <row r="24" spans="2:13" x14ac:dyDescent="0.25">
      <c r="B24" s="21"/>
      <c r="C24" s="25" t="s">
        <v>32</v>
      </c>
      <c r="D24" s="23" t="s">
        <v>21</v>
      </c>
      <c r="E24" s="23">
        <v>1</v>
      </c>
      <c r="F24" s="23"/>
      <c r="G24" s="33">
        <v>2000000</v>
      </c>
      <c r="H24" s="23"/>
      <c r="I24" s="35">
        <v>1</v>
      </c>
      <c r="J24" s="28">
        <f>+G24*I24*E24</f>
        <v>2000000</v>
      </c>
      <c r="K24" s="28"/>
      <c r="L24" s="26"/>
      <c r="M24" s="10"/>
    </row>
    <row r="25" spans="2:13" hidden="1" x14ac:dyDescent="0.25">
      <c r="B25" s="21"/>
      <c r="C25" s="25"/>
      <c r="D25" s="23"/>
      <c r="E25" s="23"/>
      <c r="F25" s="23"/>
      <c r="G25" s="39"/>
      <c r="H25" s="23"/>
      <c r="I25" s="35"/>
      <c r="J25" s="28"/>
      <c r="K25" s="28"/>
      <c r="L25" s="26"/>
      <c r="M25" s="10"/>
    </row>
    <row r="26" spans="2:13" hidden="1" x14ac:dyDescent="0.25">
      <c r="B26" s="21"/>
      <c r="C26" s="25"/>
      <c r="D26" s="23"/>
      <c r="E26" s="23"/>
      <c r="F26" s="23"/>
      <c r="G26" s="33"/>
      <c r="H26" s="23"/>
      <c r="I26" s="35"/>
      <c r="J26" s="28"/>
      <c r="K26" s="28"/>
      <c r="L26" s="26"/>
      <c r="M26" s="10"/>
    </row>
    <row r="27" spans="2:13" hidden="1" x14ac:dyDescent="0.25">
      <c r="B27" s="21"/>
      <c r="C27" s="25"/>
      <c r="D27" s="23"/>
      <c r="E27" s="23"/>
      <c r="F27" s="32"/>
      <c r="G27" s="33"/>
      <c r="H27" s="40"/>
      <c r="I27" s="35"/>
      <c r="J27" s="28"/>
      <c r="K27" s="28"/>
      <c r="L27" s="26"/>
      <c r="M27" s="10"/>
    </row>
    <row r="28" spans="2:13" x14ac:dyDescent="0.25">
      <c r="B28" s="21"/>
      <c r="C28" s="25" t="s">
        <v>33</v>
      </c>
      <c r="D28" s="23" t="s">
        <v>21</v>
      </c>
      <c r="E28" s="23">
        <v>1</v>
      </c>
      <c r="F28" s="32"/>
      <c r="G28" s="33">
        <v>429518.64</v>
      </c>
      <c r="H28" s="40"/>
      <c r="I28" s="35">
        <v>1</v>
      </c>
      <c r="J28" s="28">
        <f>+I28*G28*E28</f>
        <v>429518.64</v>
      </c>
      <c r="K28" s="28"/>
      <c r="L28" s="26"/>
      <c r="M28" s="10"/>
    </row>
    <row r="29" spans="2:13" hidden="1" x14ac:dyDescent="0.25">
      <c r="B29" s="21"/>
      <c r="C29" s="25" t="s">
        <v>34</v>
      </c>
      <c r="D29" s="23" t="s">
        <v>21</v>
      </c>
      <c r="E29" s="23">
        <v>1</v>
      </c>
      <c r="F29" s="32"/>
      <c r="G29" s="33"/>
      <c r="H29" s="40"/>
      <c r="I29" s="24">
        <v>2</v>
      </c>
      <c r="J29" s="28">
        <f>+I29*G29*E29</f>
        <v>0</v>
      </c>
      <c r="K29" s="28"/>
      <c r="L29" s="26"/>
      <c r="M29" s="10"/>
    </row>
    <row r="30" spans="2:13" x14ac:dyDescent="0.25">
      <c r="B30" s="21">
        <v>2.2999999999999998</v>
      </c>
      <c r="C30" s="22" t="s">
        <v>35</v>
      </c>
      <c r="D30" s="23"/>
      <c r="E30" s="23"/>
      <c r="F30" s="23"/>
      <c r="G30" s="33"/>
      <c r="H30" s="23"/>
      <c r="I30" s="24"/>
      <c r="J30" s="28"/>
      <c r="K30" s="28">
        <f>SUM(J31:J39)</f>
        <v>80473388.467500001</v>
      </c>
      <c r="L30" s="30">
        <f>+K30/$F$6</f>
        <v>0.21105000010739572</v>
      </c>
      <c r="M30" s="31"/>
    </row>
    <row r="31" spans="2:13" x14ac:dyDescent="0.25">
      <c r="B31" s="21"/>
      <c r="C31" s="41" t="s">
        <v>36</v>
      </c>
      <c r="D31" s="23"/>
      <c r="E31" s="23"/>
      <c r="F31" s="37">
        <v>0.01</v>
      </c>
      <c r="G31" s="33"/>
      <c r="H31" s="23"/>
      <c r="I31" s="24"/>
      <c r="J31" s="36">
        <f>+F31*F7</f>
        <v>5109421.49</v>
      </c>
      <c r="K31" s="28"/>
      <c r="L31" s="26"/>
      <c r="M31" s="10"/>
    </row>
    <row r="32" spans="2:13" x14ac:dyDescent="0.25">
      <c r="B32" s="21"/>
      <c r="C32" s="41" t="s">
        <v>37</v>
      </c>
      <c r="D32" s="23"/>
      <c r="E32" s="23"/>
      <c r="F32" s="42">
        <v>0.04</v>
      </c>
      <c r="G32" s="33"/>
      <c r="H32" s="23"/>
      <c r="I32" s="24"/>
      <c r="J32" s="36">
        <f>+F32*F7</f>
        <v>20437685.960000001</v>
      </c>
      <c r="K32" s="28"/>
      <c r="L32" s="26"/>
      <c r="M32" s="10"/>
    </row>
    <row r="33" spans="1:15" x14ac:dyDescent="0.25">
      <c r="B33" s="21"/>
      <c r="C33" s="41" t="s">
        <v>38</v>
      </c>
      <c r="D33" s="23"/>
      <c r="E33" s="23"/>
      <c r="F33" s="42">
        <v>0.01</v>
      </c>
      <c r="G33" s="33"/>
      <c r="H33" s="23"/>
      <c r="I33" s="24"/>
      <c r="J33" s="36">
        <f>+F33*F7</f>
        <v>5109421.49</v>
      </c>
      <c r="K33" s="28"/>
      <c r="L33" s="26"/>
      <c r="M33" s="10"/>
    </row>
    <row r="34" spans="1:15" x14ac:dyDescent="0.25">
      <c r="B34" s="21"/>
      <c r="C34" s="41" t="s">
        <v>39</v>
      </c>
      <c r="D34" s="23"/>
      <c r="E34" s="23"/>
      <c r="F34" s="37">
        <v>1.4999999999999999E-2</v>
      </c>
      <c r="G34" s="33"/>
      <c r="H34" s="23"/>
      <c r="I34" s="24"/>
      <c r="J34" s="36">
        <f>+$F$34*F7</f>
        <v>7664132.2349999994</v>
      </c>
      <c r="K34" s="28"/>
      <c r="L34" s="26"/>
      <c r="M34" s="10"/>
    </row>
    <row r="35" spans="1:15" hidden="1" x14ac:dyDescent="0.25">
      <c r="B35" s="21"/>
      <c r="C35" s="41" t="s">
        <v>40</v>
      </c>
      <c r="D35" s="23"/>
      <c r="E35" s="23"/>
      <c r="F35" s="37"/>
      <c r="G35" s="33"/>
      <c r="H35" s="23"/>
      <c r="I35" s="24"/>
      <c r="J35" s="36">
        <f>+$F$35*F7</f>
        <v>0</v>
      </c>
      <c r="K35" s="28"/>
      <c r="L35" s="26"/>
      <c r="M35" s="10"/>
    </row>
    <row r="36" spans="1:15" x14ac:dyDescent="0.25">
      <c r="B36" s="21"/>
      <c r="C36" s="43" t="s">
        <v>41</v>
      </c>
      <c r="D36" s="44"/>
      <c r="E36" s="44"/>
      <c r="F36" s="45">
        <v>0.02</v>
      </c>
      <c r="G36" s="33"/>
      <c r="H36" s="23"/>
      <c r="I36" s="24"/>
      <c r="J36" s="36">
        <f>+$F$36*F7</f>
        <v>10218842.98</v>
      </c>
      <c r="K36" s="28"/>
      <c r="L36" s="26"/>
      <c r="M36" s="10"/>
    </row>
    <row r="37" spans="1:15" x14ac:dyDescent="0.25">
      <c r="B37" s="21"/>
      <c r="C37" s="46" t="s">
        <v>42</v>
      </c>
      <c r="D37" s="23"/>
      <c r="E37" s="37"/>
      <c r="F37" s="47">
        <v>0.05</v>
      </c>
      <c r="G37" s="33"/>
      <c r="H37" s="23"/>
      <c r="I37" s="24"/>
      <c r="J37" s="48">
        <f>+F37*F7</f>
        <v>25547107.450000003</v>
      </c>
      <c r="K37" s="28"/>
      <c r="L37" s="26"/>
      <c r="M37" s="10"/>
      <c r="O37" s="49"/>
    </row>
    <row r="38" spans="1:15" ht="15.75" customHeight="1" x14ac:dyDescent="0.25">
      <c r="B38" s="21"/>
      <c r="C38" s="41" t="s">
        <v>43</v>
      </c>
      <c r="D38" s="50"/>
      <c r="E38" s="50"/>
      <c r="F38" s="42">
        <v>0.01</v>
      </c>
      <c r="G38" s="39"/>
      <c r="H38" s="50"/>
      <c r="I38" s="51"/>
      <c r="J38" s="52">
        <f>+F38*F7</f>
        <v>5109421.49</v>
      </c>
      <c r="K38" s="28"/>
      <c r="L38" s="26"/>
      <c r="M38" s="10"/>
    </row>
    <row r="39" spans="1:15" ht="15.75" customHeight="1" x14ac:dyDescent="0.25">
      <c r="B39" s="21"/>
      <c r="C39" s="41" t="s">
        <v>44</v>
      </c>
      <c r="D39" s="50"/>
      <c r="E39" s="50"/>
      <c r="F39" s="42">
        <v>0.25</v>
      </c>
      <c r="G39" s="39" t="s">
        <v>45</v>
      </c>
      <c r="H39" s="50"/>
      <c r="I39" s="51"/>
      <c r="J39" s="52">
        <f>J38*F39</f>
        <v>1277355.3725000001</v>
      </c>
      <c r="K39" s="28"/>
      <c r="L39" s="26"/>
      <c r="M39" s="10"/>
    </row>
    <row r="40" spans="1:15" x14ac:dyDescent="0.25">
      <c r="B40" s="53"/>
      <c r="C40" s="54" t="s">
        <v>46</v>
      </c>
      <c r="D40" s="55"/>
      <c r="E40" s="55"/>
      <c r="F40" s="56">
        <f>+K40/F6</f>
        <v>0.27999999998950958</v>
      </c>
      <c r="G40" s="57"/>
      <c r="H40" s="55"/>
      <c r="I40" s="58"/>
      <c r="J40" s="54"/>
      <c r="K40" s="59">
        <f>SUM(K12:K39)</f>
        <v>106764031.07600001</v>
      </c>
      <c r="L40" s="60"/>
      <c r="M40" s="61"/>
      <c r="N40" s="62"/>
      <c r="O40" s="63"/>
    </row>
    <row r="41" spans="1:15" x14ac:dyDescent="0.25">
      <c r="B41" s="21">
        <v>3</v>
      </c>
      <c r="C41" s="54" t="s">
        <v>47</v>
      </c>
      <c r="D41" s="55"/>
      <c r="E41" s="55"/>
      <c r="F41" s="57">
        <v>0.01</v>
      </c>
      <c r="G41" s="55"/>
      <c r="H41" s="55"/>
      <c r="I41" s="58"/>
      <c r="J41" s="54"/>
      <c r="K41" s="64">
        <f>+F41*F6</f>
        <v>3813001.11</v>
      </c>
      <c r="L41" s="60"/>
      <c r="M41" s="61"/>
      <c r="N41" s="62"/>
    </row>
    <row r="42" spans="1:15" x14ac:dyDescent="0.25">
      <c r="B42" s="21">
        <v>4</v>
      </c>
      <c r="C42" s="54" t="s">
        <v>48</v>
      </c>
      <c r="D42" s="55"/>
      <c r="E42" s="55"/>
      <c r="F42" s="57">
        <v>0.05</v>
      </c>
      <c r="G42" s="55"/>
      <c r="H42" s="55"/>
      <c r="I42" s="58"/>
      <c r="J42" s="54"/>
      <c r="K42" s="64">
        <f>+F42*F6</f>
        <v>19065005.550000001</v>
      </c>
      <c r="L42" s="60"/>
      <c r="M42" s="61"/>
      <c r="N42" s="62"/>
      <c r="O42" s="49"/>
    </row>
    <row r="43" spans="1:15" ht="16.5" thickBot="1" x14ac:dyDescent="0.3">
      <c r="B43" s="65"/>
      <c r="C43" s="66" t="s">
        <v>49</v>
      </c>
      <c r="D43" s="67"/>
      <c r="E43" s="67"/>
      <c r="F43" s="68">
        <f>+K43/F6</f>
        <v>0.33999999998950958</v>
      </c>
      <c r="G43" s="67"/>
      <c r="H43" s="67"/>
      <c r="I43" s="69"/>
      <c r="J43" s="70"/>
      <c r="K43" s="71">
        <f>+K42+K41+K40</f>
        <v>129642037.736</v>
      </c>
      <c r="L43" s="72"/>
      <c r="M43" s="61"/>
      <c r="N43" s="62"/>
    </row>
    <row r="44" spans="1:15" x14ac:dyDescent="0.25">
      <c r="B44" s="6"/>
      <c r="D44" s="7"/>
      <c r="E44" s="7"/>
      <c r="F44" s="7"/>
      <c r="G44" s="7"/>
      <c r="H44" s="7"/>
      <c r="I44" s="8"/>
      <c r="K44" s="73"/>
      <c r="L44" s="9"/>
      <c r="M44" s="10"/>
    </row>
    <row r="45" spans="1:15" ht="16.5" x14ac:dyDescent="0.3">
      <c r="B45" s="74"/>
      <c r="D45" s="7"/>
      <c r="E45" s="7"/>
      <c r="F45" s="75"/>
      <c r="G45" s="7"/>
      <c r="H45" s="7"/>
      <c r="I45" s="76"/>
      <c r="J45" s="77"/>
      <c r="K45" s="78"/>
      <c r="L45" s="9"/>
      <c r="M45" s="10"/>
    </row>
    <row r="46" spans="1:15" ht="16.5" x14ac:dyDescent="0.3">
      <c r="A46" s="79"/>
      <c r="B46" s="74" t="s">
        <v>50</v>
      </c>
      <c r="D46" s="7"/>
      <c r="E46" s="7"/>
      <c r="F46" s="75" t="s">
        <v>51</v>
      </c>
      <c r="G46" s="80"/>
      <c r="H46" s="80"/>
      <c r="I46" s="81"/>
      <c r="K46" s="82"/>
      <c r="L46" s="83"/>
      <c r="M46" s="84"/>
    </row>
    <row r="47" spans="1:15" ht="16.5" x14ac:dyDescent="0.25">
      <c r="A47" s="79"/>
      <c r="B47" s="6"/>
      <c r="C47" s="85"/>
      <c r="D47" s="80"/>
      <c r="E47" s="80"/>
      <c r="F47" s="80"/>
      <c r="G47" s="80"/>
      <c r="H47" s="80"/>
      <c r="I47" s="81"/>
      <c r="K47" s="82"/>
      <c r="L47" s="83"/>
      <c r="M47" s="84"/>
    </row>
    <row r="48" spans="1:15" ht="16.5" x14ac:dyDescent="0.25">
      <c r="A48" s="79"/>
      <c r="B48" s="6"/>
      <c r="C48" s="85"/>
      <c r="D48" s="80"/>
      <c r="E48" s="80"/>
      <c r="F48" s="80"/>
      <c r="G48" s="80"/>
      <c r="H48" s="80"/>
      <c r="I48" s="81"/>
      <c r="K48" s="82"/>
      <c r="L48" s="83"/>
      <c r="M48" s="84"/>
    </row>
    <row r="49" spans="1:13" ht="16.5" x14ac:dyDescent="0.25">
      <c r="A49" s="79"/>
      <c r="B49" s="6"/>
      <c r="C49" s="85"/>
      <c r="D49" s="80"/>
      <c r="E49" s="80"/>
      <c r="F49" s="80"/>
      <c r="G49" s="80"/>
      <c r="H49" s="80"/>
      <c r="I49" s="81"/>
      <c r="K49" s="82"/>
      <c r="L49" s="83"/>
      <c r="M49" s="84"/>
    </row>
    <row r="50" spans="1:13" ht="16.5" x14ac:dyDescent="0.3">
      <c r="A50" s="79"/>
      <c r="B50" s="6"/>
      <c r="C50" s="86"/>
      <c r="D50" s="81"/>
      <c r="E50" s="81"/>
      <c r="G50" s="86"/>
      <c r="H50" s="86"/>
      <c r="I50" s="86"/>
      <c r="J50" s="81"/>
      <c r="K50" s="82"/>
      <c r="L50" s="87"/>
      <c r="M50" s="81"/>
    </row>
    <row r="51" spans="1:13" ht="16.5" x14ac:dyDescent="0.3">
      <c r="A51" s="79"/>
      <c r="B51" s="6"/>
      <c r="C51" s="88"/>
      <c r="D51" s="89"/>
      <c r="E51" s="89"/>
      <c r="G51" s="90"/>
      <c r="H51" s="91"/>
      <c r="I51" s="91"/>
      <c r="J51" s="92"/>
      <c r="K51" s="81"/>
      <c r="L51" s="87"/>
      <c r="M51" s="81"/>
    </row>
    <row r="52" spans="1:13" ht="16.5" x14ac:dyDescent="0.25">
      <c r="A52" s="79"/>
      <c r="B52" s="93"/>
      <c r="C52" s="94"/>
      <c r="D52" s="81"/>
      <c r="E52" s="81"/>
      <c r="F52" s="75"/>
      <c r="G52" s="95"/>
      <c r="H52" s="91"/>
      <c r="I52" s="91"/>
      <c r="J52" s="96"/>
      <c r="K52" s="81"/>
      <c r="L52" s="87"/>
      <c r="M52" s="81"/>
    </row>
    <row r="53" spans="1:13" ht="16.5" thickBot="1" x14ac:dyDescent="0.3">
      <c r="B53" s="97"/>
      <c r="C53" s="98"/>
      <c r="D53" s="98"/>
      <c r="E53" s="98"/>
      <c r="F53" s="99"/>
      <c r="G53" s="99"/>
      <c r="H53" s="98"/>
      <c r="I53" s="99"/>
      <c r="J53" s="99"/>
      <c r="K53" s="99"/>
      <c r="L53" s="100"/>
      <c r="M53" s="81"/>
    </row>
    <row r="54" spans="1:13" s="101" customFormat="1" ht="12.75" x14ac:dyDescent="0.2">
      <c r="C54" s="102"/>
      <c r="D54" s="102"/>
      <c r="E54" s="102"/>
      <c r="F54" s="103"/>
      <c r="G54" s="103"/>
      <c r="H54" s="102"/>
      <c r="I54" s="103"/>
      <c r="J54" s="103"/>
      <c r="K54" s="103"/>
      <c r="L54" s="103"/>
      <c r="M54" s="103"/>
    </row>
    <row r="55" spans="1:13" s="101" customFormat="1" ht="12.75" x14ac:dyDescent="0.2">
      <c r="C55" s="104"/>
      <c r="D55" s="104"/>
      <c r="E55" s="104"/>
      <c r="H55" s="104"/>
    </row>
  </sheetData>
  <mergeCells count="6">
    <mergeCell ref="C8:E8"/>
    <mergeCell ref="B2:L2"/>
    <mergeCell ref="C3:L3"/>
    <mergeCell ref="B4:L4"/>
    <mergeCell ref="C6:E6"/>
    <mergeCell ref="C7:E7"/>
  </mergeCells>
  <pageMargins left="0.70866141732283472" right="0.70866141732283472" top="0.55000000000000004" bottom="0.48" header="0.31496062992125984" footer="0.31496062992125984"/>
  <pageSetup scale="60" orientation="landscape" r:id="rId1"/>
  <colBreaks count="1" manualBreakCount="1">
    <brk id="13" max="4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AIU</vt:lpstr>
      <vt:lpstr>AIU!Área_de_impresión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Trujillo</dc:creator>
  <cp:lastModifiedBy>Luis Trujillo</cp:lastModifiedBy>
  <dcterms:created xsi:type="dcterms:W3CDTF">2026-09-30T14:34:18Z</dcterms:created>
  <dcterms:modified xsi:type="dcterms:W3CDTF">2026-09-30T14:40:31Z</dcterms:modified>
</cp:coreProperties>
</file>