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codeName="ThisWorkbook" defaultThemeVersion="124226"/>
  <mc:AlternateContent xmlns:mc="http://schemas.openxmlformats.org/markup-compatibility/2006">
    <mc:Choice Requires="x15">
      <x15ac:absPath xmlns:x15ac="http://schemas.microsoft.com/office/spreadsheetml/2010/11/ac" url="G:\Mi unidad\a3 Ejecucion\Z28\"/>
    </mc:Choice>
  </mc:AlternateContent>
  <xr:revisionPtr revIDLastSave="0" documentId="13_ncr:1_{9FB968CA-FDDA-48E6-90DE-0FD9E910625D}" xr6:coauthVersionLast="47" xr6:coauthVersionMax="47" xr10:uidLastSave="{00000000-0000-0000-0000-000000000000}"/>
  <bookViews>
    <workbookView xWindow="-120" yWindow="-120" windowWidth="29040" windowHeight="15720" tabRatio="74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2">#REF!</definedName>
    <definedName name="\a">#REF!</definedName>
    <definedName name="\AA">[9]LIQUIDACION!#REF!</definedName>
    <definedName name="\b">[10]STRSUMM0!#REF!</definedName>
    <definedName name="\bb">[10]STRSUMM0!#REF!</definedName>
    <definedName name="\E">#REF!</definedName>
    <definedName name="\EE">#REF!</definedName>
    <definedName name="\G">#REF!</definedName>
    <definedName name="\k">'[11]7422CW00'!#REF!</definedName>
    <definedName name="\l">[12]STRSUMM0!#REF!</definedName>
    <definedName name="\M">#REF!</definedName>
    <definedName name="\ñ">'[13]7422CW00'!#REF!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[14]INV!$A$25:$D$28</definedName>
    <definedName name="_________AFC3">[14]INV!$F$25:$I$28</definedName>
    <definedName name="_________AFC5">[14]INV!$K$25:$N$28</definedName>
    <definedName name="_________BGC1">[14]INV!$A$5:$D$8</definedName>
    <definedName name="_________BGC3">[14]INV!$F$5:$I$8</definedName>
    <definedName name="_________BGC5">[14]INV!$K$5:$N$8</definedName>
    <definedName name="_________CAC1">[14]INV!$A$19:$D$22</definedName>
    <definedName name="_________CAC3">[14]INV!$F$19:$I$22</definedName>
    <definedName name="_________CAC5">[14]INV!$K$19:$N$22</definedName>
    <definedName name="_________key2" hidden="1">[15]INST!#REF!</definedName>
    <definedName name="_________PJ50" localSheetId="2">#REF!</definedName>
    <definedName name="_________PJ50">#REF!</definedName>
    <definedName name="_________SBC1">[14]INV!$A$12:$D$15</definedName>
    <definedName name="_________SBC3">[14]INV!$F$12:$I$15</definedName>
    <definedName name="_________SBC5">[14]INV!$K$12:$N$15</definedName>
    <definedName name="________AFC1">[14]INV!$A$25:$D$28</definedName>
    <definedName name="________AFC3">[14]INV!$F$25:$I$28</definedName>
    <definedName name="________AFC5">[14]INV!$K$25:$N$28</definedName>
    <definedName name="________BGC1">[14]INV!$A$5:$D$8</definedName>
    <definedName name="________BGC3">[14]INV!$F$5:$I$8</definedName>
    <definedName name="________BGC5">[14]INV!$K$5:$N$8</definedName>
    <definedName name="________CAC1">[14]INV!$A$19:$D$22</definedName>
    <definedName name="________CAC3">[14]INV!$F$19:$I$22</definedName>
    <definedName name="________CAC5">[14]INV!$K$19:$N$22</definedName>
    <definedName name="________key2" hidden="1">[16]INST!#REF!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[14]INV!$A$12:$D$15</definedName>
    <definedName name="________SBC3">[14]INV!$F$12:$I$15</definedName>
    <definedName name="________SBC5">[14]INV!$K$12:$N$15</definedName>
    <definedName name="_______AFC1">[14]INV!$A$25:$D$28</definedName>
    <definedName name="_______AFC3">[14]INV!$F$25:$I$28</definedName>
    <definedName name="_______AFC5">[14]INV!$K$25:$N$28</definedName>
    <definedName name="_______BGC1">[14]INV!$A$5:$D$8</definedName>
    <definedName name="_______BGC3">[14]INV!$F$5:$I$8</definedName>
    <definedName name="_______BGC5">[14]INV!$K$5:$N$8</definedName>
    <definedName name="_______CAC1">[14]INV!$A$19:$D$22</definedName>
    <definedName name="_______CAC3">[14]INV!$F$19:$I$22</definedName>
    <definedName name="_______CAC5">[14]INV!$K$19:$N$22</definedName>
    <definedName name="_______MA2" localSheetId="2">#REF!</definedName>
    <definedName name="_______MA2">#REF!</definedName>
    <definedName name="_______PJ50" localSheetId="2">#REF!</definedName>
    <definedName name="_______PJ50">#REF!</definedName>
    <definedName name="_______SBC1">[14]INV!$A$12:$D$15</definedName>
    <definedName name="_______SBC3">[14]INV!$F$12:$I$15</definedName>
    <definedName name="_______SBC5">[14]INV!$K$12:$N$15</definedName>
    <definedName name="______AFC1">[14]INV!$A$25:$D$28</definedName>
    <definedName name="______AFC3">[14]INV!$F$25:$I$28</definedName>
    <definedName name="______AFC5">[14]INV!$K$25:$N$28</definedName>
    <definedName name="______BGC1">[14]INV!$A$5:$D$8</definedName>
    <definedName name="______BGC3">[14]INV!$F$5:$I$8</definedName>
    <definedName name="______BGC5">[14]INV!$K$5:$N$8</definedName>
    <definedName name="______CAC1">[14]INV!$A$19:$D$22</definedName>
    <definedName name="______CAC3">[14]INV!$F$19:$I$22</definedName>
    <definedName name="______CAC5">[14]INV!$K$19:$N$22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[14]INV!$A$12:$D$15</definedName>
    <definedName name="______SBC3">[14]INV!$F$12:$I$15</definedName>
    <definedName name="______SBC5">[14]INV!$K$12:$N$15</definedName>
    <definedName name="_____AFC1">[14]INV!$A$25:$D$28</definedName>
    <definedName name="_____AFC3">[14]INV!$F$25:$I$28</definedName>
    <definedName name="_____AFC5">[14]INV!$K$25:$N$28</definedName>
    <definedName name="_____ane7">[17]!_xlbgnm.ane7</definedName>
    <definedName name="_____ane8">[17]!_xlbgnm.ane8</definedName>
    <definedName name="_____Atp2">[18]EMPRESA!$F$22</definedName>
    <definedName name="_____BGC1">[14]INV!$A$5:$D$8</definedName>
    <definedName name="_____BGC3">[14]INV!$F$5:$I$8</definedName>
    <definedName name="_____BGC5">[14]INV!$K$5:$N$8</definedName>
    <definedName name="_____CAC1">[14]INV!$A$19:$D$22</definedName>
    <definedName name="_____CAC3">[14]INV!$F$19:$I$22</definedName>
    <definedName name="_____CAC5">[14]INV!$K$19:$N$22</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ICP1">[19]Tablas!#REF!</definedName>
    <definedName name="_____MA2" localSheetId="2">#REF!</definedName>
    <definedName name="_____MA2">#REF!</definedName>
    <definedName name="_____OCD1">[19]Tablas!#REF!</definedName>
    <definedName name="_____OCI1">[19]Tablas!#REF!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[14]INV!$A$12:$D$15</definedName>
    <definedName name="_____SBC3">[14]INV!$F$12:$I$15</definedName>
    <definedName name="_____SBC5">[14]INV!$K$12:$N$15</definedName>
    <definedName name="_____VEX1">[19]Tablas!#REF!</definedName>
    <definedName name="_____VFA1">[19]Tablas!#REF!</definedName>
    <definedName name="_____VIT1">[19]Tablas!#REF!</definedName>
    <definedName name="_____VPR1">[19]Tablas!#REF!</definedName>
    <definedName name="_____VPR2">[20]Tablas!#REF!</definedName>
    <definedName name="_____VRP1">[19]Tablas!#REF!</definedName>
    <definedName name="_____VSM1">[19]Tablas!#REF!</definedName>
    <definedName name="____AFC1">[14]INV!$A$25:$D$28</definedName>
    <definedName name="____AFC3">[14]INV!$F$25:$I$28</definedName>
    <definedName name="____AFC5">[14]INV!$K$25:$N$28</definedName>
    <definedName name="____ane7">[21]!_xlbgnm.ane7</definedName>
    <definedName name="____ane8">[21]!_xlbgnm.ane8</definedName>
    <definedName name="____Atp2">[22]EMPRESA!$F$22</definedName>
    <definedName name="____BGC1">[14]INV!$A$5:$D$8</definedName>
    <definedName name="____BGC3">[14]INV!$F$5:$I$8</definedName>
    <definedName name="____BGC5">[14]INV!$K$5:$N$8</definedName>
    <definedName name="____CAC1">[14]INV!$A$19:$D$22</definedName>
    <definedName name="____CAC3">[14]INV!$F$19:$I$22</definedName>
    <definedName name="____CAC5">[14]INV!$K$19:$N$22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ICP1">[19]Tablas!#REF!</definedName>
    <definedName name="____LEY80">#REF!</definedName>
    <definedName name="____MA2" localSheetId="2">#REF!</definedName>
    <definedName name="____MA2">#REF!</definedName>
    <definedName name="____OCD1">[19]Tablas!#REF!</definedName>
    <definedName name="____OCI1">[19]Tablas!#REF!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[14]INV!$A$12:$D$15</definedName>
    <definedName name="____SBC3">[14]INV!$F$12:$I$15</definedName>
    <definedName name="____SBC5">[14]INV!$K$12:$N$15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[19]Tablas!#REF!</definedName>
    <definedName name="____VFA1">[19]Tablas!#REF!</definedName>
    <definedName name="____VIT1">[19]Tablas!#REF!</definedName>
    <definedName name="____VPR1">[19]Tablas!#REF!</definedName>
    <definedName name="____VPR2">#REF!</definedName>
    <definedName name="____VRP1">[19]Tablas!#REF!</definedName>
    <definedName name="____VSM1">[19]Tablas!#REF!</definedName>
    <definedName name="___AFC1">[14]INV!$A$25:$D$28</definedName>
    <definedName name="___AFC3">[14]INV!$F$25:$I$28</definedName>
    <definedName name="___AFC5">[14]INV!$K$25:$N$28</definedName>
    <definedName name="___ane7">[23]!_xlbgnm.ane7</definedName>
    <definedName name="___ane8">[23]!_xlbgnm.ane8</definedName>
    <definedName name="___Atp2">[24]EMPRESA!$F$22</definedName>
    <definedName name="___BGC1">[14]INV!$A$5:$D$8</definedName>
    <definedName name="___BGC3">[14]INV!$F$5:$I$8</definedName>
    <definedName name="___BGC5">[14]INV!$K$5:$N$8</definedName>
    <definedName name="___CAC1">[14]INV!$A$19:$D$22</definedName>
    <definedName name="___CAC3">[14]INV!$F$19:$I$22</definedName>
    <definedName name="___CAC5">[14]INV!$K$19:$N$22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ICP1">[19]Tablas!#REF!</definedName>
    <definedName name="___key2" hidden="1">[16]INST!#REF!</definedName>
    <definedName name="___key3" hidden="1">#REF!</definedName>
    <definedName name="___key31" hidden="1">#REF!</definedName>
    <definedName name="___LEY80">#REF!</definedName>
    <definedName name="___MA2" localSheetId="2">#REF!</definedName>
    <definedName name="___MA2">#REF!</definedName>
    <definedName name="___OCD1">[19]Tablas!#REF!</definedName>
    <definedName name="___OCI1">[19]Tablas!#REF!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[14]INV!$A$12:$D$15</definedName>
    <definedName name="___SBC3">[14]INV!$F$12:$I$15</definedName>
    <definedName name="___SBC5">[14]INV!$K$12:$N$15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[19]Tablas!#REF!</definedName>
    <definedName name="___VFA1">[19]Tablas!#REF!</definedName>
    <definedName name="___VIT1">[19]Tablas!#REF!</definedName>
    <definedName name="___VPR1">[19]Tablas!#REF!</definedName>
    <definedName name="___VPR2">#REF!</definedName>
    <definedName name="___VRP1">[19]Tablas!#REF!</definedName>
    <definedName name="___VSM1">[19]Tablas!#REF!</definedName>
    <definedName name="__123Graph_A" hidden="1">#REF!</definedName>
    <definedName name="__123Graph_AMAIN" hidden="1">'[1]ETAPA 50 SMMLV'!#REF!</definedName>
    <definedName name="__123Graph_B" hidden="1">#REF!</definedName>
    <definedName name="__123Graph_BMAIN" hidden="1">'[1]ETAPA 50 SMMLV'!#REF!</definedName>
    <definedName name="__123Graph_XMAIN" hidden="1">'[1]ETAPA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[14]INV!$A$25:$D$28</definedName>
    <definedName name="__AFC3">[14]INV!$F$25:$I$28</definedName>
    <definedName name="__AFC5">[14]INV!$K$25:$N$28</definedName>
    <definedName name="__ane7">[21]!_xlbgnm.ane7</definedName>
    <definedName name="__ane8">[21]!_xlbgnm.ane8</definedName>
    <definedName name="__Atp2">[25]EMPRESA!$F$22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[14]INV!$A$5:$D$8</definedName>
    <definedName name="__BGC3">[14]INV!$F$5:$I$8</definedName>
    <definedName name="__BGC5">[14]INV!$K$5:$N$8</definedName>
    <definedName name="__CAC1">[14]INV!$A$19:$D$22</definedName>
    <definedName name="__CAC3">[14]INV!$F$19:$I$22</definedName>
    <definedName name="__CAC5">[14]INV!$K$19:$N$22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[19]Tablas!#REF!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[26]INST!#REF!</definedName>
    <definedName name="__key21" hidden="1">[16]INST!#REF!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[27]PESOS!#REF!</definedName>
    <definedName name="__mun2">[27]PESOS!#REF!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[19]Tablas!#REF!</definedName>
    <definedName name="__OCI1">[19]Tablas!#REF!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'[28]Paral. 1'!$E$1:$E$65536</definedName>
    <definedName name="__Pa2">'[28]Paral. 2'!$E$1:$E$65536</definedName>
    <definedName name="__Pa3">'[28]Paral. 3'!$E$1:$E$65536</definedName>
    <definedName name="__Pa4">[28]Paral.4!$E$1:$E$65536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[14]INV!$A$12:$D$15</definedName>
    <definedName name="__SBC3">[14]INV!$F$12:$I$15</definedName>
    <definedName name="__SBC5">[14]INV!$K$12:$N$15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[19]Tablas!#REF!</definedName>
    <definedName name="__VFA1">[19]Tablas!#REF!</definedName>
    <definedName name="__vfv4" hidden="1">{"via1",#N/A,TRUE,"general";"via2",#N/A,TRUE,"general";"via3",#N/A,TRUE,"general"}</definedName>
    <definedName name="__VIT1">[19]Tablas!#REF!</definedName>
    <definedName name="__VPR1">[19]Tablas!#REF!</definedName>
    <definedName name="__VPR2">[20]Tablas!#REF!</definedName>
    <definedName name="__VRP1">[19]Tablas!#REF!</definedName>
    <definedName name="__VSM1">[19]Tablas!#REF!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[20]Tablas!#REF!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[14]INV!$A$25:$D$28</definedName>
    <definedName name="_AFC3">[14]INV!$F$25:$I$28</definedName>
    <definedName name="_AFC5">[14]INV!$K$25:$N$28</definedName>
    <definedName name="_ALM1">#REF!</definedName>
    <definedName name="_AND1">#REF!</definedName>
    <definedName name="_ane7">[21]!_xlbgnm.ane7</definedName>
    <definedName name="_ane8">[21]!_xlbgnm.ane8</definedName>
    <definedName name="_APU221" localSheetId="2">#REF!</definedName>
    <definedName name="_APU221">#REF!</definedName>
    <definedName name="_APU465">[29]!absc</definedName>
    <definedName name="_Atp2">[25]EMPRESA!$F$22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[14]INV!$A$5:$D$8</definedName>
    <definedName name="_BGC3">[14]INV!$F$5:$I$8</definedName>
    <definedName name="_BGC5">[14]INV!$K$5:$N$8</definedName>
    <definedName name="_CAC1">[14]INV!$A$19:$D$22</definedName>
    <definedName name="_CAC3">[14]INV!$F$19:$I$22</definedName>
    <definedName name="_CAC5">[14]INV!$K$19:$N$22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ECP1">[19]Tablas!#REF!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(Entidad)'!$A$8:$I$161</definedName>
    <definedName name="_xlnm._FilterDatabase" localSheetId="1" hidden="1">'PROPUESTA ECONOMICA(Proponente)'!$A$8:$I$161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[30]INST!#REF!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[27]PESOS!#REF!</definedName>
    <definedName name="_mun2">[27]PESOS!#REF!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hidden="1">'[11]7422CW00'!#REF!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'[11]7422CW00'!#REF!</definedName>
    <definedName name="_RET2">'[11]7422CW00'!#REF!</definedName>
    <definedName name="_RET3">'[11]7422CW00'!#REF!</definedName>
    <definedName name="_RET4">'[11]7422CW00'!#REF!</definedName>
    <definedName name="_RET5">'[11]7422CW00'!#REF!</definedName>
    <definedName name="_RET6">'[11]7422CW00'!#REF!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[14]INV!$A$12:$D$15</definedName>
    <definedName name="_SBC3">[14]INV!$F$12:$I$15</definedName>
    <definedName name="_SBC5">[14]INV!$K$12:$N$15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[19]Tablas!#REF!</definedName>
    <definedName name="_VFA1">[19]Tablas!#REF!</definedName>
    <definedName name="_vfv4" localSheetId="2" hidden="1">{"via1",#N/A,TRUE,"general";"via2",#N/A,TRUE,"general";"via3",#N/A,TRUE,"general"}</definedName>
    <definedName name="_vfv4" hidden="1">{"via1",#N/A,TRUE,"general";"via2",#N/A,TRUE,"general";"via3",#N/A,TRUE,"general"}</definedName>
    <definedName name="_VIT1">[19]Tablas!#REF!</definedName>
    <definedName name="_VPR1">[19]Tablas!#REF!</definedName>
    <definedName name="_VPR2">[20]Tablas!#REF!</definedName>
    <definedName name="_VRP1">[19]Tablas!#REF!</definedName>
    <definedName name="_VSM1">[19]Tablas!#REF!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'[31]DUB-823'!#REF!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[32]ESPEC!#REF!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[33]otros!$C$5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[14]AASHTO!$A$14:$F$17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[14]AASHTO!$A$2:$F$5</definedName>
    <definedName name="absc1">[34]!absc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[33]otros!$C$2</definedName>
    <definedName name="administrador">[36]Informacion!$B$15</definedName>
    <definedName name="ADMON">#REF!</definedName>
    <definedName name="ADMON1">#REF!</definedName>
    <definedName name="adoc1">[34]!absc</definedName>
    <definedName name="ADOC125">[37]!absc</definedName>
    <definedName name="adoq">[38]!absc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[39]!absc</definedName>
    <definedName name="AlcanceProyecto">#REF!</definedName>
    <definedName name="ALM">#REF!</definedName>
    <definedName name="ALTO">[40]Tabla!$A$1:$A$5</definedName>
    <definedName name="Amount">#REF!</definedName>
    <definedName name="Analyst" hidden="1">#REF!</definedName>
    <definedName name="ANCLAJE" localSheetId="2">'[41]MC SF GAVIONES'!#REF!</definedName>
    <definedName name="ANCLAJE">'[41]MC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scount" hidden="1">10</definedName>
    <definedName name="Antic">[43]BASES!$B$33</definedName>
    <definedName name="ANTICIPO" localSheetId="2">[44]BASES!$B$33</definedName>
    <definedName name="ANTICIPO">#REF!</definedName>
    <definedName name="AÑO">[33]PRESUPUESTO!$D$13</definedName>
    <definedName name="AÑOWUIE">'[45]Res-Accide-10'!$R$2:$R$7</definedName>
    <definedName name="apaiy">#REF!</definedName>
    <definedName name="APELLIDOS">#REF!</definedName>
    <definedName name="API">#REF!</definedName>
    <definedName name="APU">[46]!absc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(Entidad)'!$A$1:$I$170</definedName>
    <definedName name="_xlnm.Print_Area" localSheetId="1">'PROPUESTA ECONOMICA(Proponente)'!$A$1:$I$170</definedName>
    <definedName name="_xlnm.Print_Area">#REF!</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g" hidden="1">[2]MI!#REF!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[14]AASHTO!$A$8:$F$11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[18]EMPRESA!$F$20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'[18]DATOS CONTRATO'!$E$18</definedName>
    <definedName name="auxalimentacion">[48]CONTRATO!$E$18</definedName>
    <definedName name="AuxCom">'[18]DATOS CONTRATO'!$I$16</definedName>
    <definedName name="auxcomisariato">[48]CONTRATO!$I$16</definedName>
    <definedName name="AuxDot">'[18]DATOS CONTRATO'!$I$17</definedName>
    <definedName name="auxdotacion">[48]CONTRATO!$I$17</definedName>
    <definedName name="AuxHab">'[18]DATOS CONTRATO'!$E$17</definedName>
    <definedName name="auxhabi">[49]CONTRATO!$E$17</definedName>
    <definedName name="auxhabitacion">[48]CONTRATO!$E$17</definedName>
    <definedName name="auxtransporte">[48]CONTRATO!$E$16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[40]Tabla!$A$1:$A$5</definedName>
    <definedName name="bASE" localSheetId="2">#REF!</definedName>
    <definedName name="Base">#REF!</definedName>
    <definedName name="Base_datos_IM">#REF!</definedName>
    <definedName name="base1">#REF!</definedName>
    <definedName name="base2">#REF!</definedName>
    <definedName name="basedatos">[50]Hoja1!$A$4:$BZ$55</definedName>
    <definedName name="_xlnm.Database" localSheetId="2">#REF!</definedName>
    <definedName name="_xlnm.Database">#REF!</definedName>
    <definedName name="BaseDeDatos1">#REF!</definedName>
    <definedName name="basep">[51]PRESUPUESTAL!$A$4:$P$190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'[52]Ejecutado%'!#REF!</definedName>
    <definedName name="blEjecutadoPorcen">'[52]Ejecutado$'!$D$1:$CE$45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'[52]Programado$'!$I$1:$CK$45</definedName>
    <definedName name="blReferenciaInforme">#REF!</definedName>
    <definedName name="bn" localSheetId="2">#REF!</definedName>
    <definedName name="bn">#REF!</definedName>
    <definedName name="Bombas">#REF!</definedName>
    <definedName name="BONO">#REF!</definedName>
    <definedName name="BORDER1">[53]steel!#REF!</definedName>
    <definedName name="BORDET">#REF!</definedName>
    <definedName name="BORSHE">'[11]7422CW00'!#REF!</definedName>
    <definedName name="BORSUM">'[11]7422CW00'!#REF!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[54]medelo!$D$37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'[55]Form5 _Pág_ 1'!#REF!</definedName>
    <definedName name="BuiltIn_Print_Area___0">'[55]Form5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'[56]TRAMO 03'!$F:$F,'[56]TRAMO 03'!$I:$I,'[56]TRAMO 03'!$K:$K,'[56]TRAMO 03'!#REF!,'[56]TRAMO 03'!#REF!,'[56]TRAMO 03'!#REF!,'[56]TRAMO 03'!#REF!,'[56]TRAMO 03'!#REF!,'[56]TRAMO 03'!#REF!,'[56]TRAMO 03'!#REF!,'[56]TRAMO 03'!#REF!,'[56]TRAMO 03'!#REF!,'[56]TRAMO 03'!#REF!,'[56]TRAMO 03'!#REF!,'[56]TRAMO 03'!#REF!,'[56]TRAMO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[57]SECTORIZACIÓN!$A$12:$G$20</definedName>
    <definedName name="CBWorkbookPriority" hidden="1">-1602700874</definedName>
    <definedName name="CC">[58]Personalizar!$G$22:$G$25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'[59]A. P. U.'!#REF!</definedName>
    <definedName name="CCCCCC">'[59]A. P. U.'!#REF!</definedName>
    <definedName name="CCT">#REF!</definedName>
    <definedName name="ccto210" localSheetId="2">#REF!</definedName>
    <definedName name="ccto210">#REF!</definedName>
    <definedName name="cd">[60]Hoja1!$C$81</definedName>
    <definedName name="cdcdc" localSheetId="2" hidden="1">{"via1",#N/A,TRUE,"general";"via2",#N/A,TRUE,"general";"via3",#N/A,TRUE,"general"}</definedName>
    <definedName name="cdcdc" hidden="1">{"via1",#N/A,TRUE,"general";"via2",#N/A,TRUE,"general";"via3",#N/A,TRUE,"general"}</definedName>
    <definedName name="CDctrl">[43]CDItem!$G$8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[61]Insum!$A$3:$H$63</definedName>
    <definedName name="CEMENTO">[62]Insum!$A$3:$H$63</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nge_in_Cash" hidden="1">#REF!</definedName>
    <definedName name="Check_to_Cash" hidden="1">#REF!</definedName>
    <definedName name="CHK_PU">'[11]7422CW00'!#REF!</definedName>
    <definedName name="CHP">#REF!</definedName>
    <definedName name="CIERRE">#REF!</definedName>
    <definedName name="CISNEROS">#REF!</definedName>
    <definedName name="cjsa" hidden="1">#REF!</definedName>
    <definedName name="CL">#REF!</definedName>
    <definedName name="cmf">[63]Hoja1!$C$27</definedName>
    <definedName name="CMIBLE">#REF!</definedName>
    <definedName name="CMIBLE1">#REF!</definedName>
    <definedName name="Cod">#REF!</definedName>
    <definedName name="CodActEco">[18]EMPRESA!$F$10</definedName>
    <definedName name="codigo">#REF!,#REF!</definedName>
    <definedName name="CodigoInversion">#REF!</definedName>
    <definedName name="CodigoProyecto">#REF!</definedName>
    <definedName name="Codigos">#REF!</definedName>
    <definedName name="CODOS">#REF!</definedName>
    <definedName name="cogvsiruj">[42]COMPARATIVO!#REF!</definedName>
    <definedName name="COLON">#REF!</definedName>
    <definedName name="ColTap">'[28]Coloc. e Interc. Tapones'!$E$1:$E$65536</definedName>
    <definedName name="Com">'[48]LIQUIDA-NOMINA'!$AL$4</definedName>
    <definedName name="COMIDA">#REF!</definedName>
    <definedName name="Compresores">#REF!</definedName>
    <definedName name="ConseqCat">0</definedName>
    <definedName name="ConseqForMitRisk">3</definedName>
    <definedName name="CONT">'[64]DATOS CONTRATO'!$G$13</definedName>
    <definedName name="Contratante">'[18]DATOS CONTRATO'!$E$6</definedName>
    <definedName name="CONTRATO">[48]CONTRATO!$E$8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[65]BITACORA!$E$1:$E$65536</definedName>
    <definedName name="costo2" hidden="1">#REF!</definedName>
    <definedName name="COSTODIRECTO" localSheetId="2">#REF!</definedName>
    <definedName name="COSTODIRECTO">#REF!</definedName>
    <definedName name="COSTOS">[66]TARIFAS!$A$1:$F$52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[67]civ_roma!$C$803:$G$804</definedName>
    <definedName name="Criterios_IM">'[11]7422CW00'!#REF!</definedName>
    <definedName name="Criticidad">[68]Tabla!$A$1:$A$5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'[11]7422CW00'!#REF!</definedName>
    <definedName name="CTRPAG">'[11]7422CW00'!#REF!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[58]!Customize</definedName>
    <definedName name="cv" localSheetId="2">#REF!</definedName>
    <definedName name="cv">#REF!</definedName>
    <definedName name="CVa">'[28]Cambio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'[31]GPI 526'!#REF!</definedName>
    <definedName name="dario">'[31]GPI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[67]civ_roma!$C$9:$G$799</definedName>
    <definedName name="DATO1">'[69]46'!$D$3:$CK$429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[20]Tablas!#REF!</definedName>
    <definedName name="DCI1_1">[20]Tablas!#REF!</definedName>
    <definedName name="DCI1_1_1">[20]Tablas!#REF!</definedName>
    <definedName name="DCI1_1_2">[20]Tablas!#REF!</definedName>
    <definedName name="DCI1_1_3">[20]Tablas!#REF!</definedName>
    <definedName name="DCI1_1_4">[20]Tablas!#REF!</definedName>
    <definedName name="DCI1_2">[20]Tablas!#REF!</definedName>
    <definedName name="DCI1_3">[20]Tablas!#REF!</definedName>
    <definedName name="DCI1_4">[20]Tablas!#REF!</definedName>
    <definedName name="DCorriente">#REF!</definedName>
    <definedName name="Dcorriente1">'[70]Pta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[20]Tablas!#REF!</definedName>
    <definedName name="DDS1_1">[20]Tablas!#REF!</definedName>
    <definedName name="DDS1_1_1">[20]Tablas!#REF!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'[71]BASE-LISTAS'!$B$24:$B$29</definedName>
    <definedName name="DEP_VPR_GRM">#REF!</definedName>
    <definedName name="DEP_VPR_GRN">#REF!</definedName>
    <definedName name="DEP_VPR_GRS">#REF!</definedName>
    <definedName name="DEP_VPR_GTP">#REF!</definedName>
    <definedName name="DEP_VPR_NA">#REF!</definedName>
    <definedName name="DEPEND">[68]Tabla!$B$1:$B$397</definedName>
    <definedName name="DEPENDENCIA">[68]Tabla!$B$1:$B$397</definedName>
    <definedName name="DEPENDENCIAS">[68]Tabla!$B$1:$B$397</definedName>
    <definedName name="DepreciationPB" hidden="1">#REF!</definedName>
    <definedName name="DERFE">#REF!</definedName>
    <definedName name="desarrolladas">'[35]Reservas de Petróleo'!$A$2,'[35]Reservas de Petróleo'!$A$1,'[35]Reservas de Petróleo'!$D$4,'[35]Reservas de Petróleo'!$F$1:$F$65536</definedName>
    <definedName name="DESCUNMI">#REF!</definedName>
    <definedName name="DEST_ART">[53]steel!#REF!</definedName>
    <definedName name="DESTCOD">'[11]7422CW00'!#REF!</definedName>
    <definedName name="DESTFG">'[11]7422CW00'!#REF!</definedName>
    <definedName name="DESTQTY">'[11]7422CW00'!#REF!</definedName>
    <definedName name="DETAIL">#REF!</definedName>
    <definedName name="Detalle_Reserva">#REF!</definedName>
    <definedName name="DEX" localSheetId="2">#REF!</definedName>
    <definedName name="DEX">#REF!</definedName>
    <definedName name="DF">[72]Cronograma!#REF!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[20]Tablas!#REF!</definedName>
    <definedName name="DGO1_1">[20]Tablas!#REF!</definedName>
    <definedName name="DGO1_1_1">[20]Tablas!#REF!</definedName>
    <definedName name="DGP">[20]Tablas!#REF!</definedName>
    <definedName name="DGP1_1">[20]Tablas!#REF!</definedName>
    <definedName name="DGP1_1_1">[20]Tablas!#REF!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[33]PRESUPUESTO!$B$13</definedName>
    <definedName name="Diámetro">#REF!</definedName>
    <definedName name="diámetroft">#REF!</definedName>
    <definedName name="diametros">#REF!</definedName>
    <definedName name="diferencia">'[73]MEDIA GEOMETRICA'!$J$8,'[73]MEDIA GEOMETRICA'!$N$8,'[73]MEDIA GEOMETRICA'!$R$8,'[73]MEDIA GEOMETRICA'!$V$8,'[73]MEDIA GEOMETRICA'!$Z$8,'[73]MEDIA GEOMETRICA'!$AD$8,'[73]MEDIA GEOMETRICA'!$AH$8,'[73]MEDIA GEOMETRICA'!$AL$8,'[73]MEDIA GEOMETRICA'!#REF!,'[73]MEDIA GEOMETRICA'!#REF!</definedName>
    <definedName name="DIJ">[20]Tablas!#REF!</definedName>
    <definedName name="DIJ1_1">[20]Tablas!#REF!</definedName>
    <definedName name="DIJ1_1_1">[20]Tablas!#REF!</definedName>
    <definedName name="DIJ1_1_2">[20]Tablas!#REF!</definedName>
    <definedName name="DIJ1_1_3">[20]Tablas!#REF!</definedName>
    <definedName name="DIJ1_1_4">[20]Tablas!#REF!</definedName>
    <definedName name="DIJ1_1_5">[20]Tablas!#REF!</definedName>
    <definedName name="DIJ1_2">[20]Tablas!#REF!</definedName>
    <definedName name="DIJ1_3">[20]Tablas!#REF!</definedName>
    <definedName name="DIJ1_4">[20]Tablas!#REF!</definedName>
    <definedName name="DIJ1_5">[20]Tablas!#REF!</definedName>
    <definedName name="Direccion">[48]EMPRESA!$F$14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[74]CÁLCULOS!$H$34</definedName>
    <definedName name="DOTACIÓN">#REF!</definedName>
    <definedName name="DPI">[20]Tablas!#REF!</definedName>
    <definedName name="DPI1_1">[20]Tablas!#REF!</definedName>
    <definedName name="DPI1_1_1">[20]Tablas!#REF!</definedName>
    <definedName name="DPY">[20]Tablas!#REF!</definedName>
    <definedName name="DPY1_1">[20]Tablas!#REF!</definedName>
    <definedName name="DPY1_1_1">[20]Tablas!#REF!</definedName>
    <definedName name="DRI">[20]Tablas!#REF!</definedName>
    <definedName name="DRI1_1">[20]Tablas!#REF!</definedName>
    <definedName name="DRI1_1_1">[20]Tablas!#REF!</definedName>
    <definedName name="DRI1_1_2">[20]Tablas!#REF!</definedName>
    <definedName name="DRI1_1_3">[20]Tablas!#REF!</definedName>
    <definedName name="DRI1_1_4">[20]Tablas!#REF!</definedName>
    <definedName name="DRI1_2">[20]Tablas!#REF!</definedName>
    <definedName name="DRI1_3">[20]Tablas!#REF!</definedName>
    <definedName name="DRI1_4">[20]Tablas!#REF!</definedName>
    <definedName name="DRL">[20]Tablas!#REF!</definedName>
    <definedName name="DRL1_1">[20]Tablas!#REF!</definedName>
    <definedName name="DRL1_1_1">[20]Tablas!#REF!</definedName>
    <definedName name="DRL1_1_2">[20]Tablas!#REF!</definedName>
    <definedName name="DRL1_1_3">[20]Tablas!#REF!</definedName>
    <definedName name="DRL1_1_4">[20]Tablas!#REF!</definedName>
    <definedName name="DRL1_2">[20]Tablas!#REF!</definedName>
    <definedName name="DRL1_3">[20]Tablas!#REF!</definedName>
    <definedName name="DRL1_4">[20]Tablas!#REF!</definedName>
    <definedName name="dry" localSheetId="2" hidden="1">{"via1",#N/A,TRUE,"general";"via2",#N/A,TRUE,"general";"via3",#N/A,TRUE,"general"}</definedName>
    <definedName name="dry" hidden="1">{"via1",#N/A,TRUE,"general";"via2",#N/A,TRUE,"general";"via3",#N/A,TRUE,"general"}</definedName>
    <definedName name="DS">[72]Cronograma!#REF!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[75]EMPRESA!$I$25</definedName>
    <definedName name="DsctoPension">[75]EMPRESA!$I$23</definedName>
    <definedName name="DsctoSalud">[75]EMPRESA!$I$24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[20]Tablas!#REF!</definedName>
    <definedName name="DSP1_1">[20]Tablas!#REF!</definedName>
    <definedName name="DSP1_1_1">[20]Tablas!#REF!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[20]Tablas!#REF!</definedName>
    <definedName name="ECP1_1">[20]Tablas!#REF!</definedName>
    <definedName name="ECP1_1_1">[20]Tablas!#REF!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[33]PRESUPUESTO!$E$7</definedName>
    <definedName name="Ejecutivo">'[76]Info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[48]EMPRESA!$F$6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[20]Tablas!#REF!</definedName>
    <definedName name="equipo">[77]Equipo!$A$7:$A$65536</definedName>
    <definedName name="EQUIPO1">#REF!</definedName>
    <definedName name="EQUIPOS" localSheetId="2">'[78]TABLA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[53]steel!$B$8:$B$47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'[11]7422CW00'!#REF!</definedName>
    <definedName name="ESTRU">[79]Estructura!$C$7:$E$2570</definedName>
    <definedName name="ESTRUCTURA" hidden="1">{#N/A,#N/A,TRUE,"INGENIERIA";#N/A,#N/A,TRUE,"COMPRAS";#N/A,#N/A,TRUE,"DIRECCION";#N/A,#N/A,TRUE,"RESUMEN"}</definedName>
    <definedName name="ESTRUCTURAS">[80]Hoja3!$B$7:$B$15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[31]SKJ452!#REF!</definedName>
    <definedName name="Excel_BuiltIn_Print_Titles_10">[31]SKJ452!#REF!</definedName>
    <definedName name="Excel_BuiltIn_Print_Titles_11" localSheetId="2">[31]ITA878!#REF!</definedName>
    <definedName name="Excel_BuiltIn_Print_Titles_11">[31]ITA878!#REF!</definedName>
    <definedName name="Excel_BuiltIn_Print_Titles_12" localSheetId="2">'[31]AEA-944'!#REF!</definedName>
    <definedName name="Excel_BuiltIn_Print_Titles_12">'[31]AEA-944'!#REF!</definedName>
    <definedName name="Excel_BuiltIn_Print_Titles_13" localSheetId="2">'[31]DUB-823'!#REF!</definedName>
    <definedName name="Excel_BuiltIn_Print_Titles_13">'[31]DUB-823'!#REF!</definedName>
    <definedName name="Excel_BuiltIn_Print_Titles_14" localSheetId="2">'[31]GPI 526'!#REF!</definedName>
    <definedName name="Excel_BuiltIn_Print_Titles_14">'[31]GPI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[31]XXJ617!#REF!</definedName>
    <definedName name="Excel_BuiltIn_Print_Titles_19">[31]XXJ617!#REF!</definedName>
    <definedName name="Excel_BuiltIn_Print_Titles_20" localSheetId="2">#REF!</definedName>
    <definedName name="Excel_BuiltIn_Print_Titles_20">#REF!</definedName>
    <definedName name="Excel_BuiltIn_Print_Titles_21" localSheetId="2">[31]SNG_855!#REF!</definedName>
    <definedName name="Excel_BuiltIn_Print_Titles_21">[31]SNG_855!#REF!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'[31]VEA 374'!#REF!</definedName>
    <definedName name="Excel_BuiltIn_Print_Titles_5">'[31]VEA 374'!#REF!</definedName>
    <definedName name="Excel_BuiltIn_Print_Titles_5_XX" localSheetId="2">'[31]VEA 374'!#REF!</definedName>
    <definedName name="Excel_BuiltIn_Print_Titles_5_XX">'[31]VEA 374'!#REF!</definedName>
    <definedName name="Excel_BuiltIn_Print_Titles_6" localSheetId="2">#REF!</definedName>
    <definedName name="Excel_BuiltIn_Print_Titles_6">#REF!</definedName>
    <definedName name="Excel_BuiltIn_Print_Titles_7" localSheetId="2">[31]HFB024!#REF!</definedName>
    <definedName name="Excel_BuiltIn_Print_Titles_7">[31]HFB024!#REF!</definedName>
    <definedName name="Excel_BuiltIn_Print_Titles_8" localSheetId="2">#REF!</definedName>
    <definedName name="Excel_BuiltIn_Print_Titles_8">#REF!</definedName>
    <definedName name="Excel_BuiltIn_Print_Titles_9" localSheetId="2">[31]PAJ825!#REF!</definedName>
    <definedName name="Excel_BuiltIn_Print_Titles_9">[31]PAJ825!#REF!</definedName>
    <definedName name="EXCROC">'[81]Análisis de precios'!$H$52</definedName>
    <definedName name="Executivepb" hidden="1">#REF!</definedName>
    <definedName name="ExtensionCoordinador">#REF!</definedName>
    <definedName name="Extra_Pay">#REF!</definedName>
    <definedName name="Extracción_IM">#REF!</definedName>
    <definedName name="Extras">'[48]LIQUIDA-NOMINA'!$AH$4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'[82]Itemes Renovación'!#REF!</definedName>
    <definedName name="FareWellStmnt">[58]!FareWellStmnt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[83]Tablas!$B$1:$B$65536</definedName>
    <definedName name="FechaInicio">[48]CONTRATO!$E$10</definedName>
    <definedName name="FechaTermina">[48]CONTRATO!$E$11</definedName>
    <definedName name="FechaTerminacion">#REF!</definedName>
    <definedName name="fer" localSheetId="2">'[45]Res-Accide-10'!#REF!</definedName>
    <definedName name="fer">'[45]Res-Accide-10'!#REF!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'[84]7422CW00'!#REF!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[3]VIGBOLILLOS29!$C$55:$L$55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[58]!FinePrint</definedName>
    <definedName name="FM">1.18</definedName>
    <definedName name="fnic">[63]Hoja1!$C$13</definedName>
    <definedName name="FO">1.32</definedName>
    <definedName name="FORDESCR">'[11]7422CW00'!#REF!</definedName>
    <definedName name="FORM_C3">[85]Hoja1!$A$33:$N$51</definedName>
    <definedName name="FORMOLT">'[11]7422CW00'!#REF!</definedName>
    <definedName name="formularioCantidades">#REF!</definedName>
    <definedName name="FORSHE">'[11]7422CW00'!#REF!</definedName>
    <definedName name="FORUNMIS">'[11]7422CW00'!#REF!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[20]Tablas!#REF!</definedName>
    <definedName name="G_C10">[20]Tablas!#REF!</definedName>
    <definedName name="G_C11">[20]Tablas!#REF!</definedName>
    <definedName name="G_C12">[20]Tablas!#REF!</definedName>
    <definedName name="G_C13">[20]Tablas!#REF!</definedName>
    <definedName name="G_C14">[20]Tablas!#REF!</definedName>
    <definedName name="G_C15">[20]Tablas!#REF!</definedName>
    <definedName name="G_C16">[20]Tablas!#REF!</definedName>
    <definedName name="G_C17">[20]Tablas!#REF!</definedName>
    <definedName name="G_C18">[20]Tablas!#REF!</definedName>
    <definedName name="G_C19">[20]Tablas!#REF!</definedName>
    <definedName name="G_C2">[20]Tablas!#REF!</definedName>
    <definedName name="G_C20">[20]Tablas!#REF!</definedName>
    <definedName name="G_C21">[20]Tablas!#REF!</definedName>
    <definedName name="G_C22">[20]Tablas!#REF!</definedName>
    <definedName name="G_C3">[20]Tablas!#REF!</definedName>
    <definedName name="G_C4">[20]Tablas!#REF!</definedName>
    <definedName name="G_C5">[20]Tablas!#REF!</definedName>
    <definedName name="G_C6">[20]Tablas!#REF!</definedName>
    <definedName name="G_C7">[20]Tablas!#REF!</definedName>
    <definedName name="G_C8">[20]Tablas!#REF!</definedName>
    <definedName name="G_C9">[20]Tablas!#REF!</definedName>
    <definedName name="G1_">#REF!</definedName>
    <definedName name="GAJ" localSheetId="2">#REF!</definedName>
    <definedName name="GAJ">#REF!</definedName>
    <definedName name="GAS" localSheetId="2">[20]Tablas!#REF!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[19]Tablas!#REF!</definedName>
    <definedName name="GCI">[20]Tablas!#REF!</definedName>
    <definedName name="GCN">[20]Tablas!#REF!</definedName>
    <definedName name="GCP">[20]Tablas!#REF!</definedName>
    <definedName name="GDN">[20]Tablas!#REF!</definedName>
    <definedName name="GDR">[20]Tablas!#REF!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[20]Tablas!#REF!</definedName>
    <definedName name="GEA1_1">[20]Tablas!#REF!</definedName>
    <definedName name="GEA1_1_1">[20]Tablas!#REF!</definedName>
    <definedName name="GEA1_1_10">[20]Tablas!#REF!</definedName>
    <definedName name="GEA1_1_2">[20]Tablas!#REF!</definedName>
    <definedName name="GEA1_1_3">[20]Tablas!#REF!</definedName>
    <definedName name="GEA1_1_4">[20]Tablas!#REF!</definedName>
    <definedName name="GEA1_1_5">[20]Tablas!#REF!</definedName>
    <definedName name="GEA1_1_6">[20]Tablas!#REF!</definedName>
    <definedName name="GEA1_1_7">[20]Tablas!#REF!</definedName>
    <definedName name="GEA1_1_8">[20]Tablas!#REF!</definedName>
    <definedName name="GEA1_1_9">[20]Tablas!#REF!</definedName>
    <definedName name="GEA1_2">[20]Tablas!#REF!</definedName>
    <definedName name="GEA1_3">[20]Tablas!#REF!</definedName>
    <definedName name="GEA1_4">[20]Tablas!#REF!</definedName>
    <definedName name="GEC">[20]Tablas!#REF!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[48]EMPRESA!$F$12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[20]Tablas!#REF!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'[84]7422CW00'!#REF!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[20]Tablas!#REF!</definedName>
    <definedName name="GMM_ON_DMARES">#REF!</definedName>
    <definedName name="GMM_ON_DRIO">#REF!</definedName>
    <definedName name="GOR">#REF!</definedName>
    <definedName name="GOT">[20]Tablas!#REF!</definedName>
    <definedName name="GPO">[20]Tablas!#REF!</definedName>
    <definedName name="GPR">[20]Tablas!#REF!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[20]Tablas!#REF!</definedName>
    <definedName name="GRC_ON_ASO">[20]Tablas!#REF!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[20]Tablas!#REF!</definedName>
    <definedName name="GRM_ON_DMARES">#REF!</definedName>
    <definedName name="GRM_ON_DRIO">#REF!</definedName>
    <definedName name="GRN">[20]Tablas!#REF!</definedName>
    <definedName name="GRN_ON_ASO">[20]Tablas!#REF!</definedName>
    <definedName name="GRN_ON_DIREC">#REF!</definedName>
    <definedName name="GRS">[20]Tablas!#REF!</definedName>
    <definedName name="GRS_ON_ASO">[20]Tablas!#REF!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[86]BASE!$C$4:$H$255</definedName>
    <definedName name="GTC">[20]Tablas!#REF!</definedName>
    <definedName name="GTE">[20]Tablas!#REF!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[20]Tablas!#REF!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'[28]Interc de Hidr.'!$E$1:$E$65536</definedName>
    <definedName name="HIDE1">[53]steel!$F$7:$J$7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[4]LTM!$G$461:$J$461,[4]LTM!$G$463:$J$464,[4]LTM!$G$468:$J$469,[4]LTM!$G$473:$J$475,[4]LTM!$G$480:$J$480,[4]LTM!$G$484:$J$485,[4]LTM!$G$490:$J$490,[4]LTM!$G$514:$J$518,[4]LTM!$G$525:$J$526,[4]LTM!$G$532:$J$537</definedName>
    <definedName name="hn.ConvertZero2" hidden="1">[4]LTM!$G$560:$J$560,[4]LTM!$H$590:$J$591,[4]LTM!$H$614:$J$614,[4]LTM!$H$635:$J$636,[4]LTM!$G$676:$J$680,[4]LTM!$G$686:$J$686,[4]LTM!$G$688:$J$694,[4]LTM!$G$681:$J$682</definedName>
    <definedName name="hn.ConvertZero3" hidden="1">[4]LTM!$G$699:$J$706,[4]LTM!$G$710:$J$714,[4]LTM!$G$717:$J$734,[4]LTM!$G$738:$J$738,[4]LTM!$G$745:$J$751</definedName>
    <definedName name="hn.ConvertZero4" hidden="1">[4]LTM!$G$840:$J$840,[4]LTM!$H$1266:$J$1266,[4]LTM!$G$1267:$J$1267,[4]LTM!$G$1454:$J$1461,[4]LTM!$J$1462,[4]LTM!$J$1463,[4]LTM!$G$1468:$J$1469,[4]LTM!$L$1469:$N$1469</definedName>
    <definedName name="hn.ConvertZeroUnhide1" hidden="1">[4]LTM!$G$1469:$J$1469,[4]LTM!$L$1469:$N$1469,[4]LTM!$H$1266:$J$1266</definedName>
    <definedName name="hn.Delete015" hidden="1">'[4]CREDIT STATS'!$B$9:$K$11,'[4]CREDIT STATS'!$O$11:$X$14,'[4]CREDIT STATS'!$B$25:$K$30,'[4]CREDIT STATS'!$O$25:$X$26</definedName>
    <definedName name="hn.DZ_MultByFXRates" hidden="1">[4]DropZone!$B$2:$I$118,[4]DropZone!$B$120:$I$132,[4]DropZone!$B$134:$I$136,[4]DropZone!$B$138:$I$146</definedName>
    <definedName name="hn.ExtDb" hidden="1">FALSE</definedName>
    <definedName name="hn.LTM_MultByFXRates" hidden="1">[4]LTM!$G$461:$N$477,[4]LTM!$G$480:$N$539,[4]LTM!$G$548:$N$667,[4]LTM!$G$676:$N$1266,[4]LTM!$G$1454:$N$1461,[4]LTM!$G$1463:$N$1465,[4]LTM!$G$1468:$N$1469</definedName>
    <definedName name="hn.ModelType" hidden="1">"DEAL"</definedName>
    <definedName name="hn.ModelVersion" hidden="1">1</definedName>
    <definedName name="hn.MultbyFXRates" hidden="1">[4]LTM!$G$461:$N$477,[4]LTM!$G$480:$N$539,[4]LTM!$G$548:$N$667,[4]LTM!$G$676:$N$1266,[4]LTM!$G$1454:$N$1461,[4]LTM!$G$1463:$N$1465,[4]LTM!$G$1468:$N$1469</definedName>
    <definedName name="hn.MultByFXRates1" hidden="1">[4]LTM!$G$461:$G$477,[4]LTM!$G$480:$G$539,[4]LTM!$G$548:$G$562,[4]LTM!$G$676:$G$840,[4]LTM!$G$1454:$G$1469</definedName>
    <definedName name="hn.MultByFXRates2" hidden="1">[4]LTM!$H$461:$H$477,[4]LTM!$H$480:$H$539,[4]LTM!$H$548:$H$667,[4]LTM!$H$676:$H$1266,[4]LTM!$H$1454:$H$1469</definedName>
    <definedName name="hn.MultByFXRates3" hidden="1">[4]LTM!$I$461:$I$477,[4]LTM!$I$480:$I$539,[4]LTM!$I$548:$I$667,[4]LTM!$I$676:$I$1266,[4]LTM!$I$1454:$I$1469</definedName>
    <definedName name="hn.MultbyFxrates4" hidden="1">[4]LTM!$J$461:$J$477,[4]LTM!$J$480:$J$539,[4]LTM!$J$548:$J$668,[4]LTM!$J$676:$J$1266,[4]LTM!$J$1454:$J$1461,[4]LTM!$J$1463:$J$1465,[4]LTM!$J$1468</definedName>
    <definedName name="hn.multbyfxrates5" hidden="1">[4]LTM!$L$461:$L$477,[4]LTM!$L$480:$L$539,[4]LTM!$L$548:$L$562,[4]LTM!$L$676:$L$840,[4]LTM!$L$1454:$L$1469</definedName>
    <definedName name="hn.multbyfxrates6" hidden="1">[4]LTM!$M$461:$M$477,[4]LTM!$M$480:$M$539,[4]LTM!$M$548:$M$668,[4]LTM!$M$676:$M$1266,[4]LTM!$M$1454:$M$1469</definedName>
    <definedName name="hn.multbyfxrates7" hidden="1">[4]LTM!$N$461:$N$477,[4]LTM!$N$480:$N$539,[4]LTM!$N$548:$N$667,[4]LTM!$N$676:$N$1266,[4]LTM!$N$1454:$N$1469</definedName>
    <definedName name="hn.MultByFXRatesBot1" hidden="1">[4]LTM!$G$676:$G$682,[4]LTM!$G$686,[4]LTM!$G$688:$G$694,[4]LTM!$G$699:$G$706,[4]LTM!$G$710:$G$714,[4]LTM!$G$717:$G$734,[4]LTM!$G$738,[4]LTM!$G$738,[4]LTM!$G$745:$G$751,[4]LTM!$G$840,[4]LTM!$G$1454:$G$1461,[4]LTM!$G$1468:$G$1469</definedName>
    <definedName name="hn.MultByFXRatesBot2" hidden="1">[4]LTM!$H$676:$H$682,[4]LTM!$H$686,[4]LTM!$H$688:$H$694,[4]LTM!$H$699:$H$706,[4]LTM!$H$710:$H$714,[4]LTM!$H$717:$H$734,[4]LTM!$H$738,[4]LTM!$H$745:$H$751,[4]LTM!$H$840,[4]LTM!$H$1266,[4]LTM!$H$1454:$H$1461,[4]LTM!$H$1468:$H$1469</definedName>
    <definedName name="hn.MultByFXRatesBot3" hidden="1">[4]LTM!$I$676:$I$682,[4]LTM!$I$686,[4]LTM!$I$688:$I$694,[4]LTM!$I$699:$I$706,[4]LTM!$I$710:$I$714,[4]LTM!$I$717:$I$734,[4]LTM!$I$738,[4]LTM!$I$745:$I$751,[4]LTM!$I$840,[4]LTM!$I$1266,[4]LTM!$I$1454:$I$1461,[4]LTM!$I$1468:$I$1469</definedName>
    <definedName name="hn.MultByFXRatesBot4" hidden="1">[4]LTM!$J$676:$J$682,[4]LTM!$J$686,[4]LTM!$J$688:$J$694,[4]LTM!$J$699:$J$706,[4]LTM!$J$710:$J$714,[4]LTM!$J$717:$J$734,[4]LTM!$J$738,[4]LTM!$J$745:$J$751,[4]LTM!$J$840,[4]LTM!$J$1266,[4]LTM!$J$1454:$J$1461,[4]LTM!$J$1463:$J$1465,[4]LTM!$J$1468</definedName>
    <definedName name="hn.MultByFXRatesBot5" hidden="1">[4]LTM!$L$676:$L$682,[4]LTM!$L$686,[4]LTM!$L$688:$L$694,[4]LTM!$L$699:$L$706,[4]LTM!$L$710:$L$714,[4]LTM!$L$717:$L$734,[4]LTM!$L$738,[4]LTM!$L$745:$L$751,[4]LTM!$L$837:$L$838,[4]LTM!$L$1454:$L$1458,[4]LTM!$L$1468:$L$1469</definedName>
    <definedName name="hn.MultByFXRatesBot6" hidden="1">[4]LTM!$M$676:$M$682,[4]LTM!$M$686,[4]LTM!$M$688:$M$694,[4]LTM!$M$699:$M$706,[4]LTM!$M$710:$M$714,[4]LTM!$M$717:$M$734,[4]LTM!$M$738,[4]LTM!$M$745:$M$751,[4]LTM!$M$837:$M$838,[4]LTM!$M$1454:$M$1458,[4]LTM!$M$1468:$M$1469</definedName>
    <definedName name="hn.MultByFXRatesBot7" hidden="1">[4]LTM!$N$676:$N$682,[4]LTM!$N$686,[4]LTM!$N$688:$N$694,[4]LTM!$N$699:$N$706,[4]LTM!$N$710:$N$714,[4]LTM!$N$717:$N$734,[4]LTM!$N$738,[4]LTM!$N$745:$N$751,[4]LTM!$N$837:$N$838,[4]LTM!$N$1454:$N$1458,[4]LTM!$N$1468:$N$1469</definedName>
    <definedName name="hn.MultByFXRatesTop1" hidden="1">[4]LTM!$G$461,[4]LTM!$G$463:$G$464,[4]LTM!$G$468:$G$469,[4]LTM!$G$473:$G$475,[4]LTM!$G$480,[4]LTM!$G$484:$G$485,[4]LTM!$G$490:$G$509,[4]LTM!$G$512,[4]LTM!$G$514:$G$518,[4]LTM!$G$525:$G$526,[4]LTM!$G$532:$G$537,[4]LTM!$G$560</definedName>
    <definedName name="hn.MultByFXRatesTop2" hidden="1">[4]LTM!$H$461,[4]LTM!$H$463:$H$464,[4]LTM!$H$468:$H$469,[4]LTM!$H$473:$H$475,[4]LTM!$H$480,[4]LTM!$H$484:$H$485,[4]LTM!$H$490:$H$509,[4]LTM!$H$512,[4]LTM!$H$514:$H$518,[4]LTM!$H$525:$H$526,[4]LTM!$H$532:$H$537,[4]LTM!$H$560,[4]LTM!$H$590:$H$591,[4]LTM!$H$614:$H$631,[4]LTM!$H$635:$H$636</definedName>
    <definedName name="hn.MultByFXRatesTop3" hidden="1">[4]LTM!$I$461,[4]LTM!$I$463:$I$464,[4]LTM!$I$468:$I$469,[4]LTM!$I$473:$I$475,[4]LTM!$I$480,[4]LTM!$I$484:$I$485,[4]LTM!$I$490:$I$509,[4]LTM!$I$512,[4]LTM!$I$514:$I$518,[4]LTM!$I$525:$I$526,[4]LTM!$I$532:$I$537,[4]LTM!$I$560,[4]LTM!$I$590:$I$591,[4]LTM!$I$614:$I$631,[4]LTM!$I$635:$I$636</definedName>
    <definedName name="hn.MultByFXRatesTop4" hidden="1">[4]LTM!$J$461,[4]LTM!$J$463:$J$464,[4]LTM!$J$468:$J$469,[4]LTM!$J$473:$J$475,[4]LTM!$J$480,[4]LTM!$J$484:$J$485,[4]LTM!$J$490:$J$509,[4]LTM!$J$512,[4]LTM!$J$514:$J$518,[4]LTM!$J$525:$J$526,[4]LTM!$J$532:$J$537,[4]LTM!$J$560,[4]LTM!$J$590:$J$591,[4]LTM!$J$614:$J$631,[4]LTM!$J$635:$J$636</definedName>
    <definedName name="hn.MultByFXRatesTop5" hidden="1">[4]LTM!$L$461,[4]LTM!$L$463:$L$464,[4]LTM!$L$468:$L$469,[4]LTM!$L$473:$L$475,[4]LTM!$L$480,[4]LTM!$L$484:$L$485,[4]LTM!$L$490:$L$509,[4]LTM!$L$512,[4]LTM!$L$514:$L$518,[4]LTM!$L$525:$L$526,[4]LTM!$L$532:$L$537,[4]LTM!$L$560</definedName>
    <definedName name="hn.MultByFXRatesTop6" hidden="1">[4]LTM!$M$461,[4]LTM!$M$463:$M$464,[4]LTM!$M$468:$M$469,[4]LTM!$M$473:$M$475,[4]LTM!$M$480,[4]LTM!$M$484:$M$485,[4]LTM!$M$490:$M$509,[4]LTM!$M$512,[4]LTM!$M$514:$M$518,[4]LTM!$M$525:$M$526,[4]LTM!$M$532:$M$537,[4]LTM!$M$560,[4]LTM!$M$590:$M$591,[4]LTM!$M$614:$M$631,[4]LTM!$M$635:$M$636</definedName>
    <definedName name="hn.MultByFXRatesTop7" hidden="1">[4]LTM!$N$461,[4]LTM!$N$463:$N$464,[4]LTM!$N$468:$N$469,[4]LTM!$N$473:$N$475,[4]LTM!$N$480,[4]LTM!$N$484:$N$485,[4]LTM!$N$490:$N$509,[4]LTM!$N$512,[4]LTM!$N$514:$N$518,[4]LTM!$N$525:$N$526,[4]LTM!$N$532:$N$537,[4]LTM!$N$560,[4]LTM!$N$590:$N$591,[4]LTM!$N$614:$N$631,[4]LTM!$N$635:$N$636</definedName>
    <definedName name="hn.NoUpload" hidden="1">0</definedName>
    <definedName name="hn.YearLabel" hidden="1">#REF!</definedName>
    <definedName name="HOJA1" localSheetId="2">#REF!</definedName>
    <definedName name="HOJA1">#REF!</definedName>
    <definedName name="horat">'[28]Itemes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[20]Tablas!#REF!</definedName>
    <definedName name="ICP1_1">[20]Tablas!#REF!</definedName>
    <definedName name="ICP1_1_1">[20]Tablas!#REF!</definedName>
    <definedName name="ICP1_1_2">[20]Tablas!#REF!</definedName>
    <definedName name="ICP1_1_3">[20]Tablas!#REF!</definedName>
    <definedName name="ICP1_1_4">[20]Tablas!#REF!</definedName>
    <definedName name="ICP1_2">[20]Tablas!#REF!</definedName>
    <definedName name="ICP1_3">[20]Tablas!#REF!</definedName>
    <definedName name="ICP1_4">[20]Tablas!#REF!</definedName>
    <definedName name="ID" localSheetId="2">'INDICAR CÓDIGO DEL ITEM DE PAGO'!ERR</definedName>
    <definedName name="ID">[0]!ERR</definedName>
    <definedName name="IF" localSheetId="2">'[59]A. P. U.'!#REF!</definedName>
    <definedName name="IF">'[59]A.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ENTACION">#REF!</definedName>
    <definedName name="IMP">[33]otros!$C$3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[88]TABLAS!$A$1:$A$65536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[43]BASES!$E$26</definedName>
    <definedName name="INPU">#REF!</definedName>
    <definedName name="INPUT">'[11]7422CW00'!#REF!</definedName>
    <definedName name="INSU">[89]INSUMOS!$A$1:$E$65536</definedName>
    <definedName name="Insumos_auxiliares" localSheetId="2">[90]Insumos!#REF!</definedName>
    <definedName name="Insumos_auxiliares">[90]Insumos!#REF!</definedName>
    <definedName name="Insumos_basicos" localSheetId="2">#REF!</definedName>
    <definedName name="Insumos_basicos">#REF!</definedName>
    <definedName name="Int">#REF!</definedName>
    <definedName name="InTap">[28]Interc.tapones!$E$1:$E$65536</definedName>
    <definedName name="INTER">[80]Hoja3!$F$7:$F$9</definedName>
    <definedName name="Intercambiadores">#REF!</definedName>
    <definedName name="Interest_Rate">#REF!</definedName>
    <definedName name="INTERMEDIA_I">#REF!</definedName>
    <definedName name="Interventor">[48]CONTRATO!$E$12</definedName>
    <definedName name="IntVal">'[28]Interc.válv.'!$E$1:$E$65536</definedName>
    <definedName name="INV_11">'[91]PR 1'!$A$2:$N$655</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'[48]LIQUIDA-NOMINA'!$AT$4</definedName>
    <definedName name="issafp">[63]Hoja1!$C$19</definedName>
    <definedName name="isscs">[63]Hoja1!$C$21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[63]Hoja1!$C$20</definedName>
    <definedName name="ITEM">[86]BASE!$C$4:$H$255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'[5]Datos-Gráfica'!#REF!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[92]LISTADO!#REF!</definedName>
    <definedName name="LICITACION" localSheetId="2">#REF!</definedName>
    <definedName name="LICITACION">#REF!</definedName>
    <definedName name="limcount" hidden="1">1</definedName>
    <definedName name="LINEA" localSheetId="2">[93]CONT_ADI!#REF!</definedName>
    <definedName name="LINEA">[93]CONT_ADI!#REF!</definedName>
    <definedName name="ListaCantidad">#REF!</definedName>
    <definedName name="Listado">#REF!</definedName>
    <definedName name="Listado1">#REF!</definedName>
    <definedName name="ListaItem">#REF!</definedName>
    <definedName name="ListaUni">[94]TOTALES!$D$7:$D$654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[95]tub!$C$1:$J$39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[46]!absc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'[45]Res-Accide-10'!#REF!</definedName>
    <definedName name="lun">'[45]Res-Accide-10'!#REF!</definedName>
    <definedName name="lv">#REF!</definedName>
    <definedName name="m">#REF!</definedName>
    <definedName name="MA" localSheetId="2">'[45]Res-Accide-10'!#REF!</definedName>
    <definedName name="MA">'[45]Res-Accide-10'!#REF!</definedName>
    <definedName name="MACR">#REF!</definedName>
    <definedName name="MACRDEL">'[11]7422CW00'!#REF!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'[6]Datos-Gráfica-Apartada'!#REF!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[61]Insum!$A$68:$H$98</definedName>
    <definedName name="MAQUINAR">[62]Insum!$A$68:$H$98</definedName>
    <definedName name="mar" localSheetId="2">'[45]Res-Accide-10'!#REF!</definedName>
    <definedName name="mar">'[45]Res-Accide-10'!#REF!</definedName>
    <definedName name="MARCO_H">#REF!</definedName>
    <definedName name="marina">'[96]Informe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'[78]TABLA MATERIALES'!$A$3:$D$654</definedName>
    <definedName name="materiales">[77]materiales!$A$7:$A$1317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'[97]CCP,LEYES,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'[11]7422CW00'!#REF!</definedName>
    <definedName name="MENU2">'[11]7422CW00'!#REF!</definedName>
    <definedName name="MENU3">'[11]7422CW00'!#REF!</definedName>
    <definedName name="MENU4">'[11]7422CW00'!#REF!</definedName>
    <definedName name="MENU5">'[11]7422CW00'!#REF!</definedName>
    <definedName name="MENU6">'[11]7422CW00'!#REF!</definedName>
    <definedName name="MES">[33]PRESUPUESTO!$C$13</definedName>
    <definedName name="MesCotiz">'[18]LIQ-NOM'!$H$3</definedName>
    <definedName name="MesCotizacion">'[48]LIQUIDA-NOMINA'!$H$3</definedName>
    <definedName name="MESES" localSheetId="2">#REF!</definedName>
    <definedName name="MESES">#REF!</definedName>
    <definedName name="MesesMora">'[18]LIQ-NOM'!$I$3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[17]!Módulo3.anexo1</definedName>
    <definedName name="Módulo3.anexo10">[17]!Módulo3.anexo10</definedName>
    <definedName name="Módulo3.anexo11">[17]!Módulo3.anexo11</definedName>
    <definedName name="Módulo3.anexo12">[17]!Módulo3.anexo12</definedName>
    <definedName name="Módulo3.anexo3">[17]!Módulo3.anexo3</definedName>
    <definedName name="Módulo3.anexo4">[17]!Módulo3.anexo4</definedName>
    <definedName name="Módulo3.anexo5">[17]!Módulo3.anexo5</definedName>
    <definedName name="Módulo3.anexo6">[17]!Módulo3.anexo6</definedName>
    <definedName name="Módulo8.anexo16">[17]!Módulo8.anexo16</definedName>
    <definedName name="MOE" hidden="1">{#N/A,#N/A,FALSE,"Hoja1";#N/A,#N/A,FALSE,"Hoja2"}</definedName>
    <definedName name="MONEDA">[98]Tablas!$AO$6:$AO$7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[18]EMPRESA!$I$29</definedName>
    <definedName name="MORON">#REF!</definedName>
    <definedName name="MRLART">[10]STRSUMM0!#REF!</definedName>
    <definedName name="MRSUPDET">[53]steel!#REF!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[58]!Nada</definedName>
    <definedName name="Nafta_2">'[99] ASR+Nafta'!$K$19:$AS$19</definedName>
    <definedName name="Nafta2">'[99] ASR+Nafta'!$K$19:$AS$19</definedName>
    <definedName name="Nafta3">'[99]Todos+Nafta'!$K$19:$AS$19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[48]EMPRESA!$F$8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'[35]Reservas de Petróleo'!$A$2,'[35]Reservas de Petróleo'!$A$1,'[35]Reservas de Petróleo'!$D$4,'[35]Reservas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[10]STRSUMM0!#REF!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MATCH(0.01,[7]!End_Bal,-1)+1</definedName>
    <definedName name="Number_of_Payments" localSheetId="1">MATCH(0.01,[7]!End_Bal,-1)+1</definedName>
    <definedName name="Number_of_Payments">MATCH(0.01,[7]!End_Bal,-1)+1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[33]PRESUPUESTO!$C$10</definedName>
    <definedName name="ObjetivoProyecto">#REF!</definedName>
    <definedName name="OBJETO">#REF!</definedName>
    <definedName name="Obra" localSheetId="2">#REF!</definedName>
    <definedName name="Obra">#REF!</definedName>
    <definedName name="obras" hidden="1">#REF!</definedName>
    <definedName name="obras1">DATE(YEAR([100]!Loan_Start),MONTH([100]!Loan_Start)+Payment_Number,DAY([100]!Loan_Start))</definedName>
    <definedName name="obras11" hidden="1">#REF!</definedName>
    <definedName name="obras111">DATE(YEAR([101]!Loan_Start),MONTH([101]!Loan_Start)+Payment_Number,DAY([101]!Loan_Start))</definedName>
    <definedName name="OBS_Data_Col" hidden="1">#REF!</definedName>
    <definedName name="OCD">[20]Tablas!#REF!</definedName>
    <definedName name="OCD1_1">[20]Tablas!#REF!</definedName>
    <definedName name="OCD1_1_1">[20]Tablas!#REF!</definedName>
    <definedName name="OCI">[20]Tablas!#REF!</definedName>
    <definedName name="OCI1_1">[20]Tablas!#REF!</definedName>
    <definedName name="OCI1_1_1">[20]Tablas!#REF!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[15]INST!#REF!</definedName>
    <definedName name="otros">[77]otros!$A$6:$A$1235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[65]Tablas!$A$1:$A$65536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DATE(YEAR([101]!Loan_Start),MONTH([101]!Loan_Start)+Payment_Number,DAY([101]!Loan_Start))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[50]Hoja1!$C$1</definedName>
    <definedName name="PeriodoPago">'[48]LIQUIDA-NOMINA'!$C$4</definedName>
    <definedName name="PeriodoRepago">#REF!</definedName>
    <definedName name="PeriodoRepagoCCP">#REF!</definedName>
    <definedName name="phed">[63]Hoja1!$C$4</definedName>
    <definedName name="phen">[63]Hoja1!$C$5</definedName>
    <definedName name="Pindis">#REF!</definedName>
    <definedName name="pint">'[84]7422CW00'!#REF!</definedName>
    <definedName name="pintura">'[84]7422CW00'!#REF!</definedName>
    <definedName name="pintyura">[102]STRSUMM0!#REF!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[43]BASES!$E$27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[44]BASES!$E$26</definedName>
    <definedName name="Porcentaje">#REF!</definedName>
    <definedName name="PORCENTAJE1">#REF!</definedName>
    <definedName name="PORTADA2">'[103]Hoja 1 '!#REF!</definedName>
    <definedName name="POSICION_PRESUP">[19]Tablas!#REF!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[65]Tablas!$C$1:$C$65536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[54]medelo!$D$46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'[96]Informe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'[11]7422CW00'!#REF!</definedName>
    <definedName name="PRINT2">'[11]7422CW00'!#REF!</definedName>
    <definedName name="PrintEnd" hidden="1">#REF!</definedName>
    <definedName name="PrintStart" hidden="1">#REF!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[43]BASES!$B$31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[104]!absc</definedName>
    <definedName name="prueba1">[104]!absc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'[105]ORITO 02 '!$A$12</definedName>
    <definedName name="Pwf_actual">'[105]ORITO 02 '!$E$6</definedName>
    <definedName name="Pwf_i">[54]medelo!$A$66:$A$83</definedName>
    <definedName name="Pwf_min">'[105]ORITO 02 '!$E$8</definedName>
    <definedName name="Pwfd">#REF!</definedName>
    <definedName name="Q" localSheetId="2">#REF!</definedName>
    <definedName name="Q">#REF!</definedName>
    <definedName name="Q_actual">'[105]ORITO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[54]medelo!$B$63</definedName>
    <definedName name="qqqqqw" localSheetId="2" hidden="1">{"via1",#N/A,TRUE,"general";"via2",#N/A,TRUE,"general";"via3",#N/A,TRUE,"general"}</definedName>
    <definedName name="qqqqqw" hidden="1">{"via1",#N/A,TRUE,"general";"via2",#N/A,TRUE,"general";"via3",#N/A,TRUE,"general"}</definedName>
    <definedName name="QS">#REF!</definedName>
    <definedName name="Qt">'[105]ORITO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'[99] ASR+Nafta'!$E$9:$E$21</definedName>
    <definedName name="Recall_3">'[99]Todos+Nafta'!$E$9:$E$21</definedName>
    <definedName name="Recorder">#REF!</definedName>
    <definedName name="recursos">[106]RECURSOS!$A$8:$A$204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[98]Tablas!$M$6:$M$8</definedName>
    <definedName name="REGIONAL">[98]Tablas!$I$6:$I$10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'[35]Reservas de Petróleo'!$A$2,'[35]Reservas de Petróleo'!$A$1,'[35]Reservas de Petróleo'!$D$4,'[35]Reservas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[107]original_sist!$B$1:$L$167</definedName>
    <definedName name="RESU">#REF!</definedName>
    <definedName name="resu8">[17]!resu8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[108]Ingenieria!#REF!</definedName>
    <definedName name="RISP">'[11]7422CW00'!#REF!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[63]Datos!$D$12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'[109]Form5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'[18]DATOS CONTRATO'!$G$14</definedName>
    <definedName name="SALID1">#REF!</definedName>
    <definedName name="SalMinimo">[43]BASES!$E$41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[63]Hoja1!$C$14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[63]Hoja1!$C$12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[53]steel!#REF!</definedName>
    <definedName name="SHEET">'[11]7422CW00'!#REF!</definedName>
    <definedName name="SHEET_KP">[53]steel!$C$7:$L$47</definedName>
    <definedName name="SHEET_MR">[53]steel!$C$7:$J$47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'[11]7422CW00'!#REF!</definedName>
    <definedName name="SISISIS" localSheetId="2">'INDICAR CÓDIGO DEL ITEM DE PAGO'!ERR</definedName>
    <definedName name="SISISIS">[0]!ERR</definedName>
    <definedName name="Smlv">'[18]DATOS CONTRATO'!$I$9</definedName>
    <definedName name="smlv01">[48]CONTRATO!$I$9</definedName>
    <definedName name="smlv2001">[48]CONTRATO!$H$9</definedName>
    <definedName name="SMML">'[73]ASPECTOS TECNICOS'!$O$12:$P$32</definedName>
    <definedName name="SN">[18]EMPRESA!$G$29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[63]Hoja1!$C$25</definedName>
    <definedName name="ssh">[63]Hoja1!$C$24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'[11]7422CW00'!#REF!</definedName>
    <definedName name="ST_CW">'[11]7422CW00'!#REF!</definedName>
    <definedName name="STALO1">'[11]7422CW00'!#REF!</definedName>
    <definedName name="STAMPA">#REF!</definedName>
    <definedName name="STANU">'[11]7422CW00'!#REF!</definedName>
    <definedName name="START">#REF!</definedName>
    <definedName name="START1">'[11]7422CW00'!#REF!</definedName>
    <definedName name="STENU">'[11]7422CW00'!#REF!</definedName>
    <definedName name="Stock">'[110]PxQ Cantidades'!#REF!</definedName>
    <definedName name="STONU">'[11]7422CW00'!#REF!</definedName>
    <definedName name="STRESS_RELIEVIN">#REF!</definedName>
    <definedName name="STRUCTURA">#REF!</definedName>
    <definedName name="STSUMM">'[11]7422CW00'!#REF!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[60]Hoja1!$F$60</definedName>
    <definedName name="Summary" localSheetId="2">#REF!</definedName>
    <definedName name="Summary">#REF!</definedName>
    <definedName name="SUP_ART">[53]steel!#REF!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[20]Tablas!#REF!</definedName>
    <definedName name="SUP_VPR_NA">#REF!</definedName>
    <definedName name="SUPER">[65]Tablas!$H$1:$H$65536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[29]!absc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[65]Tablas!$B$1:$B$65536</definedName>
    <definedName name="TABLA" localSheetId="2">#REF!</definedName>
    <definedName name="TABLA">#REF!</definedName>
    <definedName name="tabla1">[111]Hoja3!$B$4:$F$28</definedName>
    <definedName name="TABLEKP">'[11]7422CW00'!#REF!</definedName>
    <definedName name="TABLEPRI">#REF!</definedName>
    <definedName name="Tambores">#REF!</definedName>
    <definedName name="Tanques">#REF!</definedName>
    <definedName name="TAREAS_INICIALES">#REF!</definedName>
    <definedName name="TARIFA">#REF!</definedName>
    <definedName name="TarifaPension">[48]EMPRESA!$F$24</definedName>
    <definedName name="TARIFAS">[112]TARIFAS!$A$1:$F$52</definedName>
    <definedName name="TarifaSalud">[48]EMPRESA!$F$26</definedName>
    <definedName name="Tasa">#REF!</definedName>
    <definedName name="TASA_DE_CAMBIO">#REF!</definedName>
    <definedName name="Tasa1">'[113]Bases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[48]EMPRESA!$F$16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[33]PRESUPUESTO!$I$7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[44]BASES!$E$27</definedName>
    <definedName name="TIPO" localSheetId="2">#REF!</definedName>
    <definedName name="TIPO">#REF!</definedName>
    <definedName name="TIPO_GRUPO">#REF!</definedName>
    <definedName name="TipoGC">[98]Tablas!$U$6:$U$15</definedName>
    <definedName name="TipoNeces">[98]Tablas!$Q$6:$Q$8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'[18]DATOS CONTRATO'!$E$18</definedName>
    <definedName name="TK_1" hidden="1">[30]INST!#REF!</definedName>
    <definedName name="TKSLCI07">[18]EMPRESA!$F$22</definedName>
    <definedName name="tld">[63]Datos!$D$14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'[48]NOMINA 1'!$N$38</definedName>
    <definedName name="TOTALHH">#REF!</definedName>
    <definedName name="TOTALHH1">#REF!</definedName>
    <definedName name="TotalVacaciones">'[48]NOMINA 1'!$N$37</definedName>
    <definedName name="TotAuxAlim">'[18]NOMINA-1'!$E$37</definedName>
    <definedName name="TotAuxAlimentacion">'[48]NOMINA 1'!$E$38</definedName>
    <definedName name="TotAuxCom">'[18]NOMINA-1'!$E$39</definedName>
    <definedName name="TotAuxComi">'[48]NOMINA 1'!$E$40</definedName>
    <definedName name="TotAuxDotacion">'[48]NOMINA 1'!$E$41</definedName>
    <definedName name="TotAuxHab">'[48]NOMINA 1'!$E$37</definedName>
    <definedName name="TotAuxTransporte">'[48]NOMINA 1'!$E$39</definedName>
    <definedName name="TotBasico">'[48]NOMINA 1'!$E$35</definedName>
    <definedName name="TotCom">'[18]NOMINA-1'!$E$41</definedName>
    <definedName name="TotComision">'[48]NOMINA 1'!$E$42</definedName>
    <definedName name="TotExtras">'[48]NOMINA 1'!$E$36</definedName>
    <definedName name="TotIntercesantias">'[48]NOMINA 1'!$N$39</definedName>
    <definedName name="TotPrimaServicios">'[48]NOMINA 1'!$N$36</definedName>
    <definedName name="TotPrimaServicos">'[48]NOMINA 1'!$N$36</definedName>
    <definedName name="TotPrimaVacaciones">'[48]NOMINA 1'!$N$41</definedName>
    <definedName name="TotPrimConv">'[18]NOMINA-1'!$N$39</definedName>
    <definedName name="TotPrimConvencional">'[48]NOMINA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'[18]DATOS CONTRATO'!$E$16</definedName>
    <definedName name="TRANSPORTE" hidden="1">{#N/A,#N/A,TRUE,"INGENIERIA";#N/A,#N/A,TRUE,"COMPRAS";#N/A,#N/A,TRUE,"DIRECCION";#N/A,#N/A,TRUE,"RESUMEN"}</definedName>
    <definedName name="TRAT" localSheetId="2">[114]desmonte!$E$48</definedName>
    <definedName name="TRAT">[115]desmonte!$E$48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[116]Tablas!$B$2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'[97]CCP,LEYES,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[20]Tablas!#REF!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'[117]Lista APU'!$A$3:$D$479</definedName>
    <definedName name="Unit" hidden="1">#REF!</definedName>
    <definedName name="UNITARIO">[118]Unitarios!$A$3:$D$13</definedName>
    <definedName name="Unitarios" localSheetId="2">#REF!</definedName>
    <definedName name="Unitarios">#REF!</definedName>
    <definedName name="unj" hidden="1">[26]INST!#REF!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'[87]1'!$N$42</definedName>
    <definedName name="UTL">[33]otros!$C$4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[28]Varios.!$E$1:$E$65536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[20]Tablas!#REF!</definedName>
    <definedName name="VEX_ON">#REF!</definedName>
    <definedName name="VEX1_1">[20]Tablas!#REF!</definedName>
    <definedName name="VEX1_1_1">[20]Tablas!#REF!</definedName>
    <definedName name="VEX1_1_2">[20]Tablas!#REF!</definedName>
    <definedName name="VEX1_1_3">[20]Tablas!#REF!</definedName>
    <definedName name="VEX1_1_4">[20]Tablas!#REF!</definedName>
    <definedName name="VEX1_2">[20]Tablas!#REF!</definedName>
    <definedName name="VEX1_3">[20]Tablas!#REF!</definedName>
    <definedName name="VFA">[20]Tablas!#REF!</definedName>
    <definedName name="VFA1_1">[20]Tablas!#REF!</definedName>
    <definedName name="VFA1_1_1">[20]Tablas!#REF!</definedName>
    <definedName name="VFA1_1_2">[20]Tablas!#REF!</definedName>
    <definedName name="VFA1_1_3">[20]Tablas!#REF!</definedName>
    <definedName name="VFA1_1_4">[20]Tablas!#REF!</definedName>
    <definedName name="VFA1_1_5">[20]Tablas!#REF!</definedName>
    <definedName name="VFA1_1_6">[20]Tablas!#REF!</definedName>
    <definedName name="VFA1_2">[20]Tablas!#REF!</definedName>
    <definedName name="VFA1_3">[20]Tablas!#REF!</definedName>
    <definedName name="vfbgnhyt" localSheetId="2" hidden="1">{"via1",#N/A,TRUE,"general";"via2",#N/A,TRUE,"general";"via3",#N/A,TRUE,"general"}</definedName>
    <definedName name="vfbgnhyt" hidden="1">{"via1",#N/A,TRUE,"general";"via2",#N/A,TRUE,"general";"via3",#N/A,TRUE,"general"}</definedName>
    <definedName name="vfh">'[84]7422CW00'!#REF!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[98]Tablas!$A$6:$A$26</definedName>
    <definedName name="VigenciaDolares">#REF!</definedName>
    <definedName name="VigenciaPesos">#REF!</definedName>
    <definedName name="VIGFUTURA">[98]Tablas!$J$6:$J$8</definedName>
    <definedName name="VIT">[20]Tablas!#REF!</definedName>
    <definedName name="VIT1_1">[20]Tablas!#REF!</definedName>
    <definedName name="VIT1_1_1">[20]Tablas!#REF!</definedName>
    <definedName name="VIT1_1_10">[20]Tablas!#REF!</definedName>
    <definedName name="VIT1_1_11">[20]Tablas!#REF!</definedName>
    <definedName name="VIT1_1_12">[20]Tablas!#REF!</definedName>
    <definedName name="VIT1_1_13">[20]Tablas!#REF!</definedName>
    <definedName name="VIT1_1_14">[20]Tablas!#REF!</definedName>
    <definedName name="VIT1_1_15">[20]Tablas!#REF!</definedName>
    <definedName name="VIT1_1_16">[20]Tablas!#REF!</definedName>
    <definedName name="VIt1_1_17">[20]Tablas!#REF!</definedName>
    <definedName name="VIT1_1_18">[20]Tablas!#REF!</definedName>
    <definedName name="VIt1_1_19">[20]Tablas!#REF!</definedName>
    <definedName name="VIT1_1_2">[20]Tablas!#REF!</definedName>
    <definedName name="VIT1_1_20">[20]Tablas!#REF!</definedName>
    <definedName name="VIT1_1_3">[20]Tablas!#REF!</definedName>
    <definedName name="VIT1_1_4">[20]Tablas!#REF!</definedName>
    <definedName name="VIT1_1_5">[20]Tablas!#REF!</definedName>
    <definedName name="VIT1_1_6">[20]Tablas!#REF!</definedName>
    <definedName name="VIT1_1_7">[20]Tablas!#REF!</definedName>
    <definedName name="VIT1_1_8">[20]Tablas!#REF!</definedName>
    <definedName name="VIT1_1_9">[20]Tablas!#REF!</definedName>
    <definedName name="VIT1_2">[20]Tablas!#REF!</definedName>
    <definedName name="VIT1_3">[20]Tablas!#REF!</definedName>
    <definedName name="VIT1_4">[20]Tablas!#REF!</definedName>
    <definedName name="VIT1_5">[20]Tablas!#REF!</definedName>
    <definedName name="VIT1_6">[20]Tablas!#REF!</definedName>
    <definedName name="vital5">[58]Personalizar!$E$15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[20]Tablas!#REF!</definedName>
    <definedName name="VPR1_1_1">[20]Tablas!#REF!</definedName>
    <definedName name="VPR1_1_10">[20]Tablas!#REF!</definedName>
    <definedName name="VPR1_1_11">[20]Tablas!#REF!</definedName>
    <definedName name="VPR1_1_12">[20]Tablas!#REF!</definedName>
    <definedName name="VPR1_1_13">[20]Tablas!#REF!</definedName>
    <definedName name="VPR1_1_14">[20]Tablas!#REF!</definedName>
    <definedName name="VPR1_1_15">[20]Tablas!#REF!</definedName>
    <definedName name="VPR1_1_16">[20]Tablas!#REF!</definedName>
    <definedName name="VPR1_1_17">[20]Tablas!#REF!</definedName>
    <definedName name="VPR1_1_18">[20]Tablas!#REF!</definedName>
    <definedName name="VPR1_1_19">[20]Tablas!#REF!</definedName>
    <definedName name="VPR1_1_2">[20]Tablas!#REF!</definedName>
    <definedName name="VPR1_1_20">[20]Tablas!#REF!</definedName>
    <definedName name="VPR1_1_21">[20]Tablas!#REF!</definedName>
    <definedName name="VPR1_1_22">[20]Tablas!#REF!</definedName>
    <definedName name="VPR1_1_23">[20]Tablas!#REF!</definedName>
    <definedName name="VPR1_1_24">[20]Tablas!#REF!</definedName>
    <definedName name="VPR1_1_25">[20]Tablas!#REF!</definedName>
    <definedName name="VPR1_1_26">[20]Tablas!#REF!</definedName>
    <definedName name="VPR1_1_27">[20]Tablas!#REF!</definedName>
    <definedName name="VPR1_1_28">[20]Tablas!#REF!</definedName>
    <definedName name="VPR1_1_29">[20]Tablas!#REF!</definedName>
    <definedName name="VPR1_1_3">[20]Tablas!#REF!</definedName>
    <definedName name="VPR1_1_30">[20]Tablas!#REF!</definedName>
    <definedName name="VPR1_1_31">[20]Tablas!#REF!</definedName>
    <definedName name="VPR1_1_32">[20]Tablas!#REF!</definedName>
    <definedName name="VPR1_1_4">[20]Tablas!#REF!</definedName>
    <definedName name="VPR1_1_5">[20]Tablas!#REF!</definedName>
    <definedName name="VPR1_1_6">[20]Tablas!#REF!</definedName>
    <definedName name="VPR1_1_7">[20]Tablas!#REF!</definedName>
    <definedName name="VPR1_1_8">[20]Tablas!#REF!</definedName>
    <definedName name="VPR1_1_9">[20]Tablas!#REF!</definedName>
    <definedName name="VPR1_2">[20]Tablas!#REF!</definedName>
    <definedName name="VPR1_3">[20]Tablas!#REF!</definedName>
    <definedName name="VPR1_4">[20]Tablas!#REF!</definedName>
    <definedName name="VPR1_5">[20]Tablas!#REF!</definedName>
    <definedName name="VPR1_6">[20]Tablas!#REF!</definedName>
    <definedName name="vpt">#REF!</definedName>
    <definedName name="VRP">[20]Tablas!#REF!</definedName>
    <definedName name="VRP_PETROQ">#REF!</definedName>
    <definedName name="VRP1_1">[20]Tablas!#REF!</definedName>
    <definedName name="VRP1_1_1">[20]Tablas!#REF!</definedName>
    <definedName name="VRP1_1_10">[20]Tablas!#REF!</definedName>
    <definedName name="VRP1_1_11">[20]Tablas!#REF!</definedName>
    <definedName name="VRP1_1_12">[20]Tablas!#REF!</definedName>
    <definedName name="VRP1_1_13">[20]Tablas!#REF!</definedName>
    <definedName name="VRP1_1_14">[20]Tablas!#REF!</definedName>
    <definedName name="VRP1_1_15">[20]Tablas!#REF!</definedName>
    <definedName name="VRP1_1_16">[20]Tablas!#REF!</definedName>
    <definedName name="VRP1_1_17">[20]Tablas!#REF!</definedName>
    <definedName name="VRP1_1_18">[20]Tablas!#REF!</definedName>
    <definedName name="VRP1_1_19">[20]Tablas!#REF!</definedName>
    <definedName name="VRP1_1_2">[20]Tablas!#REF!</definedName>
    <definedName name="VRP1_1_20">[20]Tablas!#REF!</definedName>
    <definedName name="VRP1_1_21">[20]Tablas!#REF!</definedName>
    <definedName name="VRP1_1_22">[20]Tablas!#REF!</definedName>
    <definedName name="VRP1_1_23">[20]Tablas!#REF!</definedName>
    <definedName name="VRP1_1_3">[20]Tablas!#REF!</definedName>
    <definedName name="VRP1_1_4">[20]Tablas!#REF!</definedName>
    <definedName name="VRP1_1_5">[20]Tablas!#REF!</definedName>
    <definedName name="VRP1_1_6">[20]Tablas!#REF!</definedName>
    <definedName name="VRP1_1_7">[20]Tablas!#REF!</definedName>
    <definedName name="VRP1_1_8">[20]Tablas!#REF!</definedName>
    <definedName name="VRP1_1_9">[20]Tablas!#REF!</definedName>
    <definedName name="VRP1_2">[20]Tablas!#REF!</definedName>
    <definedName name="VRP1_3">[20]Tablas!#REF!</definedName>
    <definedName name="VRP1_4">[20]Tablas!#REF!</definedName>
    <definedName name="vsdfj" localSheetId="2" hidden="1">{"via1",#N/A,TRUE,"general";"via2",#N/A,TRUE,"general";"via3",#N/A,TRUE,"general"}</definedName>
    <definedName name="vsdfj" hidden="1">{"via1",#N/A,TRUE,"general";"via2",#N/A,TRUE,"general";"via3",#N/A,TRUE,"general"}</definedName>
    <definedName name="VSM">[20]Tablas!#REF!</definedName>
    <definedName name="VSM1_1">[20]Tablas!#REF!</definedName>
    <definedName name="VSM1_1_1">[20]Tablas!#REF!</definedName>
    <definedName name="VSM1_1_2">[20]Tablas!#REF!</definedName>
    <definedName name="VSM1_1_3">[20]Tablas!#REF!</definedName>
    <definedName name="VSM1_1_4">[20]Tablas!#REF!</definedName>
    <definedName name="VSM1_1_5">[20]Tablas!#REF!</definedName>
    <definedName name="VSM1_2">[20]Tablas!#REF!</definedName>
    <definedName name="VSM1_3">[20]Tablas!#REF!</definedName>
    <definedName name="VSM1_4">[20]Tablas!#REF!</definedName>
    <definedName name="VSM1_5">[20]Tablas!#REF!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'[120]2004'!#REF!</definedName>
    <definedName name="Wcut">#REF!</definedName>
    <definedName name="WD">#REF!</definedName>
    <definedName name="WDD" hidden="1">{#N/A,#N/A,FALSE,"orthoflow";#N/A,#N/A,FALSE,"Miscelaneos";#N/A,#N/A,FALSE,"Instrumentacio";#N/A,#N/A,FALSE,"Electrico";#N/A,#N/A,FALSE,"Valv. Seguridad"}</definedName>
    <definedName name="WDFSDF" localSheetId="2">'[45]Res-Accide-10'!#REF!</definedName>
    <definedName name="WDFSDF">'[45]Res-Accide-10'!#REF!</definedName>
    <definedName name="wedw">#REF!</definedName>
    <definedName name="WEFWE" localSheetId="2">'[45]Res-Accide-10'!#REF!</definedName>
    <definedName name="WEFWE">'[45]Res-Accide-10'!#REF!</definedName>
    <definedName name="WER">'[45]Res-Accide-10'!$S$2:$S$7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'[45]Res-Accide-10'!#REF!</definedName>
    <definedName name="WILSON">'[45]Res-Accide-10'!#REF!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[121]!absc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[34]!absc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'[122]AISLAMIENTO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[2]MI!#REF!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'[59]A. P. U.'!#REF!</definedName>
    <definedName name="ZZZZZZZZZZZ">'[59]A.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9" i="107" l="1"/>
  <c r="I162" i="107"/>
  <c r="I12" i="107" l="1"/>
  <c r="I36" i="107" l="1"/>
  <c r="I37" i="107" l="1"/>
  <c r="I38" i="107" l="1"/>
  <c r="I39" i="107" l="1"/>
  <c r="I40" i="107" l="1"/>
  <c r="I13" i="107" l="1"/>
  <c r="I65" i="107" l="1"/>
  <c r="I66" i="107" l="1"/>
  <c r="I70" i="107" l="1"/>
  <c r="I71" i="107" l="1"/>
  <c r="I72" i="107"/>
  <c r="I73" i="107" l="1"/>
  <c r="I74" i="107" l="1"/>
  <c r="I77" i="107" l="1"/>
  <c r="I78" i="107" l="1"/>
  <c r="I79" i="107" l="1"/>
  <c r="I80" i="107" l="1"/>
  <c r="I81" i="107" l="1"/>
  <c r="I82" i="107" l="1"/>
  <c r="I83" i="107"/>
  <c r="I84" i="107" l="1"/>
  <c r="I85" i="107" l="1"/>
  <c r="I88" i="107" l="1"/>
  <c r="I89" i="107" l="1"/>
  <c r="I90" i="107" l="1"/>
  <c r="I91" i="107" l="1"/>
  <c r="I94" i="107" l="1"/>
  <c r="I95" i="107" l="1"/>
  <c r="I96" i="107" l="1"/>
  <c r="I101" i="107" l="1"/>
  <c r="I97" i="107"/>
  <c r="I102" i="107" l="1"/>
  <c r="I105" i="107" l="1"/>
  <c r="I123" i="107" l="1"/>
  <c r="I124" i="107" l="1"/>
  <c r="I127" i="107" l="1"/>
  <c r="I128" i="107" l="1"/>
  <c r="I129" i="107" l="1"/>
  <c r="I130" i="107" l="1"/>
  <c r="I131" i="107" l="1"/>
  <c r="I143" i="107" l="1"/>
  <c r="I145" i="107" l="1"/>
  <c r="I144" i="107"/>
  <c r="I146" i="107" l="1"/>
  <c r="I14" i="107" l="1"/>
  <c r="I18" i="107"/>
  <c r="I33" i="107"/>
  <c r="I17" i="107"/>
  <c r="I32" i="107" l="1"/>
  <c r="I122" i="107"/>
  <c r="I141" i="107"/>
  <c r="I117" i="107"/>
  <c r="I47" i="107"/>
  <c r="I30" i="107"/>
  <c r="I25" i="107"/>
  <c r="I29" i="107"/>
  <c r="I24" i="107"/>
  <c r="I121" i="107"/>
  <c r="I45" i="107"/>
  <c r="I46" i="107"/>
  <c r="I34" i="107"/>
  <c r="I57" i="107"/>
  <c r="I112" i="107"/>
  <c r="I61" i="107"/>
  <c r="I137" i="107"/>
  <c r="I113" i="107"/>
  <c r="I64" i="107"/>
  <c r="I23" i="107"/>
  <c r="I59" i="107"/>
  <c r="I138" i="107"/>
  <c r="I120" i="107"/>
  <c r="I60" i="107"/>
  <c r="I31" i="107"/>
  <c r="I147" i="107"/>
  <c r="I41" i="107"/>
  <c r="I22" i="107"/>
  <c r="I35" i="107"/>
  <c r="I55" i="107"/>
  <c r="I150" i="107"/>
  <c r="I140" i="107"/>
  <c r="I142" i="107"/>
  <c r="I56" i="107"/>
  <c r="I139" i="107"/>
  <c r="I54" i="107"/>
  <c r="I58" i="107"/>
  <c r="I116" i="107"/>
  <c r="I114" i="107"/>
  <c r="I151" i="107"/>
  <c r="I115" i="107"/>
  <c r="I48" i="107" l="1"/>
  <c r="I26" i="107"/>
  <c r="I42" i="107"/>
  <c r="I132" i="107"/>
  <c r="I133" i="107" s="1"/>
  <c r="I157" i="107" s="1"/>
  <c r="I106" i="107"/>
  <c r="I107" i="107" s="1"/>
  <c r="I156" i="107" s="1"/>
  <c r="I19" i="107"/>
  <c r="I49" i="107" s="1"/>
  <c r="I155" i="107" s="1"/>
  <c r="I152" i="107"/>
  <c r="I153" i="107" s="1"/>
  <c r="I158" i="107" s="1"/>
  <c r="I159" i="107" l="1"/>
</calcChain>
</file>

<file path=xl/sharedStrings.xml><?xml version="1.0" encoding="utf-8"?>
<sst xmlns="http://schemas.openxmlformats.org/spreadsheetml/2006/main" count="782" uniqueCount="321">
  <si>
    <t>UNIDAD</t>
  </si>
  <si>
    <t>M2</t>
  </si>
  <si>
    <t>M3</t>
  </si>
  <si>
    <t>ML</t>
  </si>
  <si>
    <t>UN</t>
  </si>
  <si>
    <t>DESCRIPCION</t>
  </si>
  <si>
    <t>KG</t>
  </si>
  <si>
    <t>Descripción</t>
  </si>
  <si>
    <t>Subtotal</t>
  </si>
  <si>
    <t>JORNAL</t>
  </si>
  <si>
    <t>UTILIDAD</t>
  </si>
  <si>
    <t>TIPO</t>
  </si>
  <si>
    <t>ADMINISTRACION</t>
  </si>
  <si>
    <t>Und</t>
  </si>
  <si>
    <t>UND</t>
  </si>
  <si>
    <t>PRESTACIONES</t>
  </si>
  <si>
    <t>DESCRIPCIÓN</t>
  </si>
  <si>
    <t>ÍTEM</t>
  </si>
  <si>
    <t>CANTIDAD</t>
  </si>
  <si>
    <t>VALOR UNITARIO</t>
  </si>
  <si>
    <t>PRESUPUESTO OFICIAL</t>
  </si>
  <si>
    <t>ADMINISTRACIÓN</t>
  </si>
  <si>
    <t>VALOR TOTAL</t>
  </si>
  <si>
    <t>TARIFA</t>
  </si>
  <si>
    <t xml:space="preserve"> </t>
  </si>
  <si>
    <t>4.1</t>
  </si>
  <si>
    <t>4.3</t>
  </si>
  <si>
    <t>5.1</t>
  </si>
  <si>
    <t>5.3</t>
  </si>
  <si>
    <t>GENERAL</t>
  </si>
  <si>
    <t>1.1</t>
  </si>
  <si>
    <t>Nº</t>
  </si>
  <si>
    <t>ÍTEM DE PAGO</t>
  </si>
  <si>
    <t xml:space="preserve">ESPECIFICACIONES </t>
  </si>
  <si>
    <t>UND.</t>
  </si>
  <si>
    <t xml:space="preserve">VALOR TOTAL                                </t>
  </si>
  <si>
    <t>PARTICULAR</t>
  </si>
  <si>
    <t xml:space="preserve">Corte en área de Calzada a maquina. </t>
  </si>
  <si>
    <t>1.2</t>
  </si>
  <si>
    <t>Demolicion de estructuras existentes (Cunetas, andenes, Bordillos y canales)</t>
  </si>
  <si>
    <t>2.1</t>
  </si>
  <si>
    <t xml:space="preserve">Subbase Granular </t>
  </si>
  <si>
    <t>2.2</t>
  </si>
  <si>
    <t xml:space="preserve">Base granular </t>
  </si>
  <si>
    <t>3.1</t>
  </si>
  <si>
    <t xml:space="preserve">Riego de imprimacion </t>
  </si>
  <si>
    <t xml:space="preserve">M2 </t>
  </si>
  <si>
    <t>3.2</t>
  </si>
  <si>
    <t xml:space="preserve">Riego de Liga </t>
  </si>
  <si>
    <t>3.3</t>
  </si>
  <si>
    <t xml:space="preserve">Mezcla densa en caliente tipo MDC-19 </t>
  </si>
  <si>
    <t xml:space="preserve">M3 </t>
  </si>
  <si>
    <t>3.4</t>
  </si>
  <si>
    <t>Pav en concreto de 600 PSI a flexion (MR-40) e=25 cm (incluye refuerzo en dovelas en canastilla 1/4", pasadores 1" L=0,35cm, hierro de amarre o anclaje de 1/2" L=0,85 cm, plastico, antisol, formaleteria, corte y sello de juntas</t>
  </si>
  <si>
    <t>Excavacion manual en areas de  andenes e=0.2m</t>
  </si>
  <si>
    <t>4.2</t>
  </si>
  <si>
    <t xml:space="preserve">Suministro  de material seleccionado compactado para areas de andenes e=0.2m y adoquin </t>
  </si>
  <si>
    <t xml:space="preserve">Andenes en Adoquin </t>
  </si>
  <si>
    <t>4.4</t>
  </si>
  <si>
    <t>Loseta podotactil de circulacion 15cmX15cm</t>
  </si>
  <si>
    <t>4.5</t>
  </si>
  <si>
    <t>Loseta podotactil de seguridad 15cmX15cm</t>
  </si>
  <si>
    <t>4.6</t>
  </si>
  <si>
    <t>Bordillos en concreto fc=3000psi. Altura=0,15m. Ancho= 0,30m</t>
  </si>
  <si>
    <t>4.7</t>
  </si>
  <si>
    <t>Bordillos en concreto fc=3000psi. Altura=0,5m. Ancho= 0,20m - Separador</t>
  </si>
  <si>
    <t>4.8</t>
  </si>
  <si>
    <t xml:space="preserve">Acero </t>
  </si>
  <si>
    <t>4.9</t>
  </si>
  <si>
    <t>Señalizacion Vertical</t>
  </si>
  <si>
    <t>Unid.</t>
  </si>
  <si>
    <t>4.10</t>
  </si>
  <si>
    <t xml:space="preserve">Señalizacion Horizontal - tachas reflectivas </t>
  </si>
  <si>
    <t>4.11</t>
  </si>
  <si>
    <t xml:space="preserve">Señalizacion horizontal - Cebra </t>
  </si>
  <si>
    <t>4.12</t>
  </si>
  <si>
    <t xml:space="preserve">Retiro de material sobrante de excavacion de andenes </t>
  </si>
  <si>
    <t>4.13</t>
  </si>
  <si>
    <t xml:space="preserve">Pintura Trafico para Bordillos y via </t>
  </si>
  <si>
    <t xml:space="preserve">Canal rectangular en concreto con rejilla tipo trafico pesado (B) 0.40 - Altura Varible - </t>
  </si>
  <si>
    <t>5.2</t>
  </si>
  <si>
    <t xml:space="preserve">Canal rectangular en concreto con tapa ancho (B)0.40- Altura varible </t>
  </si>
  <si>
    <t>Sumidero 0,40x0,70</t>
  </si>
  <si>
    <t>6.1.1</t>
  </si>
  <si>
    <t>Excavación mecánica en material conglomerado (&lt;1.50 m)</t>
  </si>
  <si>
    <t>6.1.2</t>
  </si>
  <si>
    <t>Excavación mecánica en material conglomerado (1.50 - 3.00 m)</t>
  </si>
  <si>
    <t>6.1.3</t>
  </si>
  <si>
    <t>Excavación mecánica en material conglomerado (3.00 - 6.00 m).</t>
  </si>
  <si>
    <t>6.1.4</t>
  </si>
  <si>
    <t>Relleno con Arena</t>
  </si>
  <si>
    <t>6.1.5</t>
  </si>
  <si>
    <t xml:space="preserve">Suministro e Instalacion de Arena Lavada de Rio </t>
  </si>
  <si>
    <t>6.1.6</t>
  </si>
  <si>
    <t>Suministro e Instalación de Tablestacado (Entibado Metalico Deslizante)</t>
  </si>
  <si>
    <t>6.1.7</t>
  </si>
  <si>
    <t>Rellenos con material de excavación</t>
  </si>
  <si>
    <t>6.1.8</t>
  </si>
  <si>
    <t>Retiro y Disposición de Materiales Sobrantes</t>
  </si>
  <si>
    <t>M3-Km</t>
  </si>
  <si>
    <t>6.2.1</t>
  </si>
  <si>
    <t>Localización, trazado, replanteo y nivelación de redes (Incluye Comisión, Equipo Topografico e Insumos)</t>
  </si>
  <si>
    <t>6.2.2</t>
  </si>
  <si>
    <t>Instalación Tubería PVC Sanitaria doble pared estructural Ø=8''</t>
  </si>
  <si>
    <t>6.2.3</t>
  </si>
  <si>
    <t>Instalación Tubería PVC Sanitaria doble pared estructural Ø=12''</t>
  </si>
  <si>
    <t>6.3.1</t>
  </si>
  <si>
    <t>6.3.2</t>
  </si>
  <si>
    <t>6.3.3</t>
  </si>
  <si>
    <t>6.3.4</t>
  </si>
  <si>
    <t>Relleno con Material de la Excavación</t>
  </si>
  <si>
    <t>6.3.5</t>
  </si>
  <si>
    <t>6.4.1</t>
  </si>
  <si>
    <t>Cilindro Pozo de Inspección D= 1,20 mts, E=0.20m H= 0 y 1.5m (Incluye concreto de 4000 PSI impermeabilizado, cinta en pvc y epoxico para la junta)</t>
  </si>
  <si>
    <t>6.4.2</t>
  </si>
  <si>
    <t>Cilindro Pozo de Inspección D= 1,20 mts, E=0.20m H= 1.5m y 1.8m  (Incluye  concreto de 4000 PSI impermeabilizado, cinta en pvc y epoxico para la junta)</t>
  </si>
  <si>
    <t>6.4.3</t>
  </si>
  <si>
    <t>Cilindro Pozo de Inspección D= 1,20 mts, E=0.20m H= 1.8 y 3 m  (Incluye concreto de 4000 PSI impermeabilizado, cinta en pvc y epoxico para la junta)</t>
  </si>
  <si>
    <t>6.4.4</t>
  </si>
  <si>
    <t>Cilindro Pozo de Inspección D= 1,20 mts, E=0.20m H= mas 3 m  (Incluye concreto de 4000 PSI impermeabilizado, cinta en pvc y epoxico para la junta)</t>
  </si>
  <si>
    <t>6.4.5</t>
  </si>
  <si>
    <t xml:space="preserve">Construcción de placa superior Pozos Inspección Concreto 4000PSI E=0.20m </t>
  </si>
  <si>
    <t>6.4.6</t>
  </si>
  <si>
    <t>Suministro e Instalación de Escalones Acceso (Acero 5/8" Recubierto Fibra Vidrio)</t>
  </si>
  <si>
    <t>6.4.7</t>
  </si>
  <si>
    <t xml:space="preserve">Construcción de Bases y cañuelas en concreto de 3500 PSI </t>
  </si>
  <si>
    <t>6.4.8</t>
  </si>
  <si>
    <t>Suministro e Instalación Tapa y Aro HD para Pozos de Inspección</t>
  </si>
  <si>
    <t>6.4.9</t>
  </si>
  <si>
    <t>Acero de Refuerzo</t>
  </si>
  <si>
    <t>6.5.1</t>
  </si>
  <si>
    <t>Excavación manual en material conglomerado (&lt;1.50 m) Registros</t>
  </si>
  <si>
    <t>6.5.2</t>
  </si>
  <si>
    <t>Relleno Material Granular Seleccionado</t>
  </si>
  <si>
    <t>6.5.3</t>
  </si>
  <si>
    <t>Relleno con Material de Excavación</t>
  </si>
  <si>
    <t>6.5.4</t>
  </si>
  <si>
    <t xml:space="preserve">Retiro y Disposición de Materiales Sobrantes </t>
  </si>
  <si>
    <t>6.6.1</t>
  </si>
  <si>
    <t>Instalación Tubería PVC 6" Sanitaria Doble pared estructural</t>
  </si>
  <si>
    <t>6.6.2</t>
  </si>
  <si>
    <t>Suministro e instalacion  de Accesorios Acometidas (Inlcuye Codo de 45° y Kit de Silla Yee 8"X6")</t>
  </si>
  <si>
    <t>6.6.3</t>
  </si>
  <si>
    <t>Suministro e instalacion  de Accesorios Acometidas (Inlcuye Codo de 45° y Kit de Silla Yee 12"X6")</t>
  </si>
  <si>
    <t>6.6.6</t>
  </si>
  <si>
    <t xml:space="preserve">Registro (0.6X0.6m) en Concreto de 3500 PSI (Fondo y Tapa) </t>
  </si>
  <si>
    <t>6.7.1</t>
  </si>
  <si>
    <t>Tubería PVC Sanitaria doble pared estructural Ø=8''</t>
  </si>
  <si>
    <t>6.7.2</t>
  </si>
  <si>
    <t>Tubería PVC Sanitaria doble pared estructural Ø=12''</t>
  </si>
  <si>
    <t>6.8.1</t>
  </si>
  <si>
    <t>Tubería PVC Sanitaria doble pared estructural Ø=6''</t>
  </si>
  <si>
    <t>7.1.1</t>
  </si>
  <si>
    <t>Tubería PEAD 110mm PE 100 RDE 17 PN 10</t>
  </si>
  <si>
    <t>7.1.2</t>
  </si>
  <si>
    <t xml:space="preserve">Tee 110mm PEAD PE 100 RDE 17 PN 10 </t>
  </si>
  <si>
    <t>7.1.3</t>
  </si>
  <si>
    <t xml:space="preserve">Codo 110mm x 90° PEAD PE 100 RDE 17 PN 10 </t>
  </si>
  <si>
    <t>7.1.4</t>
  </si>
  <si>
    <t xml:space="preserve">Válvula de Compuerta elastica HD ISO PN 10 DN 100mm BxB </t>
  </si>
  <si>
    <t>7.1.5</t>
  </si>
  <si>
    <t>Hidrante tipo residencial de 4" con dos salidas de 2 1/2"</t>
  </si>
  <si>
    <t>7.1.6</t>
  </si>
  <si>
    <t>Cinta de Señalización Azul</t>
  </si>
  <si>
    <t>7.2.1</t>
  </si>
  <si>
    <t>Instalación Tubería PEAD 110mm PE 100 RDE 17 PN 10</t>
  </si>
  <si>
    <t>7.2.2</t>
  </si>
  <si>
    <t>Instalación de Acometida Domiciliaria Nueva Ø 1/2" y Ø 3/4"</t>
  </si>
  <si>
    <t>7.2.3</t>
  </si>
  <si>
    <t>Instalación accesorios PEAD</t>
  </si>
  <si>
    <t>7.2.4</t>
  </si>
  <si>
    <t>Instalación de Válvula de Compuerta DN 100mm (Incluye instalación de Brida garra de tigre o similar, válvula, Adaptador Tope Brida, Brida Loca, Unión de Electrofusión y demás actividades requeridas para la correcta ejecución de esta actividad)</t>
  </si>
  <si>
    <t>7.2.5</t>
  </si>
  <si>
    <t>Instalación Hidrante tipo residencial de 4" con dos salidas de 2 1/2"</t>
  </si>
  <si>
    <t>7.3.1</t>
  </si>
  <si>
    <t>Localización, trazado y replanteo de redes</t>
  </si>
  <si>
    <t>7.3.2</t>
  </si>
  <si>
    <t>Excavación Manual en Material Común h≤1.5 m</t>
  </si>
  <si>
    <t>7.3.3</t>
  </si>
  <si>
    <t>Relleno Tipo II (Recebo Arenoso)</t>
  </si>
  <si>
    <t>7.3.4</t>
  </si>
  <si>
    <t>Relleno Tipo V (Material seleccionado compactado)</t>
  </si>
  <si>
    <t>7.3.5</t>
  </si>
  <si>
    <t>Retiro de Material Sobrante</t>
  </si>
  <si>
    <t>8.1</t>
  </si>
  <si>
    <t>Suministro e instalación a todo costo de estructura tipo horizontal trifásico alineación y ángulo menor a 5º 13.2kv norma ECA MT332</t>
  </si>
  <si>
    <t>8.2</t>
  </si>
  <si>
    <t>Suministro e instalación a todo costo de Centro de transformación conectado a red MT tipo horizontal, transformador convencional monofásico 13.2 kV - Salida sencilla.</t>
  </si>
  <si>
    <t>8.3</t>
  </si>
  <si>
    <t>Suministro e instalación a todo costo de poste GRP, incluye hormigonado y transporte</t>
  </si>
  <si>
    <t>8.4</t>
  </si>
  <si>
    <t>Suministro, el montaje, las pruebas y la puesta en servicio cajas de mampostería 0.70 x 0.70 x 0.60 (Incluye todos los elementos y accesorios de montaje y retiro de sobrantes) SB325</t>
  </si>
  <si>
    <t>8.5</t>
  </si>
  <si>
    <t>Suministro e instalación de tubería PVC Ф2". Incluye accesorios de instalación.</t>
  </si>
  <si>
    <t>8.6</t>
  </si>
  <si>
    <t>Suministro e instalación a todo costo tendido línea bifásica en Cable Aislado No 1/0 AWG Aluminio Serie 8000.</t>
  </si>
  <si>
    <t>8.7</t>
  </si>
  <si>
    <t>Suministro e instalación a todo costo tendido línea bifásica en Cable Aislado No 2 AWG Aluminio Serie 8000.</t>
  </si>
  <si>
    <t>8.8</t>
  </si>
  <si>
    <t>Suministro e instalación a todo costo tendido Cable encauchetado 5x16 AWG</t>
  </si>
  <si>
    <t>8.9</t>
  </si>
  <si>
    <t>Suministro e instalación a todo costo tendido Cable encauchetado 3x16 AWG</t>
  </si>
  <si>
    <t>8.10</t>
  </si>
  <si>
    <t>Suministro e instalación a todo costo tendido de manguera Led</t>
  </si>
  <si>
    <t>8.11</t>
  </si>
  <si>
    <t>Suministro e instalación a todo costo de luminaria Alpha Led de 30w</t>
  </si>
  <si>
    <t>8.12</t>
  </si>
  <si>
    <t>CERTIFICACIÓN RETIE</t>
  </si>
  <si>
    <t>8.13</t>
  </si>
  <si>
    <t>CERTIFICACIÓN RETIlLAP</t>
  </si>
  <si>
    <t xml:space="preserve">CAPITULO 1.  PRELIMINARES </t>
  </si>
  <si>
    <t xml:space="preserve">CAPITULO 2.  AFIRMADO - SUBBASE Y BASE </t>
  </si>
  <si>
    <t>CAPITULO 3.  PAVIMENTO ASFALTICO -RIGIDO</t>
  </si>
  <si>
    <t>CAPITULO 4.  URBANISMO</t>
  </si>
  <si>
    <t xml:space="preserve">CAPITULO 5.  DRENAJE PLUVIAL </t>
  </si>
  <si>
    <t xml:space="preserve">CAPITULO 6.  ALCANTARILLADO </t>
  </si>
  <si>
    <t>INSTALACIÓN DE TUBERIAS PARA REDES Y COLECTORES</t>
  </si>
  <si>
    <t>Demolición y Movimiento de Tierras</t>
  </si>
  <si>
    <t>6.2</t>
  </si>
  <si>
    <t>Instalación de Tuberías y Accesorios</t>
  </si>
  <si>
    <t>6.3</t>
  </si>
  <si>
    <t>POZOS DE INSPECCIÓN</t>
  </si>
  <si>
    <t>Movimientos de tierra</t>
  </si>
  <si>
    <t>6.4</t>
  </si>
  <si>
    <t>Obra Civil e Instalación de Accesorios</t>
  </si>
  <si>
    <t>6.5</t>
  </si>
  <si>
    <t>Demolición y Movimientos de Tierra</t>
  </si>
  <si>
    <t>6.6</t>
  </si>
  <si>
    <t>Obra Civil e Instalación de Tubería y Accesorios</t>
  </si>
  <si>
    <t>6.7</t>
  </si>
  <si>
    <t>SUMINISTRO DE TUBERIAS PARA REDES Y DOMICILIARIAS</t>
  </si>
  <si>
    <t>REDES DE RECOLECCIÓN Y COLECTORES</t>
  </si>
  <si>
    <t>6.8</t>
  </si>
  <si>
    <t>ACOMETIDAS DOMICILIARIAS</t>
  </si>
  <si>
    <t xml:space="preserve">CAPITULO 7.  ACUEDUCTO </t>
  </si>
  <si>
    <t>RED DE ADUCCIÓN, DISTRIBUCIÓN, VALVULAS, CAJAS</t>
  </si>
  <si>
    <t>7.1</t>
  </si>
  <si>
    <t>SUMINISTRO DE TUBERÍAS Y ACCESORIOS</t>
  </si>
  <si>
    <t>7.2</t>
  </si>
  <si>
    <t xml:space="preserve">INSTALACIÓN DE TUBERÍA Y ACCESORIOS </t>
  </si>
  <si>
    <t>7.3</t>
  </si>
  <si>
    <t>MOVIMIENTO DE TIERRA</t>
  </si>
  <si>
    <t xml:space="preserve">CAPITULO 8. ILUMINACION VIAL </t>
  </si>
  <si>
    <t>Formulario 1 - Propuesta económica  - Documento tipo de licitación de obra pública de infraestructura de transporte - versión 4</t>
  </si>
  <si>
    <t>Código</t>
  </si>
  <si>
    <t>CCE-EICP-FM-14</t>
  </si>
  <si>
    <t>Versión</t>
  </si>
  <si>
    <t>FORMULARIO 1</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</si>
  <si>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</si>
  <si>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</si>
  <si>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MÁSTILES Y LUMINARIAS</t>
  </si>
  <si>
    <t>TRAMITES Y CERTIFICACIONES</t>
  </si>
  <si>
    <t>SUBTOTAL OBRAS (INCLUYE IVA)</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</si>
  <si>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</si>
  <si>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</si>
  <si>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</si>
  <si>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</si>
  <si>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</si>
  <si>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</si>
  <si>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</si>
  <si>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</si>
  <si>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</si>
  <si>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SUBTOTAL VÍAS</t>
  </si>
  <si>
    <t>SUBTOTAL ALCANTARILLADO</t>
  </si>
  <si>
    <t>SUBTOTAL ACUEDUCTO</t>
  </si>
  <si>
    <t>SUBTOTAL ILUMINACIÓN</t>
  </si>
  <si>
    <t>VÍAS</t>
  </si>
  <si>
    <t>ALCANTARILLADO</t>
  </si>
  <si>
    <t>ACUEDUCTO</t>
  </si>
  <si>
    <t>ILUMINACIÓN</t>
  </si>
  <si>
    <t>PMA</t>
  </si>
  <si>
    <t>PMT</t>
  </si>
  <si>
    <t>IMPREVISTO</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</si>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</sst>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2" formatCode="_-&quot;$&quot;\ * #,##0_-;\-&quot;$&quot;\ * #,##0_-;_-&quot;$&quot;\ * &quot;-&quot;_-;_-@_-"/>
    <numFmt numFmtId="41" formatCode="_-* #,##0_-;\-* #,##0_-;_-* &quot;-&quot;_-;_-@_-"/>
    <numFmt numFmtId="43" formatCode="_-* #,##0.00_-;\-* #,##0.00_-;_-* &quot;-&quot;??_-;_-@_-"/>
    <numFmt numFmtId="164" formatCode="&quot;$&quot;#,##0;\-&quot;$&quot;#,##0"/>
    <numFmt numFmtId="166" formatCode="_-&quot;$&quot;* #,##0.00_-;\-&quot;$&quot;* #,##0.00_-;_-&quot;$&quot;* &quot;-&quot;??_-;_-@_-"/>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 * #,##0.00_ ;_ * \-#,##0.00_ ;_ * &quot;-&quot;??_ ;_ @_ "/>
    <numFmt numFmtId="172" formatCode="_-* #,##0.00\ _P_t_s_-;\-* #,##0.00\ _P_t_s_-;_-* &quot;-&quot;??\ _P_t_s_-;_-@_-"/>
    <numFmt numFmtId="174" formatCode="_(* #,##0_);_(* \(#,##0\);_(* &quot;-&quot;??_);_(@_)"/>
    <numFmt numFmtId="176" formatCode="_(* #,##0.000_);_(* \(#,##0.000\);_(* &quot;-&quot;??_);_(@_)"/>
    <numFmt numFmtId="179" formatCode="_-* #.##0.00\ _$_-;\-* #.##0.00\ _$_-;_-* &quot;-&quot;??\ _$_-;_-@_-"/>
    <numFmt numFmtId="180" formatCode="&quot;$&quot;#,##0\ ;\(&quot;$&quot;#,##0\)"/>
    <numFmt numFmtId="181" formatCode="_ [$€-2]\ * #,##0.00_ ;_ [$€-2]\ * \-#,##0.00_ ;_ [$€-2]\ * &quot;-&quot;??_ "/>
    <numFmt numFmtId="182" formatCode="_-* #,##0.00\ [$€]_-;\-* #,##0.00\ [$€]_-;_-* &quot;-&quot;??\ [$€]_-;_-@_-"/>
    <numFmt numFmtId="183" formatCode="_(* #,##0\ &quot;pta&quot;_);_(* \(#,##0\ &quot;pta&quot;\);_(* &quot;-&quot;??\ &quot;pta&quot;_);_(@_)"/>
    <numFmt numFmtId="185" formatCode="[$$-240A]\ #,##0.00"/>
    <numFmt numFmtId="188" formatCode="0.000000"/>
    <numFmt numFmtId="189" formatCode="&quot;$&quot;#.00"/>
    <numFmt numFmtId="190" formatCode="_-* #,##0\ &quot;Pts&quot;_-;\-* #,##0\ &quot;Pts&quot;_-;_-* &quot;-&quot;\ &quot;Pts&quot;_-;_-@_-"/>
    <numFmt numFmtId="191" formatCode="_-* #,##0.00\ &quot;Pts&quot;_-;\-* #,##0.00\ &quot;Pts&quot;_-;_-* &quot;-&quot;??\ &quot;Pts&quot;_-;_-@_-"/>
    <numFmt numFmtId="192" formatCode="#.00"/>
    <numFmt numFmtId="193" formatCode="&quot;$&quot;\ #,##0;&quot;$&quot;\ \-#,##0"/>
    <numFmt numFmtId="194" formatCode="#,##0.00\ _p_t_a"/>
    <numFmt numFmtId="195" formatCode="#,##0.00000"/>
    <numFmt numFmtId="196" formatCode="&quot;$ &quot;#,##0.00_);[Red]&quot;($ &quot;#,##0.00\)"/>
    <numFmt numFmtId="197" formatCode="&quot;$&quot;\ #,##0.00_);[Red]\(&quot;$&quot;\ #,##0.00\)"/>
    <numFmt numFmtId="198" formatCode="#,##0.00\ ;&quot; -&quot;#,##0.00\ ;&quot; -&quot;#\ ;@\ "/>
    <numFmt numFmtId="199" formatCode="&quot;$&quot;\ #,##0"/>
    <numFmt numFmtId="200" formatCode="&quot;$&quot;\ #,##0.00;&quot;$&quot;\ \-#,##0.00"/>
    <numFmt numFmtId="201" formatCode="_ * #.##0.00_ ;_ * \-#.##0.00_ ;_ * &quot;-&quot;??_ ;_ @_ "/>
    <numFmt numFmtId="202" formatCode="&quot;Sí&quot;;&quot;Sí&quot;;&quot;No&quot;"/>
    <numFmt numFmtId="203" formatCode="&quot;$&quot;\ #,##0;[Red]&quot;$&quot;\ \-#,##0"/>
    <numFmt numFmtId="204" formatCode="[$$-240A]\ #,##0"/>
    <numFmt numFmtId="205" formatCode="* #,##0__"/>
    <numFmt numFmtId="206" formatCode="_([$$-240A]\ * #,##0.00_);_([$$-240A]\ * \(#,##0.00\);_([$$-240A]\ * &quot;-&quot;??_);_(@_)"/>
    <numFmt numFmtId="207" formatCode="_ &quot;$&quot;\ * #,##0_ ;_ &quot;$&quot;\ * \-#,##0_ ;_ &quot;$&quot;\ * &quot;-&quot;_ ;_ @_ "/>
    <numFmt numFmtId="208" formatCode="_ &quot;$&quot;\ * #,##0.00_ ;_ &quot;$&quot;\ * \-#,##0.00_ ;_ &quot;$&quot;\ * &quot;-&quot;??_ ;_ @_ "/>
    <numFmt numFmtId="209" formatCode="_ &quot;$&quot;\ * #.##0.00_ ;_ &quot;$&quot;\ * \-#.##0.00_ ;_ &quot;$&quot;\ * &quot;-&quot;??_ ;_ @_ "/>
    <numFmt numFmtId="210" formatCode="_-* #,##0.00\ &quot;€&quot;_-;\-* #,##0.00\ &quot;€&quot;_-;_-* &quot;-&quot;??\ &quot;€&quot;_-;_-@_-"/>
    <numFmt numFmtId="211" formatCode="#,##0.0"/>
    <numFmt numFmtId="212" formatCode="%#.00"/>
    <numFmt numFmtId="218" formatCode="_-* #,##0.00_-;\-* #,##0.00_-;_-* &quot;-&quot;_-;_-@_-"/>
    <numFmt numFmtId="223" formatCode="&quot;$&quot;\ #,##0.00_);\(&quot;$&quot;\ #,##0.00\)"/>
    <numFmt numFmtId="225" formatCode="_-[$$-240A]\ * #,##0.00_ ;_-[$$-240A]\ * \-#,##0.00\ ;_-[$$-240A]\ * &quot;-&quot;??_ ;_-@_ "/>
    <numFmt numFmtId="226" formatCode="0.0%"/>
    <numFmt numFmtId="227" formatCode="0#.00\ \L\t"/>
    <numFmt numFmtId="228" formatCode="_-* #,##0.00\ _€_-;\-* #,##0.00\ _€_-;_-* &quot;-&quot;??\ _€_-;_-@_-"/>
  </numFmts>
  <fonts count="8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sz val="9"/>
      <name val="Arial Narrow"/>
      <family val="2"/>
    </font>
    <font>
      <b/>
      <sz val="8"/>
      <name val="Arial"/>
      <family val="2"/>
      <charset val="1"/>
    </font>
    <font>
      <sz val="8"/>
      <name val="Arial"/>
      <family val="2"/>
      <charset val="1"/>
    </font>
    <font>
      <sz val="11"/>
      <name val="Arial"/>
      <family val="2"/>
    </font>
    <font>
      <b/>
      <u/>
      <sz val="11"/>
      <name val="Arial"/>
      <family val="2"/>
    </font>
    <font>
      <b/>
      <sz val="11"/>
      <name val="Arial Narrow"/>
      <family val="2"/>
    </font>
    <font>
      <b/>
      <sz val="11"/>
      <color rgb="FFFF0000"/>
      <name val="Arial"/>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b/>
      <sz val="8"/>
      <name val="Arial Narrow"/>
      <family val="2"/>
    </font>
    <font>
      <b/>
      <vertAlign val="superscript"/>
      <sz val="11"/>
      <name val="Arial"/>
      <family val="2"/>
    </font>
  </fonts>
  <fills count="6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91">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6">
    <xf numFmtId="0" fontId="0" fillId="0" borderId="0"/>
    <xf numFmtId="17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171"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5" fillId="0" borderId="0"/>
    <xf numFmtId="0" fontId="22" fillId="0" borderId="0"/>
    <xf numFmtId="170" fontId="22"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70" fontId="14" fillId="0" borderId="0" applyFont="0" applyFill="0" applyBorder="0" applyAlignment="0" applyProtection="0"/>
    <xf numFmtId="9" fontId="14" fillId="0" borderId="0" applyFont="0" applyFill="0" applyBorder="0" applyAlignment="0" applyProtection="0"/>
    <xf numFmtId="170" fontId="16" fillId="0" borderId="0" applyFont="0" applyFill="0" applyBorder="0" applyAlignment="0" applyProtection="0"/>
    <xf numFmtId="179" fontId="16" fillId="0" borderId="0" applyFont="0" applyFill="0" applyBorder="0" applyAlignment="0" applyProtection="0"/>
    <xf numFmtId="3" fontId="23" fillId="0" borderId="0" applyFont="0" applyFill="0" applyBorder="0" applyAlignment="0" applyProtection="0"/>
    <xf numFmtId="180" fontId="23" fillId="0" borderId="0" applyFont="0" applyFill="0" applyBorder="0" applyAlignment="0" applyProtection="0"/>
    <xf numFmtId="0" fontId="23"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182" fontId="16" fillId="0" borderId="0" applyFont="0" applyFill="0" applyBorder="0" applyAlignment="0" applyProtection="0"/>
    <xf numFmtId="2" fontId="23" fillId="0" borderId="0" applyFont="0" applyFill="0" applyBorder="0" applyAlignment="0" applyProtection="0"/>
    <xf numFmtId="168" fontId="13" fillId="0" borderId="0" applyFont="0" applyFill="0" applyBorder="0" applyAlignment="0" applyProtection="0"/>
    <xf numFmtId="176" fontId="24" fillId="0" borderId="0" applyFont="0" applyFill="0" applyBorder="0" applyAlignment="0" applyProtection="0"/>
    <xf numFmtId="167" fontId="13" fillId="0" borderId="0" applyFont="0" applyFill="0" applyBorder="0" applyAlignment="0" applyProtection="0"/>
    <xf numFmtId="166" fontId="16" fillId="0" borderId="0" applyFont="0" applyFill="0" applyBorder="0" applyAlignment="0" applyProtection="0"/>
    <xf numFmtId="172" fontId="24"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4" fillId="0" borderId="0" applyFont="0" applyFill="0" applyBorder="0" applyAlignment="0" applyProtection="0"/>
    <xf numFmtId="183" fontId="16" fillId="0" borderId="0" applyFont="0" applyFill="0" applyBorder="0" applyAlignment="0" applyProtection="0"/>
    <xf numFmtId="0" fontId="12" fillId="0" borderId="0"/>
    <xf numFmtId="0" fontId="11" fillId="0" borderId="0"/>
    <xf numFmtId="0" fontId="10" fillId="0" borderId="0"/>
    <xf numFmtId="168" fontId="16" fillId="0" borderId="0" applyFont="0" applyFill="0" applyBorder="0" applyAlignment="0" applyProtection="0"/>
    <xf numFmtId="0" fontId="9" fillId="0" borderId="0"/>
    <xf numFmtId="170" fontId="9" fillId="0" borderId="0" applyFont="0" applyFill="0" applyBorder="0" applyAlignment="0" applyProtection="0"/>
    <xf numFmtId="9" fontId="16" fillId="0" borderId="0" applyFont="0" applyFill="0" applyBorder="0" applyAlignment="0" applyProtection="0"/>
    <xf numFmtId="0" fontId="29" fillId="0" borderId="0"/>
    <xf numFmtId="0" fontId="16" fillId="0" borderId="0"/>
    <xf numFmtId="170" fontId="16" fillId="0" borderId="0" applyFont="0" applyFill="0" applyBorder="0" applyAlignment="0" applyProtection="0"/>
    <xf numFmtId="168" fontId="16"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9" fontId="8" fillId="0" borderId="0" applyFont="0" applyFill="0" applyBorder="0" applyAlignment="0" applyProtection="0"/>
    <xf numFmtId="0" fontId="8" fillId="0" borderId="0"/>
    <xf numFmtId="0" fontId="8" fillId="0" borderId="0"/>
    <xf numFmtId="170" fontId="30" fillId="0" borderId="0" applyFont="0" applyFill="0" applyBorder="0" applyAlignment="0" applyProtection="0"/>
    <xf numFmtId="169" fontId="16" fillId="0" borderId="0" applyFont="0" applyFill="0" applyBorder="0" applyAlignment="0" applyProtection="0"/>
    <xf numFmtId="188" fontId="16" fillId="0" borderId="0" applyFont="0" applyFill="0" applyBorder="0" applyAlignment="0" applyProtection="0"/>
    <xf numFmtId="166" fontId="16" fillId="0" borderId="0" applyFont="0" applyFill="0" applyBorder="0" applyAlignment="0" applyProtection="0"/>
    <xf numFmtId="169" fontId="7" fillId="0" borderId="0" applyFont="0" applyFill="0" applyBorder="0" applyAlignment="0" applyProtection="0"/>
    <xf numFmtId="0" fontId="7" fillId="0" borderId="0"/>
    <xf numFmtId="9" fontId="16" fillId="0" borderId="0" applyFont="0" applyFill="0" applyBorder="0" applyAlignment="0" applyProtection="0"/>
    <xf numFmtId="9" fontId="31" fillId="0" borderId="0" applyFont="0" applyFill="0" applyBorder="0" applyAlignment="0" applyProtection="0"/>
    <xf numFmtId="0" fontId="16" fillId="0" borderId="0"/>
    <xf numFmtId="9" fontId="6" fillId="0" borderId="0" applyFont="0" applyFill="0" applyBorder="0" applyAlignment="0" applyProtection="0"/>
    <xf numFmtId="170"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33" fillId="22" borderId="0"/>
    <xf numFmtId="0" fontId="33" fillId="22" borderId="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11"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3"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24" fillId="2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4" fillId="31" borderId="0" applyNumberFormat="0" applyBorder="0" applyAlignment="0" applyProtection="0"/>
    <xf numFmtId="0" fontId="24" fillId="31" borderId="0" applyNumberFormat="0" applyBorder="0" applyAlignment="0" applyProtection="0"/>
    <xf numFmtId="0" fontId="24" fillId="19" borderId="0" applyNumberFormat="0" applyBorder="0" applyAlignment="0" applyProtection="0"/>
    <xf numFmtId="0" fontId="24" fillId="27" borderId="0" applyNumberFormat="0" applyBorder="0" applyAlignment="0" applyProtection="0"/>
    <xf numFmtId="0" fontId="24" fillId="27" borderId="0" applyNumberFormat="0" applyBorder="0" applyAlignment="0" applyProtection="0"/>
    <xf numFmtId="0" fontId="24" fillId="21" borderId="0" applyNumberFormat="0" applyBorder="0" applyAlignment="0" applyProtection="0"/>
    <xf numFmtId="0" fontId="24" fillId="21" borderId="0" applyNumberFormat="0" applyBorder="0" applyAlignment="0" applyProtection="0"/>
    <xf numFmtId="0" fontId="24" fillId="32" borderId="0" applyNumberFormat="0" applyBorder="0" applyAlignment="0" applyProtection="0"/>
    <xf numFmtId="0" fontId="34" fillId="33"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38" borderId="0" applyNumberFormat="0" applyBorder="0" applyAlignment="0" applyProtection="0"/>
    <xf numFmtId="0" fontId="34" fillId="28" borderId="0" applyNumberFormat="0" applyBorder="0" applyAlignment="0" applyProtection="0"/>
    <xf numFmtId="0" fontId="34" fillId="39"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40" borderId="0" applyNumberFormat="0" applyBorder="0" applyAlignment="0" applyProtection="0"/>
    <xf numFmtId="0" fontId="34" fillId="37" borderId="0" applyNumberFormat="0" applyBorder="0" applyAlignment="0" applyProtection="0"/>
    <xf numFmtId="0" fontId="34" fillId="41" borderId="0" applyNumberFormat="0" applyBorder="0" applyAlignment="0" applyProtection="0"/>
    <xf numFmtId="0" fontId="34" fillId="21" borderId="0" applyNumberFormat="0" applyBorder="0" applyAlignment="0" applyProtection="0"/>
    <xf numFmtId="0" fontId="34" fillId="42"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5"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46" borderId="0" applyNumberFormat="0" applyBorder="0" applyAlignment="0" applyProtection="0"/>
    <xf numFmtId="0" fontId="35" fillId="9" borderId="0" applyNumberFormat="0" applyBorder="0" applyAlignment="0" applyProtection="0"/>
    <xf numFmtId="0" fontId="36" fillId="18" borderId="0" applyNumberFormat="0" applyBorder="0" applyAlignment="0" applyProtection="0"/>
    <xf numFmtId="0" fontId="33" fillId="22" borderId="0"/>
    <xf numFmtId="0" fontId="33" fillId="22" borderId="0"/>
    <xf numFmtId="0" fontId="37" fillId="47" borderId="34" applyNumberFormat="0" applyAlignment="0" applyProtection="0"/>
    <xf numFmtId="0" fontId="37" fillId="14" borderId="34" applyNumberFormat="0" applyAlignment="0" applyProtection="0"/>
    <xf numFmtId="0" fontId="37" fillId="31" borderId="34" applyNumberFormat="0" applyAlignment="0" applyProtection="0"/>
    <xf numFmtId="0" fontId="38" fillId="48" borderId="35" applyNumberFormat="0" applyAlignment="0" applyProtection="0"/>
    <xf numFmtId="0" fontId="39" fillId="0" borderId="36" applyNumberFormat="0" applyFill="0" applyAlignment="0" applyProtection="0"/>
    <xf numFmtId="0" fontId="38" fillId="49" borderId="35" applyNumberFormat="0" applyAlignment="0" applyProtection="0"/>
    <xf numFmtId="4" fontId="40" fillId="0" borderId="0">
      <protection locked="0"/>
    </xf>
    <xf numFmtId="189" fontId="40" fillId="0" borderId="0">
      <protection locked="0"/>
    </xf>
    <xf numFmtId="190" fontId="16" fillId="0" borderId="0" applyFont="0" applyFill="0" applyBorder="0" applyAlignment="0" applyProtection="0"/>
    <xf numFmtId="191" fontId="16" fillId="0" borderId="0" applyFont="0" applyFill="0" applyBorder="0" applyAlignment="0" applyProtection="0"/>
    <xf numFmtId="0" fontId="40" fillId="0" borderId="0">
      <protection locked="0"/>
    </xf>
    <xf numFmtId="0" fontId="26" fillId="0" borderId="0"/>
    <xf numFmtId="0" fontId="18" fillId="0" borderId="0"/>
    <xf numFmtId="0" fontId="41" fillId="0" borderId="0" applyNumberFormat="0" applyFill="0" applyBorder="0" applyAlignment="0" applyProtection="0"/>
    <xf numFmtId="0" fontId="42" fillId="0" borderId="0" applyNumberFormat="0" applyFill="0" applyBorder="0" applyAlignment="0" applyProtection="0"/>
    <xf numFmtId="0" fontId="34" fillId="37" borderId="0" applyNumberFormat="0" applyBorder="0" applyAlignment="0" applyProtection="0"/>
    <xf numFmtId="0" fontId="34" fillId="50" borderId="0" applyNumberFormat="0" applyBorder="0" applyAlignment="0" applyProtection="0"/>
    <xf numFmtId="0" fontId="32" fillId="7" borderId="0" applyNumberFormat="0" applyBorder="0" applyAlignment="0" applyProtection="0"/>
    <xf numFmtId="0" fontId="32" fillId="7" borderId="0" applyNumberFormat="0" applyBorder="0" applyAlignment="0" applyProtection="0"/>
    <xf numFmtId="0" fontId="34" fillId="51" borderId="0" applyNumberFormat="0" applyBorder="0" applyAlignment="0" applyProtection="0"/>
    <xf numFmtId="0" fontId="34" fillId="39" borderId="0" applyNumberFormat="0" applyBorder="0" applyAlignment="0" applyProtection="0"/>
    <xf numFmtId="0" fontId="34" fillId="52" borderId="0" applyNumberFormat="0" applyBorder="0" applyAlignment="0" applyProtection="0"/>
    <xf numFmtId="0" fontId="34" fillId="53" borderId="0" applyNumberFormat="0" applyBorder="0" applyAlignment="0" applyProtection="0"/>
    <xf numFmtId="0" fontId="34" fillId="40" borderId="0" applyNumberFormat="0" applyBorder="0" applyAlignment="0" applyProtection="0"/>
    <xf numFmtId="0" fontId="34" fillId="37" borderId="0" applyNumberFormat="0" applyBorder="0" applyAlignment="0" applyProtection="0"/>
    <xf numFmtId="0" fontId="34" fillId="41" borderId="0" applyNumberFormat="0" applyBorder="0" applyAlignment="0" applyProtection="0"/>
    <xf numFmtId="0" fontId="34" fillId="54" borderId="0" applyNumberFormat="0" applyBorder="0" applyAlignment="0" applyProtection="0"/>
    <xf numFmtId="0" fontId="43" fillId="21" borderId="34" applyNumberFormat="0" applyAlignment="0" applyProtection="0"/>
    <xf numFmtId="0" fontId="44" fillId="21" borderId="34" applyNumberFormat="0" applyAlignment="0" applyProtection="0"/>
    <xf numFmtId="0" fontId="45" fillId="0" borderId="0" applyNumberFormat="0" applyFill="0" applyBorder="0" applyAlignment="0" applyProtection="0"/>
    <xf numFmtId="0" fontId="40" fillId="0" borderId="0">
      <protection locked="0"/>
    </xf>
    <xf numFmtId="0" fontId="40" fillId="0" borderId="0">
      <protection locked="0"/>
    </xf>
    <xf numFmtId="0" fontId="46" fillId="0" borderId="0">
      <protection locked="0"/>
    </xf>
    <xf numFmtId="0" fontId="40" fillId="0" borderId="0">
      <protection locked="0"/>
    </xf>
    <xf numFmtId="0" fontId="40" fillId="0" borderId="0">
      <protection locked="0"/>
    </xf>
    <xf numFmtId="0" fontId="40" fillId="0" borderId="0">
      <protection locked="0"/>
    </xf>
    <xf numFmtId="0" fontId="46" fillId="0" borderId="0">
      <protection locked="0"/>
    </xf>
    <xf numFmtId="14" fontId="16" fillId="0" borderId="0"/>
    <xf numFmtId="2" fontId="16" fillId="0" borderId="0"/>
    <xf numFmtId="192" fontId="40" fillId="0" borderId="0">
      <protection locked="0"/>
    </xf>
    <xf numFmtId="0" fontId="36" fillId="10" borderId="0" applyNumberFormat="0" applyBorder="0" applyAlignment="0" applyProtection="0"/>
    <xf numFmtId="0" fontId="47" fillId="0" borderId="0" applyNumberFormat="0" applyFill="0" applyBorder="0" applyAlignment="0" applyProtection="0"/>
    <xf numFmtId="0" fontId="48" fillId="0" borderId="37" applyNumberFormat="0" applyFill="0" applyAlignment="0" applyProtection="0"/>
    <xf numFmtId="0" fontId="49" fillId="0" borderId="0" applyNumberFormat="0" applyFill="0" applyBorder="0" applyAlignment="0" applyProtection="0"/>
    <xf numFmtId="0" fontId="50" fillId="0" borderId="38" applyNumberFormat="0" applyFill="0" applyAlignment="0" applyProtection="0"/>
    <xf numFmtId="0" fontId="42" fillId="0" borderId="39" applyNumberFormat="0" applyFill="0" applyAlignment="0" applyProtection="0"/>
    <xf numFmtId="0" fontId="42" fillId="0" borderId="0" applyNumberFormat="0" applyFill="0" applyBorder="0" applyAlignment="0" applyProtection="0"/>
    <xf numFmtId="0" fontId="26" fillId="0" borderId="0" applyNumberFormat="0" applyFill="0" applyBorder="0" applyAlignment="0" applyProtection="0"/>
    <xf numFmtId="0" fontId="51" fillId="0" borderId="0">
      <protection locked="0"/>
    </xf>
    <xf numFmtId="0" fontId="18" fillId="0" borderId="0" applyNumberFormat="0" applyFill="0" applyBorder="0" applyAlignment="0" applyProtection="0"/>
    <xf numFmtId="0" fontId="51" fillId="0" borderId="0">
      <protection locked="0"/>
    </xf>
    <xf numFmtId="0" fontId="52" fillId="0" borderId="0" applyNumberFormat="0" applyFill="0" applyBorder="0" applyAlignment="0" applyProtection="0">
      <alignment vertical="top"/>
      <protection locked="0"/>
    </xf>
    <xf numFmtId="0" fontId="35" fillId="16" borderId="0" applyNumberFormat="0" applyBorder="0" applyAlignment="0" applyProtection="0"/>
    <xf numFmtId="0" fontId="44" fillId="13" borderId="34" applyNumberFormat="0" applyAlignment="0" applyProtection="0"/>
    <xf numFmtId="0" fontId="39" fillId="0" borderId="36"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5" fontId="16" fillId="0" borderId="0" applyFont="0" applyFill="0" applyBorder="0" applyAlignment="0" applyProtection="0"/>
    <xf numFmtId="196" fontId="16" fillId="0" borderId="0" applyFill="0" applyBorder="0" applyAlignment="0" applyProtection="0"/>
    <xf numFmtId="197" fontId="24" fillId="0" borderId="0" applyFont="0" applyFill="0" applyBorder="0" applyAlignment="0" applyProtection="0"/>
    <xf numFmtId="198" fontId="16" fillId="0" borderId="0" applyFill="0" applyBorder="0" applyAlignment="0" applyProtection="0"/>
    <xf numFmtId="199"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200" fontId="16" fillId="0" borderId="0" applyFont="0" applyFill="0" applyBorder="0" applyAlignment="0" applyProtection="0"/>
    <xf numFmtId="201"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202" fontId="16" fillId="0" borderId="0" applyFont="0" applyFill="0" applyBorder="0" applyAlignment="0" applyProtection="0"/>
    <xf numFmtId="203" fontId="16" fillId="0" borderId="0" applyFont="0" applyFill="0" applyBorder="0" applyAlignment="0" applyProtection="0"/>
    <xf numFmtId="43" fontId="16" fillId="0" borderId="0" applyFont="0" applyFill="0" applyBorder="0" applyAlignment="0" applyProtection="0"/>
    <xf numFmtId="198" fontId="16" fillId="0" borderId="0" applyFill="0" applyBorder="0" applyAlignment="0" applyProtection="0"/>
    <xf numFmtId="43"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204" fontId="16"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170" fontId="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170" fontId="16" fillId="0" borderId="0" applyFont="0" applyFill="0" applyBorder="0" applyAlignment="0" applyProtection="0"/>
    <xf numFmtId="171" fontId="16" fillId="0" borderId="0" applyFont="0" applyFill="0" applyBorder="0" applyAlignment="0" applyProtection="0"/>
    <xf numFmtId="205" fontId="16" fillId="0" borderId="0" applyFont="0" applyFill="0" applyBorder="0" applyAlignment="0" applyProtection="0"/>
    <xf numFmtId="205" fontId="16" fillId="0" borderId="0" applyFont="0" applyFill="0" applyBorder="0" applyAlignment="0" applyProtection="0"/>
    <xf numFmtId="206" fontId="16" fillId="0" borderId="0" applyFont="0" applyFill="0" applyBorder="0" applyAlignment="0" applyProtection="0"/>
    <xf numFmtId="166" fontId="16" fillId="0" borderId="0" applyFont="0" applyFill="0" applyBorder="0" applyAlignment="0" applyProtection="0"/>
    <xf numFmtId="205"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93" fontId="16" fillId="0" borderId="0" applyFont="0" applyFill="0" applyBorder="0" applyAlignment="0" applyProtection="0"/>
    <xf numFmtId="205" fontId="16" fillId="0" borderId="0" applyFont="0" applyFill="0" applyBorder="0" applyAlignment="0" applyProtection="0"/>
    <xf numFmtId="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43" fontId="16" fillId="0" borderId="0" applyFont="0" applyFill="0" applyBorder="0" applyAlignment="0" applyProtection="0"/>
    <xf numFmtId="170" fontId="16" fillId="0" borderId="0" applyFont="0" applyFill="0" applyBorder="0" applyAlignment="0" applyProtection="0"/>
    <xf numFmtId="205" fontId="16" fillId="0" borderId="0" applyFont="0" applyFill="0" applyBorder="0" applyAlignment="0" applyProtection="0"/>
    <xf numFmtId="199" fontId="16" fillId="0" borderId="0" applyFont="0" applyFill="0" applyBorder="0" applyAlignment="0" applyProtection="0"/>
    <xf numFmtId="199" fontId="16" fillId="0" borderId="0" applyFont="0" applyFill="0" applyBorder="0" applyAlignment="0" applyProtection="0"/>
    <xf numFmtId="204" fontId="16" fillId="0" borderId="0" applyFont="0" applyFill="0" applyBorder="0" applyAlignment="0" applyProtection="0"/>
    <xf numFmtId="193" fontId="16" fillId="0" borderId="0" applyFont="0" applyFill="0" applyBorder="0" applyAlignment="0" applyProtection="0"/>
    <xf numFmtId="43" fontId="16" fillId="0" borderId="0" applyFont="0" applyFill="0" applyBorder="0" applyAlignment="0" applyProtection="0"/>
    <xf numFmtId="170" fontId="6" fillId="0" borderId="0" applyFont="0" applyFill="0" applyBorder="0" applyAlignment="0" applyProtection="0"/>
    <xf numFmtId="193" fontId="16" fillId="0" borderId="0" applyFont="0" applyFill="0" applyBorder="0" applyAlignment="0" applyProtection="0"/>
    <xf numFmtId="171" fontId="16" fillId="0" borderId="0" applyFont="0" applyFill="0" applyBorder="0" applyAlignment="0" applyProtection="0"/>
    <xf numFmtId="194" fontId="16" fillId="0" borderId="0" applyFont="0" applyFill="0" applyBorder="0" applyAlignment="0" applyProtection="0"/>
    <xf numFmtId="193" fontId="16" fillId="0" borderId="0" applyFont="0" applyFill="0" applyBorder="0" applyAlignment="0" applyProtection="0"/>
    <xf numFmtId="194" fontId="16" fillId="0" borderId="0" applyFont="0" applyFill="0" applyBorder="0" applyAlignment="0" applyProtection="0"/>
    <xf numFmtId="207" fontId="16" fillId="0" borderId="0" applyFont="0" applyFill="0" applyBorder="0" applyAlignment="0" applyProtection="0"/>
    <xf numFmtId="0" fontId="16" fillId="0" borderId="0" applyFont="0" applyFill="0" applyBorder="0" applyAlignment="0" applyProtection="0"/>
    <xf numFmtId="185" fontId="19" fillId="0" borderId="27"/>
    <xf numFmtId="169" fontId="24"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169" fontId="24" fillId="0" borderId="0" applyFont="0" applyFill="0" applyBorder="0" applyAlignment="0" applyProtection="0"/>
    <xf numFmtId="170" fontId="16" fillId="0" borderId="0" applyFont="0" applyFill="0" applyBorder="0" applyAlignment="0" applyProtection="0"/>
    <xf numFmtId="209" fontId="16" fillId="0" borderId="0" applyFont="0" applyFill="0" applyBorder="0" applyAlignment="0" applyProtection="0"/>
    <xf numFmtId="169" fontId="6"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69" fontId="16" fillId="0" borderId="0" applyFont="0" applyFill="0" applyBorder="0" applyAlignment="0" applyProtection="0"/>
    <xf numFmtId="210" fontId="16" fillId="0" borderId="0" applyFont="0" applyFill="0" applyBorder="0" applyAlignment="0" applyProtection="0"/>
    <xf numFmtId="208" fontId="16" fillId="0" borderId="0" applyFont="0" applyFill="0" applyBorder="0" applyAlignment="0" applyProtection="0"/>
    <xf numFmtId="208" fontId="16" fillId="0" borderId="0" applyFont="0" applyFill="0" applyBorder="0" applyAlignment="0" applyProtection="0"/>
    <xf numFmtId="208" fontId="16" fillId="0" borderId="0" applyFill="0" applyBorder="0" applyAlignment="0" applyProtection="0"/>
    <xf numFmtId="208" fontId="16" fillId="0" borderId="0" applyFont="0" applyFill="0" applyBorder="0" applyAlignment="0" applyProtection="0"/>
    <xf numFmtId="211" fontId="16" fillId="0" borderId="0" applyFont="0" applyFill="0" applyBorder="0" applyAlignment="0" applyProtection="0"/>
    <xf numFmtId="169" fontId="24" fillId="0" borderId="0" applyFont="0" applyFill="0" applyBorder="0" applyAlignment="0" applyProtection="0"/>
    <xf numFmtId="169" fontId="24" fillId="0" borderId="0" applyFont="0" applyFill="0" applyBorder="0" applyAlignment="0" applyProtection="0"/>
    <xf numFmtId="193" fontId="16" fillId="0" borderId="0"/>
    <xf numFmtId="0" fontId="53" fillId="29" borderId="0" applyNumberFormat="0" applyBorder="0" applyAlignment="0" applyProtection="0"/>
    <xf numFmtId="0" fontId="6" fillId="0" borderId="0"/>
    <xf numFmtId="0" fontId="54"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7" borderId="40" applyNumberFormat="0" applyAlignment="0" applyProtection="0"/>
    <xf numFmtId="0" fontId="16" fillId="55" borderId="40" applyNumberFormat="0" applyFont="0" applyAlignment="0" applyProtection="0"/>
    <xf numFmtId="0" fontId="16" fillId="55" borderId="40" applyNumberFormat="0" applyFont="0" applyAlignment="0" applyProtection="0"/>
    <xf numFmtId="0" fontId="16" fillId="55" borderId="40" applyNumberFormat="0" applyFont="0" applyAlignment="0" applyProtection="0"/>
    <xf numFmtId="0" fontId="55" fillId="47" borderId="41" applyNumberFormat="0" applyAlignment="0" applyProtection="0"/>
    <xf numFmtId="212" fontId="40"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4" fillId="0" borderId="0" applyFont="0" applyFill="0" applyBorder="0" applyAlignment="0" applyProtection="0"/>
    <xf numFmtId="9" fontId="24" fillId="0" borderId="0" applyFont="0" applyFill="0" applyBorder="0" applyAlignment="0" applyProtection="0"/>
    <xf numFmtId="9" fontId="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3" fontId="16" fillId="0" borderId="0"/>
    <xf numFmtId="0" fontId="56" fillId="0" borderId="0">
      <alignment vertical="top"/>
    </xf>
    <xf numFmtId="0" fontId="55" fillId="14" borderId="41" applyNumberFormat="0" applyAlignment="0" applyProtection="0"/>
    <xf numFmtId="0" fontId="55" fillId="31" borderId="41" applyNumberFormat="0" applyAlignment="0" applyProtection="0"/>
    <xf numFmtId="0" fontId="33" fillId="22" borderId="0"/>
    <xf numFmtId="0" fontId="57" fillId="0" borderId="0" applyNumberFormat="0" applyFill="0" applyBorder="0" applyAlignment="0" applyProtection="0"/>
    <xf numFmtId="0" fontId="45" fillId="0" borderId="0" applyNumberFormat="0" applyFill="0" applyBorder="0" applyAlignment="0" applyProtection="0"/>
    <xf numFmtId="0" fontId="58" fillId="0" borderId="0" applyNumberFormat="0" applyFill="0" applyBorder="0" applyAlignment="0" applyProtection="0"/>
    <xf numFmtId="0" fontId="59" fillId="0" borderId="37" applyNumberFormat="0" applyFill="0" applyAlignment="0" applyProtection="0"/>
    <xf numFmtId="0" fontId="48" fillId="0" borderId="37" applyNumberFormat="0" applyFill="0" applyAlignment="0" applyProtection="0"/>
    <xf numFmtId="0" fontId="60" fillId="0" borderId="38" applyNumberFormat="0" applyFill="0" applyAlignment="0" applyProtection="0"/>
    <xf numFmtId="0" fontId="50" fillId="0" borderId="38" applyNumberFormat="0" applyFill="0" applyAlignment="0" applyProtection="0"/>
    <xf numFmtId="0" fontId="41" fillId="0" borderId="42" applyNumberFormat="0" applyFill="0" applyAlignment="0" applyProtection="0"/>
    <xf numFmtId="0" fontId="42" fillId="0" borderId="39" applyNumberFormat="0" applyFill="0" applyAlignment="0" applyProtection="0"/>
    <xf numFmtId="0" fontId="61" fillId="0" borderId="0" applyNumberFormat="0" applyFill="0" applyBorder="0" applyAlignment="0" applyProtection="0"/>
    <xf numFmtId="0" fontId="58" fillId="0" borderId="0" applyNumberFormat="0" applyFill="0" applyBorder="0" applyAlignment="0" applyProtection="0"/>
    <xf numFmtId="0" fontId="25" fillId="0" borderId="43" applyNumberFormat="0" applyFill="0" applyAlignment="0" applyProtection="0"/>
    <xf numFmtId="0" fontId="62" fillId="0" borderId="44" applyNumberFormat="0" applyFill="0" applyAlignment="0" applyProtection="0"/>
    <xf numFmtId="0" fontId="57" fillId="0" borderId="0" applyNumberFormat="0" applyFill="0" applyBorder="0" applyAlignment="0" applyProtection="0"/>
    <xf numFmtId="0" fontId="5" fillId="0" borderId="0"/>
    <xf numFmtId="170"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70" fontId="4" fillId="0" borderId="0" applyFont="0" applyFill="0" applyBorder="0" applyAlignment="0" applyProtection="0"/>
    <xf numFmtId="0" fontId="63" fillId="0" borderId="0"/>
    <xf numFmtId="9" fontId="16" fillId="0" borderId="0" applyFont="0" applyFill="0" applyBorder="0" applyAlignment="0" applyProtection="0"/>
    <xf numFmtId="41" fontId="64" fillId="0" borderId="0" applyFont="0" applyFill="0" applyBorder="0" applyAlignment="0" applyProtection="0"/>
    <xf numFmtId="0" fontId="3" fillId="0" borderId="0"/>
    <xf numFmtId="49" fontId="66" fillId="57" borderId="3">
      <alignment horizontal="center" vertical="center"/>
    </xf>
    <xf numFmtId="0" fontId="65" fillId="58" borderId="60">
      <alignment horizontal="center" vertical="center"/>
    </xf>
    <xf numFmtId="170" fontId="3" fillId="0" borderId="0" applyFont="0" applyFill="0" applyBorder="0" applyAlignment="0" applyProtection="0"/>
    <xf numFmtId="0" fontId="2" fillId="0" borderId="0"/>
    <xf numFmtId="169"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91" fontId="16" fillId="0" borderId="0" applyFont="0" applyFill="0" applyBorder="0" applyAlignment="0" applyProtection="0"/>
    <xf numFmtId="227" fontId="16" fillId="0" borderId="0" applyFont="0" applyFill="0" applyBorder="0" applyAlignment="0" applyProtection="0"/>
    <xf numFmtId="0" fontId="78" fillId="0" borderId="0" applyNumberFormat="0" applyFill="0" applyBorder="0" applyAlignment="0" applyProtection="0">
      <alignment vertical="top"/>
      <protection locked="0"/>
    </xf>
    <xf numFmtId="0" fontId="80" fillId="0" borderId="0"/>
  </cellStyleXfs>
  <cellXfs count="389">
    <xf numFmtId="0" fontId="0" fillId="0" borderId="0" xfId="0"/>
    <xf numFmtId="174" fontId="20" fillId="2" borderId="8" xfId="2" applyNumberFormat="1" applyFont="1" applyFill="1" applyBorder="1"/>
    <xf numFmtId="170" fontId="20" fillId="2" borderId="19" xfId="2" applyFont="1" applyFill="1" applyBorder="1" applyAlignment="1">
      <alignment horizontal="center" vertical="top"/>
    </xf>
    <xf numFmtId="172" fontId="20" fillId="2" borderId="19" xfId="1" applyFont="1" applyFill="1" applyBorder="1" applyAlignment="1">
      <alignment horizontal="center"/>
    </xf>
    <xf numFmtId="170" fontId="20" fillId="2" borderId="60" xfId="2" applyFont="1" applyFill="1" applyBorder="1" applyAlignment="1">
      <alignment horizontal="center" vertical="top"/>
    </xf>
    <xf numFmtId="172" fontId="20" fillId="2" borderId="60" xfId="1" applyFont="1" applyFill="1" applyBorder="1" applyAlignment="1">
      <alignment horizontal="center"/>
    </xf>
    <xf numFmtId="218" fontId="20" fillId="2" borderId="60" xfId="1631" applyNumberFormat="1" applyFont="1" applyFill="1" applyBorder="1" applyAlignment="1">
      <alignment horizontal="left"/>
    </xf>
    <xf numFmtId="41" fontId="20" fillId="2" borderId="60" xfId="1631" applyFont="1" applyFill="1" applyBorder="1" applyAlignment="1">
      <alignment horizontal="left"/>
    </xf>
    <xf numFmtId="0" fontId="68" fillId="4" borderId="5" xfId="4" applyFont="1" applyFill="1" applyBorder="1" applyAlignment="1">
      <alignment horizontal="left" vertical="center"/>
    </xf>
    <xf numFmtId="0" fontId="68" fillId="4" borderId="6" xfId="76" applyFont="1" applyFill="1" applyBorder="1" applyAlignment="1">
      <alignment horizontal="center" vertical="center"/>
    </xf>
    <xf numFmtId="4" fontId="68" fillId="4" borderId="6" xfId="5" applyNumberFormat="1" applyFont="1" applyFill="1" applyBorder="1" applyAlignment="1">
      <alignment vertical="center" wrapText="1"/>
    </xf>
    <xf numFmtId="223" fontId="68" fillId="4" borderId="6" xfId="74" applyNumberFormat="1" applyFont="1" applyFill="1" applyBorder="1" applyAlignment="1">
      <alignment horizontal="right" vertical="center" wrapText="1"/>
    </xf>
    <xf numFmtId="174" fontId="21" fillId="4" borderId="3" xfId="2" applyNumberFormat="1" applyFont="1" applyFill="1" applyBorder="1"/>
    <xf numFmtId="0" fontId="67" fillId="0" borderId="71" xfId="1640" applyFont="1" applyBorder="1" applyAlignment="1">
      <alignment horizontal="center" vertical="center" wrapText="1"/>
    </xf>
    <xf numFmtId="0" fontId="67" fillId="59" borderId="5" xfId="4" applyFont="1" applyFill="1" applyBorder="1" applyAlignment="1">
      <alignment vertical="center"/>
    </xf>
    <xf numFmtId="0" fontId="67" fillId="59" borderId="6" xfId="4" applyFont="1" applyFill="1" applyBorder="1" applyAlignment="1">
      <alignment vertical="center"/>
    </xf>
    <xf numFmtId="0" fontId="67" fillId="59" borderId="16" xfId="4" applyFont="1" applyFill="1" applyBorder="1" applyAlignment="1">
      <alignment vertical="center"/>
    </xf>
    <xf numFmtId="174" fontId="20" fillId="4" borderId="6" xfId="2" applyNumberFormat="1" applyFont="1" applyFill="1" applyBorder="1"/>
    <xf numFmtId="170" fontId="20" fillId="4" borderId="6" xfId="2" applyFont="1" applyFill="1" applyBorder="1" applyAlignment="1">
      <alignment horizontal="center" vertical="top"/>
    </xf>
    <xf numFmtId="172" fontId="20" fillId="4" borderId="6" xfId="1" applyFont="1" applyFill="1" applyBorder="1" applyAlignment="1">
      <alignment horizontal="center"/>
    </xf>
    <xf numFmtId="218" fontId="20" fillId="4" borderId="6" xfId="1631" applyNumberFormat="1" applyFont="1" applyFill="1" applyBorder="1" applyAlignment="1">
      <alignment horizontal="left"/>
    </xf>
    <xf numFmtId="41" fontId="20" fillId="4" borderId="6" xfId="1631" applyFont="1" applyFill="1" applyBorder="1" applyAlignment="1">
      <alignment horizontal="left"/>
    </xf>
    <xf numFmtId="170" fontId="20" fillId="2" borderId="1" xfId="2" applyFont="1" applyFill="1" applyBorder="1" applyAlignment="1">
      <alignment horizontal="center" vertical="top"/>
    </xf>
    <xf numFmtId="172" fontId="20" fillId="2" borderId="1" xfId="1" applyFont="1" applyFill="1" applyBorder="1" applyAlignment="1">
      <alignment horizontal="center"/>
    </xf>
    <xf numFmtId="218" fontId="20" fillId="2" borderId="1" xfId="1631" applyNumberFormat="1" applyFont="1" applyFill="1" applyBorder="1" applyAlignment="1">
      <alignment horizontal="left"/>
    </xf>
    <xf numFmtId="41" fontId="20" fillId="2" borderId="1" xfId="1631" applyFont="1" applyFill="1" applyBorder="1" applyAlignment="1">
      <alignment horizontal="left"/>
    </xf>
    <xf numFmtId="174" fontId="20" fillId="2" borderId="22" xfId="2" applyNumberFormat="1" applyFont="1" applyFill="1" applyBorder="1"/>
    <xf numFmtId="174" fontId="20" fillId="2" borderId="63" xfId="2" applyNumberFormat="1" applyFont="1" applyFill="1" applyBorder="1"/>
    <xf numFmtId="174" fontId="20" fillId="2" borderId="62" xfId="2" applyNumberFormat="1" applyFont="1" applyFill="1" applyBorder="1"/>
    <xf numFmtId="174" fontId="20" fillId="2" borderId="2" xfId="2" applyNumberFormat="1" applyFont="1" applyFill="1" applyBorder="1"/>
    <xf numFmtId="170" fontId="20" fillId="2" borderId="71" xfId="2" applyFont="1" applyFill="1" applyBorder="1" applyAlignment="1">
      <alignment horizontal="center" vertical="top"/>
    </xf>
    <xf numFmtId="172" fontId="20" fillId="2" borderId="71" xfId="1" applyFont="1" applyFill="1" applyBorder="1" applyAlignment="1">
      <alignment horizontal="center"/>
    </xf>
    <xf numFmtId="218" fontId="20" fillId="2" borderId="71" xfId="1631" applyNumberFormat="1" applyFont="1" applyFill="1" applyBorder="1" applyAlignment="1">
      <alignment horizontal="left"/>
    </xf>
    <xf numFmtId="41" fontId="20" fillId="2" borderId="71" xfId="1631" applyFont="1" applyFill="1" applyBorder="1" applyAlignment="1">
      <alignment horizontal="left"/>
    </xf>
    <xf numFmtId="174" fontId="20" fillId="2" borderId="17" xfId="2" applyNumberFormat="1" applyFont="1" applyFill="1" applyBorder="1"/>
    <xf numFmtId="0" fontId="67" fillId="59" borderId="55" xfId="4" applyFont="1" applyFill="1" applyBorder="1" applyAlignment="1">
      <alignment vertical="center"/>
    </xf>
    <xf numFmtId="0" fontId="67" fillId="59" borderId="56" xfId="4" applyFont="1" applyFill="1" applyBorder="1" applyAlignment="1">
      <alignment vertical="center"/>
    </xf>
    <xf numFmtId="0" fontId="67" fillId="59" borderId="57" xfId="4" applyFont="1" applyFill="1" applyBorder="1" applyAlignment="1">
      <alignment vertical="center"/>
    </xf>
    <xf numFmtId="0" fontId="67" fillId="4" borderId="8" xfId="4" applyFont="1" applyFill="1" applyBorder="1" applyAlignment="1">
      <alignment horizontal="center" vertical="center" wrapText="1"/>
    </xf>
    <xf numFmtId="0" fontId="67" fillId="4" borderId="2" xfId="4" applyFont="1" applyFill="1" applyBorder="1" applyAlignment="1">
      <alignment horizontal="center" vertical="center" wrapText="1"/>
    </xf>
    <xf numFmtId="0" fontId="67" fillId="4" borderId="1" xfId="4" applyFont="1" applyFill="1" applyBorder="1" applyAlignment="1">
      <alignment horizontal="center" vertical="center" wrapText="1"/>
    </xf>
    <xf numFmtId="0" fontId="67" fillId="4" borderId="71" xfId="4" applyFont="1" applyFill="1" applyBorder="1" applyAlignment="1">
      <alignment horizontal="center" vertical="center" wrapText="1"/>
    </xf>
    <xf numFmtId="0" fontId="67" fillId="0" borderId="1" xfId="1640" applyFont="1" applyBorder="1" applyAlignment="1">
      <alignment horizontal="center" vertical="center" wrapText="1"/>
    </xf>
    <xf numFmtId="4" fontId="67" fillId="4" borderId="1" xfId="4" applyNumberFormat="1" applyFont="1" applyFill="1" applyBorder="1" applyAlignment="1">
      <alignment horizontal="center" vertical="center" wrapText="1"/>
    </xf>
    <xf numFmtId="4" fontId="67" fillId="4" borderId="71" xfId="4" applyNumberFormat="1" applyFont="1" applyFill="1" applyBorder="1" applyAlignment="1">
      <alignment horizontal="center" vertical="center" wrapText="1"/>
    </xf>
    <xf numFmtId="4" fontId="67" fillId="4" borderId="22" xfId="4" applyNumberFormat="1" applyFont="1" applyFill="1" applyBorder="1" applyAlignment="1">
      <alignment horizontal="center" vertical="center" wrapText="1"/>
    </xf>
    <xf numFmtId="4" fontId="67" fillId="4" borderId="17" xfId="4" applyNumberFormat="1" applyFont="1" applyFill="1" applyBorder="1" applyAlignment="1">
      <alignment horizontal="center" vertical="center" wrapText="1"/>
    </xf>
    <xf numFmtId="2" fontId="67" fillId="59" borderId="56" xfId="4" applyNumberFormat="1" applyFont="1" applyFill="1" applyBorder="1" applyAlignment="1">
      <alignment vertical="center"/>
    </xf>
    <xf numFmtId="2" fontId="67" fillId="4" borderId="8" xfId="4" applyNumberFormat="1" applyFont="1" applyFill="1" applyBorder="1" applyAlignment="1">
      <alignment horizontal="center" vertical="center" wrapText="1"/>
    </xf>
    <xf numFmtId="2" fontId="67" fillId="4" borderId="2" xfId="4" applyNumberFormat="1" applyFont="1" applyFill="1" applyBorder="1" applyAlignment="1">
      <alignment horizontal="center" vertical="center" wrapText="1"/>
    </xf>
    <xf numFmtId="2" fontId="67" fillId="59" borderId="6" xfId="4" applyNumberFormat="1" applyFont="1" applyFill="1" applyBorder="1" applyAlignment="1">
      <alignment vertical="center"/>
    </xf>
    <xf numFmtId="2" fontId="20" fillId="2" borderId="1" xfId="1" applyNumberFormat="1" applyFont="1" applyFill="1" applyBorder="1" applyAlignment="1">
      <alignment horizontal="justify" vertical="top" wrapText="1"/>
    </xf>
    <xf numFmtId="2" fontId="20" fillId="2" borderId="60" xfId="1" applyNumberFormat="1" applyFont="1" applyFill="1" applyBorder="1" applyAlignment="1">
      <alignment horizontal="justify" vertical="top" wrapText="1"/>
    </xf>
    <xf numFmtId="2" fontId="68" fillId="4" borderId="6" xfId="76" applyNumberFormat="1" applyFont="1" applyFill="1" applyBorder="1" applyAlignment="1">
      <alignment horizontal="left" vertical="center" wrapText="1"/>
    </xf>
    <xf numFmtId="2" fontId="20" fillId="4" borderId="6" xfId="1" applyNumberFormat="1" applyFont="1" applyFill="1" applyBorder="1" applyAlignment="1">
      <alignment horizontal="justify" vertical="top" wrapText="1"/>
    </xf>
    <xf numFmtId="2" fontId="20" fillId="2" borderId="71" xfId="1" applyNumberFormat="1" applyFont="1" applyFill="1" applyBorder="1" applyAlignment="1">
      <alignment horizontal="justify" vertical="top" wrapText="1"/>
    </xf>
    <xf numFmtId="2" fontId="0" fillId="0" borderId="0" xfId="0" applyNumberFormat="1"/>
    <xf numFmtId="0" fontId="27" fillId="0" borderId="56" xfId="526" applyFont="1" applyBorder="1" applyAlignment="1">
      <alignment horizontal="center"/>
    </xf>
    <xf numFmtId="0" fontId="72" fillId="56" borderId="29" xfId="23" applyFont="1" applyFill="1" applyBorder="1" applyAlignment="1">
      <alignment horizontal="left" vertical="center" wrapText="1"/>
    </xf>
    <xf numFmtId="0" fontId="72" fillId="56" borderId="19" xfId="23" applyFont="1" applyFill="1" applyBorder="1" applyAlignment="1">
      <alignment horizontal="left" vertical="center" wrapText="1"/>
    </xf>
    <xf numFmtId="0" fontId="72" fillId="56" borderId="28" xfId="23" applyFont="1" applyFill="1" applyBorder="1" applyAlignment="1">
      <alignment horizontal="left" vertical="center" wrapText="1"/>
    </xf>
    <xf numFmtId="0" fontId="72" fillId="56" borderId="63" xfId="23" applyFont="1" applyFill="1" applyBorder="1" applyAlignment="1">
      <alignment horizontal="left" vertical="center" wrapText="1"/>
    </xf>
    <xf numFmtId="0" fontId="72" fillId="56" borderId="60" xfId="23" applyFont="1" applyFill="1" applyBorder="1" applyAlignment="1">
      <alignment horizontal="left" vertical="center" wrapText="1"/>
    </xf>
    <xf numFmtId="0" fontId="72" fillId="56" borderId="62" xfId="23" applyFont="1" applyFill="1" applyBorder="1" applyAlignment="1">
      <alignment horizontal="left" vertical="center" wrapText="1"/>
    </xf>
    <xf numFmtId="0" fontId="72" fillId="3" borderId="70" xfId="23" applyFont="1" applyFill="1" applyBorder="1" applyAlignment="1">
      <alignment horizontal="center" vertical="center" wrapText="1"/>
    </xf>
    <xf numFmtId="0" fontId="72" fillId="3" borderId="50" xfId="23" applyFont="1" applyFill="1" applyBorder="1" applyAlignment="1">
      <alignment horizontal="center" vertical="center" wrapText="1"/>
    </xf>
    <xf numFmtId="0" fontId="72" fillId="3" borderId="58" xfId="23" applyFont="1" applyFill="1" applyBorder="1" applyAlignment="1">
      <alignment horizontal="center" vertical="center" wrapText="1"/>
    </xf>
    <xf numFmtId="0" fontId="27" fillId="59" borderId="5" xfId="4" applyFont="1" applyFill="1" applyBorder="1" applyAlignment="1">
      <alignment horizontal="right" vertical="center"/>
    </xf>
    <xf numFmtId="0" fontId="27" fillId="59" borderId="6" xfId="4" applyFont="1" applyFill="1" applyBorder="1" applyAlignment="1">
      <alignment horizontal="right" vertical="center"/>
    </xf>
    <xf numFmtId="0" fontId="27" fillId="59" borderId="54" xfId="4" applyFont="1" applyFill="1" applyBorder="1" applyAlignment="1">
      <alignment horizontal="right" vertical="center"/>
    </xf>
    <xf numFmtId="174" fontId="27" fillId="59" borderId="16" xfId="129" applyNumberFormat="1" applyFont="1" applyFill="1" applyBorder="1" applyAlignment="1">
      <alignment vertical="center"/>
    </xf>
    <xf numFmtId="174" fontId="20" fillId="2" borderId="48" xfId="2" applyNumberFormat="1" applyFont="1" applyFill="1" applyBorder="1"/>
    <xf numFmtId="170" fontId="20" fillId="2" borderId="49" xfId="2" applyFont="1" applyFill="1" applyBorder="1" applyAlignment="1">
      <alignment horizontal="center" vertical="top"/>
    </xf>
    <xf numFmtId="2" fontId="20" fillId="2" borderId="49" xfId="1" applyNumberFormat="1" applyFont="1" applyFill="1" applyBorder="1" applyAlignment="1">
      <alignment horizontal="justify" vertical="top" wrapText="1"/>
    </xf>
    <xf numFmtId="172" fontId="20" fillId="2" borderId="49" xfId="1" applyFont="1" applyFill="1" applyBorder="1" applyAlignment="1">
      <alignment horizontal="center"/>
    </xf>
    <xf numFmtId="218" fontId="20" fillId="2" borderId="49" xfId="1631" applyNumberFormat="1" applyFont="1" applyFill="1" applyBorder="1" applyAlignment="1">
      <alignment horizontal="left"/>
    </xf>
    <xf numFmtId="41" fontId="20" fillId="2" borderId="49" xfId="1631" applyFont="1" applyFill="1" applyBorder="1" applyAlignment="1">
      <alignment horizontal="left"/>
    </xf>
    <xf numFmtId="174" fontId="20" fillId="2" borderId="67" xfId="2" applyNumberFormat="1" applyFont="1" applyFill="1" applyBorder="1"/>
    <xf numFmtId="0" fontId="67" fillId="59" borderId="23" xfId="4" applyFont="1" applyFill="1" applyBorder="1" applyAlignment="1">
      <alignment vertical="center"/>
    </xf>
    <xf numFmtId="0" fontId="67" fillId="59" borderId="24" xfId="4" applyFont="1" applyFill="1" applyBorder="1" applyAlignment="1">
      <alignment vertical="center"/>
    </xf>
    <xf numFmtId="2" fontId="67" fillId="59" borderId="24" xfId="4" applyNumberFormat="1" applyFont="1" applyFill="1" applyBorder="1" applyAlignment="1">
      <alignment vertical="center"/>
    </xf>
    <xf numFmtId="0" fontId="67" fillId="59" borderId="18" xfId="4" applyFont="1" applyFill="1" applyBorder="1" applyAlignment="1">
      <alignment vertical="center"/>
    </xf>
    <xf numFmtId="174" fontId="20" fillId="2" borderId="29" xfId="2" applyNumberFormat="1" applyFont="1" applyFill="1" applyBorder="1"/>
    <xf numFmtId="2" fontId="20" fillId="2" borderId="19" xfId="1" applyNumberFormat="1" applyFont="1" applyFill="1" applyBorder="1" applyAlignment="1">
      <alignment horizontal="justify" vertical="top" wrapText="1"/>
    </xf>
    <xf numFmtId="218" fontId="20" fillId="2" borderId="19" xfId="1631" applyNumberFormat="1" applyFont="1" applyFill="1" applyBorder="1" applyAlignment="1">
      <alignment horizontal="left"/>
    </xf>
    <xf numFmtId="41" fontId="20" fillId="2" borderId="19" xfId="1631" applyFont="1" applyFill="1" applyBorder="1" applyAlignment="1">
      <alignment horizontal="left"/>
    </xf>
    <xf numFmtId="174" fontId="20" fillId="2" borderId="28" xfId="2" applyNumberFormat="1" applyFont="1" applyFill="1" applyBorder="1"/>
    <xf numFmtId="0" fontId="67" fillId="5" borderId="60" xfId="4" applyFont="1" applyFill="1" applyBorder="1" applyAlignment="1">
      <alignment vertical="center"/>
    </xf>
    <xf numFmtId="2" fontId="74" fillId="5" borderId="60" xfId="4" applyNumberFormat="1" applyFont="1" applyFill="1" applyBorder="1" applyAlignment="1">
      <alignment vertical="center"/>
    </xf>
    <xf numFmtId="0" fontId="67" fillId="5" borderId="60" xfId="4" applyFont="1" applyFill="1" applyBorder="1" applyAlignment="1">
      <alignment horizontal="center" vertical="center"/>
    </xf>
    <xf numFmtId="0" fontId="67" fillId="5" borderId="53" xfId="4" applyFont="1" applyFill="1" applyBorder="1" applyAlignment="1">
      <alignment vertical="center"/>
    </xf>
    <xf numFmtId="0" fontId="67" fillId="5" borderId="49" xfId="4" applyFont="1" applyFill="1" applyBorder="1" applyAlignment="1">
      <alignment horizontal="center" vertical="center"/>
    </xf>
    <xf numFmtId="0" fontId="67" fillId="5" borderId="49" xfId="4" applyFont="1" applyFill="1" applyBorder="1" applyAlignment="1">
      <alignment vertical="center"/>
    </xf>
    <xf numFmtId="2" fontId="74" fillId="5" borderId="49" xfId="4" applyNumberFormat="1" applyFont="1" applyFill="1" applyBorder="1" applyAlignment="1">
      <alignment vertical="center"/>
    </xf>
    <xf numFmtId="0" fontId="67" fillId="5" borderId="52" xfId="4" applyFont="1" applyFill="1" applyBorder="1" applyAlignment="1">
      <alignment vertical="center"/>
    </xf>
    <xf numFmtId="49" fontId="27" fillId="0" borderId="0" xfId="1641" applyNumberFormat="1" applyFont="1" applyAlignment="1">
      <alignment horizontal="right" vertical="center"/>
    </xf>
    <xf numFmtId="225" fontId="27" fillId="0" borderId="0" xfId="1641" applyNumberFormat="1" applyFont="1" applyAlignment="1">
      <alignment vertical="center"/>
    </xf>
    <xf numFmtId="0" fontId="72" fillId="0" borderId="0" xfId="617" applyFont="1"/>
    <xf numFmtId="0" fontId="72" fillId="0" borderId="0" xfId="617" applyFont="1" applyAlignment="1">
      <alignment horizontal="center"/>
    </xf>
    <xf numFmtId="0" fontId="72" fillId="0" borderId="0" xfId="1640" applyFont="1" applyAlignment="1">
      <alignment horizontal="center" vertical="center"/>
    </xf>
    <xf numFmtId="9" fontId="72" fillId="0" borderId="50" xfId="1642" applyNumberFormat="1" applyFont="1" applyBorder="1" applyAlignment="1">
      <alignment horizontal="center" vertical="center"/>
    </xf>
    <xf numFmtId="206" fontId="72" fillId="0" borderId="50" xfId="1642" applyNumberFormat="1" applyFont="1" applyBorder="1" applyAlignment="1">
      <alignment vertical="center"/>
    </xf>
    <xf numFmtId="0" fontId="72" fillId="0" borderId="70" xfId="617" applyFont="1" applyBorder="1" applyAlignment="1">
      <alignment horizontal="left" vertical="center" wrapText="1"/>
    </xf>
    <xf numFmtId="0" fontId="72" fillId="0" borderId="47" xfId="617" applyFont="1" applyBorder="1" applyAlignment="1">
      <alignment horizontal="right" vertical="center"/>
    </xf>
    <xf numFmtId="0" fontId="27" fillId="0" borderId="12" xfId="617" applyFont="1" applyBorder="1" applyAlignment="1">
      <alignment horizontal="left" vertical="center"/>
    </xf>
    <xf numFmtId="9" fontId="72" fillId="0" borderId="68" xfId="1642" applyNumberFormat="1" applyFont="1" applyBorder="1" applyAlignment="1">
      <alignment horizontal="center" vertical="center"/>
    </xf>
    <xf numFmtId="206" fontId="27" fillId="0" borderId="68" xfId="1642" applyNumberFormat="1" applyFont="1" applyBorder="1" applyAlignment="1">
      <alignment vertical="center"/>
    </xf>
    <xf numFmtId="0" fontId="72" fillId="0" borderId="69" xfId="617" applyFont="1" applyBorder="1" applyAlignment="1">
      <alignment vertical="center"/>
    </xf>
    <xf numFmtId="2" fontId="72" fillId="0" borderId="0" xfId="617" applyNumberFormat="1" applyFont="1"/>
    <xf numFmtId="206" fontId="72" fillId="0" borderId="0" xfId="1642" applyNumberFormat="1" applyFont="1"/>
    <xf numFmtId="39" fontId="27" fillId="0" borderId="0" xfId="1642" applyNumberFormat="1" applyFont="1" applyAlignment="1">
      <alignment vertical="center"/>
    </xf>
    <xf numFmtId="0" fontId="27" fillId="0" borderId="10" xfId="26" applyFont="1" applyBorder="1" applyAlignment="1">
      <alignment vertical="center"/>
    </xf>
    <xf numFmtId="0" fontId="72" fillId="0" borderId="11" xfId="26" applyFont="1" applyBorder="1" applyAlignment="1">
      <alignment horizontal="center" vertical="center"/>
    </xf>
    <xf numFmtId="0" fontId="72" fillId="0" borderId="21" xfId="26" applyFont="1" applyBorder="1" applyAlignment="1">
      <alignment horizontal="center" vertical="center"/>
    </xf>
    <xf numFmtId="0" fontId="72" fillId="3" borderId="63" xfId="526" applyFont="1" applyFill="1" applyBorder="1" applyAlignment="1">
      <alignment vertical="center" wrapText="1"/>
    </xf>
    <xf numFmtId="0" fontId="72" fillId="3" borderId="60" xfId="526" applyFont="1" applyFill="1" applyBorder="1" applyAlignment="1">
      <alignment vertical="center" wrapText="1"/>
    </xf>
    <xf numFmtId="3" fontId="27" fillId="3" borderId="19" xfId="526" applyNumberFormat="1" applyFont="1" applyFill="1" applyBorder="1" applyAlignment="1">
      <alignment horizontal="center" vertical="center" wrapText="1"/>
    </xf>
    <xf numFmtId="225" fontId="27" fillId="3" borderId="28" xfId="1643" applyNumberFormat="1" applyFont="1" applyFill="1" applyBorder="1" applyAlignment="1">
      <alignment horizontal="center" vertical="center"/>
    </xf>
    <xf numFmtId="3" fontId="27" fillId="3" borderId="60" xfId="526" applyNumberFormat="1" applyFont="1" applyFill="1" applyBorder="1" applyAlignment="1">
      <alignment horizontal="center" vertical="center"/>
    </xf>
    <xf numFmtId="225" fontId="27" fillId="3" borderId="60" xfId="1643" applyNumberFormat="1" applyFont="1" applyFill="1" applyBorder="1" applyAlignment="1">
      <alignment horizontal="center" vertical="center"/>
    </xf>
    <xf numFmtId="9" fontId="72" fillId="56" borderId="62" xfId="3" applyFont="1" applyFill="1" applyBorder="1" applyAlignment="1">
      <alignment horizontal="center" vertical="center"/>
    </xf>
    <xf numFmtId="0" fontId="27" fillId="3" borderId="60" xfId="526" applyFont="1" applyFill="1" applyBorder="1" applyAlignment="1">
      <alignment horizontal="center" vertical="center" wrapText="1"/>
    </xf>
    <xf numFmtId="0" fontId="27" fillId="3" borderId="60" xfId="526" applyFont="1" applyFill="1" applyBorder="1" applyAlignment="1">
      <alignment horizontal="center" vertical="center"/>
    </xf>
    <xf numFmtId="0" fontId="72" fillId="0" borderId="74" xfId="0" applyFont="1" applyBorder="1" applyAlignment="1">
      <alignment vertical="center" wrapText="1"/>
    </xf>
    <xf numFmtId="0" fontId="54" fillId="0" borderId="0" xfId="617" applyFont="1"/>
    <xf numFmtId="0" fontId="72" fillId="0" borderId="51" xfId="0" applyFont="1" applyBorder="1" applyAlignment="1">
      <alignment vertical="center" wrapText="1"/>
    </xf>
    <xf numFmtId="0" fontId="72" fillId="0" borderId="53" xfId="0" applyFont="1" applyBorder="1" applyAlignment="1">
      <alignment vertical="center" wrapText="1"/>
    </xf>
    <xf numFmtId="3" fontId="27" fillId="3" borderId="60" xfId="526" applyNumberFormat="1" applyFont="1" applyFill="1" applyBorder="1" applyAlignment="1">
      <alignment horizontal="center" vertical="center" wrapText="1"/>
    </xf>
    <xf numFmtId="0" fontId="72" fillId="0" borderId="7" xfId="0" applyFont="1" applyBorder="1" applyAlignment="1">
      <alignment vertical="center" wrapText="1"/>
    </xf>
    <xf numFmtId="0" fontId="72" fillId="0" borderId="0" xfId="0" applyFont="1" applyAlignment="1">
      <alignment vertical="center" wrapText="1"/>
    </xf>
    <xf numFmtId="0" fontId="72" fillId="0" borderId="61" xfId="0" applyFont="1" applyBorder="1" applyAlignment="1">
      <alignment vertical="center" wrapText="1"/>
    </xf>
    <xf numFmtId="0" fontId="72" fillId="0" borderId="25" xfId="0" applyFont="1" applyBorder="1" applyAlignment="1">
      <alignment vertical="center" wrapText="1"/>
    </xf>
    <xf numFmtId="0" fontId="72" fillId="0" borderId="56" xfId="0" applyFont="1" applyBorder="1" applyAlignment="1">
      <alignment vertical="center" wrapText="1"/>
    </xf>
    <xf numFmtId="0" fontId="72" fillId="0" borderId="77" xfId="0" applyFont="1" applyBorder="1" applyAlignment="1">
      <alignment vertical="center" wrapText="1"/>
    </xf>
    <xf numFmtId="0" fontId="72" fillId="4" borderId="71" xfId="526" applyFont="1" applyFill="1" applyBorder="1" applyAlignment="1">
      <alignment horizontal="center" vertical="center" wrapText="1"/>
    </xf>
    <xf numFmtId="0" fontId="72" fillId="4" borderId="17" xfId="526" applyFont="1" applyFill="1" applyBorder="1" applyAlignment="1">
      <alignment horizontal="center" vertical="center" wrapText="1"/>
    </xf>
    <xf numFmtId="0" fontId="72" fillId="4" borderId="10" xfId="617" applyFont="1" applyFill="1" applyBorder="1" applyAlignment="1">
      <alignment horizontal="left" vertical="center" wrapText="1"/>
    </xf>
    <xf numFmtId="0" fontId="72" fillId="4" borderId="11" xfId="617" applyFont="1" applyFill="1" applyBorder="1" applyAlignment="1">
      <alignment horizontal="left" vertical="center" wrapText="1"/>
    </xf>
    <xf numFmtId="0" fontId="75" fillId="4" borderId="45" xfId="617" applyFont="1" applyFill="1" applyBorder="1" applyAlignment="1">
      <alignment horizontal="right" vertical="center"/>
    </xf>
    <xf numFmtId="0" fontId="72" fillId="4" borderId="70" xfId="617" applyFont="1" applyFill="1" applyBorder="1" applyAlignment="1">
      <alignment horizontal="left" vertical="center"/>
    </xf>
    <xf numFmtId="226" fontId="72" fillId="4" borderId="50" xfId="1642" applyNumberFormat="1" applyFont="1" applyFill="1" applyBorder="1" applyAlignment="1">
      <alignment horizontal="center" vertical="center"/>
    </xf>
    <xf numFmtId="0" fontId="27" fillId="4" borderId="50" xfId="617" applyFont="1" applyFill="1" applyBorder="1" applyAlignment="1">
      <alignment vertical="center"/>
    </xf>
    <xf numFmtId="0" fontId="27" fillId="4" borderId="47" xfId="617" applyFont="1" applyFill="1" applyBorder="1" applyAlignment="1">
      <alignment horizontal="right" vertical="center"/>
    </xf>
    <xf numFmtId="9" fontId="72" fillId="4" borderId="50" xfId="1642" applyNumberFormat="1" applyFont="1" applyFill="1" applyBorder="1" applyAlignment="1">
      <alignment horizontal="center" vertical="center"/>
    </xf>
    <xf numFmtId="206" fontId="72" fillId="4" borderId="50" xfId="1642" applyNumberFormat="1" applyFont="1" applyFill="1" applyBorder="1" applyAlignment="1">
      <alignment vertical="center"/>
    </xf>
    <xf numFmtId="0" fontId="72" fillId="4" borderId="47" xfId="617" applyFont="1" applyFill="1" applyBorder="1" applyAlignment="1">
      <alignment vertical="center"/>
    </xf>
    <xf numFmtId="0" fontId="27" fillId="4" borderId="70" xfId="617" applyFont="1" applyFill="1" applyBorder="1" applyAlignment="1">
      <alignment horizontal="left" vertical="center"/>
    </xf>
    <xf numFmtId="174" fontId="72" fillId="4" borderId="22" xfId="129" applyNumberFormat="1" applyFont="1" applyFill="1" applyBorder="1" applyAlignment="1">
      <alignment vertical="center"/>
    </xf>
    <xf numFmtId="174" fontId="72" fillId="4" borderId="62" xfId="129" applyNumberFormat="1" applyFont="1" applyFill="1" applyBorder="1" applyAlignment="1">
      <alignment vertical="center"/>
    </xf>
    <xf numFmtId="174" fontId="27" fillId="4" borderId="62" xfId="129" applyNumberFormat="1" applyFont="1" applyFill="1" applyBorder="1" applyAlignment="1">
      <alignment vertical="center"/>
    </xf>
    <xf numFmtId="174" fontId="72" fillId="0" borderId="62" xfId="129" applyNumberFormat="1" applyFont="1" applyBorder="1" applyAlignment="1">
      <alignment vertical="center"/>
    </xf>
    <xf numFmtId="9" fontId="27" fillId="56" borderId="62" xfId="3" applyFont="1" applyFill="1" applyBorder="1" applyAlignment="1">
      <alignment horizontal="center" vertical="center"/>
    </xf>
    <xf numFmtId="0" fontId="69" fillId="4" borderId="75" xfId="23" applyFont="1" applyFill="1" applyBorder="1" applyAlignment="1">
      <alignment horizontal="center" wrapText="1"/>
    </xf>
    <xf numFmtId="0" fontId="20" fillId="4" borderId="0" xfId="23" applyFont="1" applyFill="1"/>
    <xf numFmtId="0" fontId="70" fillId="4" borderId="76" xfId="0" applyFont="1" applyFill="1" applyBorder="1" applyAlignment="1">
      <alignment horizontal="left" vertical="center"/>
    </xf>
    <xf numFmtId="0" fontId="71" fillId="4" borderId="76" xfId="0" applyFont="1" applyFill="1" applyBorder="1" applyAlignment="1">
      <alignment horizontal="left" vertical="center"/>
    </xf>
    <xf numFmtId="0" fontId="27" fillId="4" borderId="0" xfId="526" applyFont="1" applyFill="1" applyAlignment="1">
      <alignment horizontal="center" vertical="top"/>
    </xf>
    <xf numFmtId="0" fontId="27" fillId="4" borderId="56" xfId="526" applyFont="1" applyFill="1" applyBorder="1" applyAlignment="1">
      <alignment horizontal="center"/>
    </xf>
    <xf numFmtId="0" fontId="27" fillId="0" borderId="0" xfId="526" applyFont="1" applyAlignment="1">
      <alignment horizontal="center" vertical="center"/>
    </xf>
    <xf numFmtId="0" fontId="72" fillId="56" borderId="8" xfId="23" applyFont="1" applyFill="1" applyBorder="1" applyAlignment="1">
      <alignment horizontal="left" wrapText="1"/>
    </xf>
    <xf numFmtId="0" fontId="72" fillId="56" borderId="1" xfId="23" applyFont="1" applyFill="1" applyBorder="1" applyAlignment="1">
      <alignment horizontal="left" wrapText="1"/>
    </xf>
    <xf numFmtId="0" fontId="72" fillId="56" borderId="22" xfId="23" applyFont="1" applyFill="1" applyBorder="1" applyAlignment="1">
      <alignment horizontal="left" wrapText="1"/>
    </xf>
    <xf numFmtId="0" fontId="72" fillId="56" borderId="2" xfId="23" applyFont="1" applyFill="1" applyBorder="1" applyAlignment="1">
      <alignment horizontal="left" wrapText="1"/>
    </xf>
    <xf numFmtId="0" fontId="72" fillId="56" borderId="71" xfId="23" applyFont="1" applyFill="1" applyBorder="1" applyAlignment="1">
      <alignment horizontal="left" wrapText="1"/>
    </xf>
    <xf numFmtId="0" fontId="72" fillId="56" borderId="17" xfId="23" applyFont="1" applyFill="1" applyBorder="1" applyAlignment="1">
      <alignment horizontal="left" wrapText="1"/>
    </xf>
    <xf numFmtId="0" fontId="72" fillId="3" borderId="78" xfId="23" applyFont="1" applyFill="1" applyBorder="1" applyAlignment="1">
      <alignment horizontal="center" wrapText="1"/>
    </xf>
    <xf numFmtId="0" fontId="72" fillId="3" borderId="4" xfId="23" applyFont="1" applyFill="1" applyBorder="1" applyAlignment="1">
      <alignment horizontal="center" wrapText="1"/>
    </xf>
    <xf numFmtId="0" fontId="72" fillId="3" borderId="14" xfId="23" applyFont="1" applyFill="1" applyBorder="1" applyAlignment="1">
      <alignment horizontal="center" wrapText="1"/>
    </xf>
    <xf numFmtId="0" fontId="54" fillId="0" borderId="0" xfId="495" applyFont="1"/>
    <xf numFmtId="0" fontId="54" fillId="0" borderId="79" xfId="495" applyFont="1" applyBorder="1"/>
    <xf numFmtId="0" fontId="54" fillId="0" borderId="80" xfId="495" applyFont="1" applyBorder="1"/>
    <xf numFmtId="0" fontId="54" fillId="0" borderId="81" xfId="495" applyFont="1" applyBorder="1"/>
    <xf numFmtId="0" fontId="54" fillId="0" borderId="82" xfId="495" applyFont="1" applyBorder="1"/>
    <xf numFmtId="0" fontId="69" fillId="0" borderId="75" xfId="495" applyFont="1" applyBorder="1" applyAlignment="1">
      <alignment horizontal="center" wrapText="1"/>
    </xf>
    <xf numFmtId="0" fontId="54" fillId="0" borderId="83" xfId="495" applyFont="1" applyBorder="1"/>
    <xf numFmtId="0" fontId="70" fillId="0" borderId="75" xfId="495" applyFont="1" applyBorder="1" applyAlignment="1">
      <alignment horizontal="left" vertical="center"/>
    </xf>
    <xf numFmtId="0" fontId="71" fillId="0" borderId="75" xfId="495" applyFont="1" applyBorder="1" applyAlignment="1">
      <alignment horizontal="left" vertical="center"/>
    </xf>
    <xf numFmtId="0" fontId="76" fillId="0" borderId="0" xfId="495" applyFont="1"/>
    <xf numFmtId="0" fontId="77" fillId="0" borderId="0" xfId="495" applyFont="1"/>
    <xf numFmtId="0" fontId="72" fillId="56" borderId="60" xfId="495" applyFont="1" applyFill="1" applyBorder="1" applyAlignment="1">
      <alignment horizontal="center" vertical="center" wrapText="1"/>
    </xf>
    <xf numFmtId="0" fontId="20" fillId="0" borderId="83" xfId="495" applyFont="1" applyBorder="1" applyAlignment="1">
      <alignment horizontal="center" wrapText="1"/>
    </xf>
    <xf numFmtId="0" fontId="72" fillId="0" borderId="0" xfId="495" applyFont="1"/>
    <xf numFmtId="0" fontId="79" fillId="0" borderId="32" xfId="1644" applyFont="1" applyBorder="1" applyAlignment="1" applyProtection="1">
      <alignment horizontal="center"/>
    </xf>
    <xf numFmtId="0" fontId="27" fillId="0" borderId="65" xfId="495" applyFont="1" applyBorder="1" applyAlignment="1">
      <alignment horizontal="center"/>
    </xf>
    <xf numFmtId="0" fontId="27" fillId="0" borderId="24" xfId="495" applyFont="1" applyBorder="1" applyAlignment="1">
      <alignment horizontal="center"/>
    </xf>
    <xf numFmtId="0" fontId="27" fillId="0" borderId="66" xfId="495" applyFont="1" applyBorder="1" applyAlignment="1">
      <alignment horizontal="center"/>
    </xf>
    <xf numFmtId="0" fontId="72" fillId="0" borderId="65" xfId="1645" applyFont="1" applyBorder="1" applyAlignment="1">
      <alignment horizontal="center" vertical="center"/>
    </xf>
    <xf numFmtId="0" fontId="72" fillId="0" borderId="24" xfId="1645" applyFont="1" applyBorder="1" applyAlignment="1">
      <alignment horizontal="center" vertical="center"/>
    </xf>
    <xf numFmtId="0" fontId="72" fillId="0" borderId="18" xfId="1645" applyFont="1" applyBorder="1" applyAlignment="1">
      <alignment horizontal="center" vertical="center"/>
    </xf>
    <xf numFmtId="0" fontId="69" fillId="0" borderId="83" xfId="1645" applyFont="1" applyBorder="1" applyAlignment="1">
      <alignment horizontal="center" vertical="center"/>
    </xf>
    <xf numFmtId="0" fontId="79" fillId="0" borderId="84" xfId="1644" applyFont="1" applyBorder="1" applyAlignment="1" applyProtection="1">
      <alignment horizontal="center"/>
    </xf>
    <xf numFmtId="0" fontId="27" fillId="0" borderId="33" xfId="495" applyFont="1" applyBorder="1" applyAlignment="1">
      <alignment horizontal="center"/>
    </xf>
    <xf numFmtId="0" fontId="27" fillId="0" borderId="0" xfId="495" applyFont="1" applyAlignment="1">
      <alignment horizontal="center"/>
    </xf>
    <xf numFmtId="0" fontId="27" fillId="0" borderId="61" xfId="495" applyFont="1" applyBorder="1" applyAlignment="1">
      <alignment horizontal="center"/>
    </xf>
    <xf numFmtId="0" fontId="72" fillId="0" borderId="30" xfId="1645" applyFont="1" applyBorder="1" applyAlignment="1">
      <alignment horizontal="center" vertical="center"/>
    </xf>
    <xf numFmtId="0" fontId="72" fillId="0" borderId="4" xfId="1645" applyFont="1" applyBorder="1" applyAlignment="1">
      <alignment horizontal="center" vertical="center"/>
    </xf>
    <xf numFmtId="0" fontId="72" fillId="0" borderId="14" xfId="1645" applyFont="1" applyBorder="1" applyAlignment="1">
      <alignment horizontal="center" vertical="center"/>
    </xf>
    <xf numFmtId="0" fontId="72" fillId="0" borderId="49" xfId="1645" applyFont="1" applyBorder="1" applyAlignment="1">
      <alignment horizontal="center" vertical="center"/>
    </xf>
    <xf numFmtId="0" fontId="72" fillId="0" borderId="52" xfId="1645" applyFont="1" applyBorder="1" applyAlignment="1">
      <alignment horizontal="center" vertical="center"/>
    </xf>
    <xf numFmtId="0" fontId="72" fillId="0" borderId="51" xfId="1645" applyFont="1" applyBorder="1" applyAlignment="1">
      <alignment horizontal="center" vertical="center"/>
    </xf>
    <xf numFmtId="0" fontId="72" fillId="0" borderId="59" xfId="1645" applyFont="1" applyBorder="1" applyAlignment="1">
      <alignment horizontal="center" vertical="center"/>
    </xf>
    <xf numFmtId="0" fontId="72" fillId="0" borderId="19" xfId="495" applyFont="1" applyBorder="1" applyAlignment="1">
      <alignment horizontal="center" vertical="center"/>
    </xf>
    <xf numFmtId="0" fontId="72" fillId="0" borderId="30" xfId="495" applyFont="1" applyBorder="1" applyAlignment="1">
      <alignment horizontal="center" vertical="center"/>
    </xf>
    <xf numFmtId="0" fontId="72" fillId="0" borderId="4" xfId="495" applyFont="1" applyBorder="1" applyAlignment="1">
      <alignment horizontal="center" vertical="center"/>
    </xf>
    <xf numFmtId="0" fontId="72" fillId="0" borderId="14" xfId="495" applyFont="1" applyBorder="1" applyAlignment="1">
      <alignment horizontal="center" vertical="center"/>
    </xf>
    <xf numFmtId="0" fontId="69" fillId="0" borderId="83" xfId="495" applyFont="1" applyBorder="1" applyAlignment="1">
      <alignment horizontal="center" vertical="center"/>
    </xf>
    <xf numFmtId="0" fontId="27" fillId="0" borderId="33" xfId="495" applyFont="1" applyBorder="1" applyAlignment="1">
      <alignment horizontal="center" vertical="center" wrapText="1"/>
    </xf>
    <xf numFmtId="0" fontId="27" fillId="0" borderId="0" xfId="495" applyFont="1" applyAlignment="1">
      <alignment horizontal="center" vertical="center" wrapText="1"/>
    </xf>
    <xf numFmtId="0" fontId="27" fillId="0" borderId="61" xfId="495" applyFont="1" applyBorder="1" applyAlignment="1">
      <alignment horizontal="center" vertical="center" wrapText="1"/>
    </xf>
    <xf numFmtId="0" fontId="72" fillId="0" borderId="67" xfId="1645" applyFont="1" applyBorder="1" applyAlignment="1">
      <alignment horizontal="center" vertical="center"/>
    </xf>
    <xf numFmtId="0" fontId="72" fillId="0" borderId="20" xfId="1645" applyFont="1" applyBorder="1" applyAlignment="1">
      <alignment horizontal="center" vertical="center"/>
    </xf>
    <xf numFmtId="0" fontId="72" fillId="0" borderId="85" xfId="1645" applyFont="1" applyBorder="1" applyAlignment="1">
      <alignment horizontal="center" vertical="center"/>
    </xf>
    <xf numFmtId="0" fontId="72" fillId="0" borderId="74" xfId="495" applyFont="1" applyBorder="1" applyAlignment="1">
      <alignment horizontal="center"/>
    </xf>
    <xf numFmtId="0" fontId="27" fillId="0" borderId="51" xfId="495" applyFont="1" applyBorder="1" applyAlignment="1">
      <alignment horizontal="center"/>
    </xf>
    <xf numFmtId="0" fontId="72" fillId="0" borderId="51" xfId="495" applyFont="1" applyBorder="1" applyAlignment="1">
      <alignment vertical="center"/>
    </xf>
    <xf numFmtId="0" fontId="72" fillId="0" borderId="59" xfId="495" applyFont="1" applyBorder="1" applyAlignment="1">
      <alignment vertical="center"/>
    </xf>
    <xf numFmtId="0" fontId="69" fillId="0" borderId="83" xfId="495" applyFont="1" applyBorder="1" applyAlignment="1">
      <alignment vertical="center"/>
    </xf>
    <xf numFmtId="0" fontId="72" fillId="0" borderId="23" xfId="495" applyFont="1" applyBorder="1" applyAlignment="1">
      <alignment horizontal="center"/>
    </xf>
    <xf numFmtId="0" fontId="27" fillId="0" borderId="24" xfId="495" applyFont="1" applyBorder="1" applyAlignment="1">
      <alignment horizontal="center"/>
    </xf>
    <xf numFmtId="0" fontId="72" fillId="0" borderId="24" xfId="495" applyFont="1" applyBorder="1" applyAlignment="1">
      <alignment horizontal="right" vertical="center"/>
    </xf>
    <xf numFmtId="0" fontId="72" fillId="0" borderId="1" xfId="495" applyFont="1" applyBorder="1" applyAlignment="1">
      <alignment horizontal="center" vertical="center"/>
    </xf>
    <xf numFmtId="0" fontId="72" fillId="0" borderId="22" xfId="495" applyFont="1" applyBorder="1" applyAlignment="1">
      <alignment horizontal="center" vertical="center"/>
    </xf>
    <xf numFmtId="0" fontId="72" fillId="0" borderId="7" xfId="495" applyFont="1" applyBorder="1" applyAlignment="1">
      <alignment horizontal="center"/>
    </xf>
    <xf numFmtId="0" fontId="27" fillId="0" borderId="0" xfId="495" applyFont="1" applyAlignment="1">
      <alignment horizontal="center"/>
    </xf>
    <xf numFmtId="0" fontId="72" fillId="0" borderId="0" xfId="495" applyFont="1" applyAlignment="1">
      <alignment horizontal="right" vertical="center"/>
    </xf>
    <xf numFmtId="1" fontId="72" fillId="0" borderId="60" xfId="495" applyNumberFormat="1" applyFont="1" applyBorder="1" applyAlignment="1">
      <alignment horizontal="center" vertical="center"/>
    </xf>
    <xf numFmtId="1" fontId="72" fillId="0" borderId="62" xfId="495" applyNumberFormat="1" applyFont="1" applyBorder="1" applyAlignment="1">
      <alignment horizontal="center" vertical="center"/>
    </xf>
    <xf numFmtId="1" fontId="69" fillId="0" borderId="83" xfId="495" applyNumberFormat="1" applyFont="1" applyBorder="1" applyAlignment="1">
      <alignment horizontal="center" vertical="center"/>
    </xf>
    <xf numFmtId="0" fontId="27" fillId="0" borderId="7" xfId="495" applyFont="1" applyBorder="1" applyAlignment="1">
      <alignment horizontal="right" vertical="center"/>
    </xf>
    <xf numFmtId="0" fontId="27" fillId="0" borderId="0" xfId="495" applyFont="1" applyAlignment="1">
      <alignment horizontal="right" vertical="center"/>
    </xf>
    <xf numFmtId="1" fontId="72" fillId="0" borderId="15" xfId="495" applyNumberFormat="1" applyFont="1" applyBorder="1" applyAlignment="1">
      <alignment horizontal="center" vertical="center"/>
    </xf>
    <xf numFmtId="0" fontId="72" fillId="0" borderId="78" xfId="495" applyFont="1" applyBorder="1" applyAlignment="1">
      <alignment horizontal="left"/>
    </xf>
    <xf numFmtId="0" fontId="72" fillId="0" borderId="4" xfId="495" applyFont="1" applyBorder="1" applyAlignment="1">
      <alignment horizontal="center"/>
    </xf>
    <xf numFmtId="0" fontId="72" fillId="0" borderId="14" xfId="495" applyFont="1" applyBorder="1" applyAlignment="1">
      <alignment horizontal="center"/>
    </xf>
    <xf numFmtId="0" fontId="69" fillId="0" borderId="83" xfId="495" applyFont="1" applyBorder="1" applyAlignment="1">
      <alignment horizontal="center"/>
    </xf>
    <xf numFmtId="0" fontId="72" fillId="0" borderId="12" xfId="495" applyFont="1" applyBorder="1"/>
    <xf numFmtId="0" fontId="72" fillId="0" borderId="68" xfId="495" applyFont="1" applyBorder="1"/>
    <xf numFmtId="0" fontId="72" fillId="0" borderId="64" xfId="495" applyFont="1" applyBorder="1"/>
    <xf numFmtId="0" fontId="72" fillId="0" borderId="23" xfId="495" applyFont="1" applyBorder="1"/>
    <xf numFmtId="0" fontId="72" fillId="0" borderId="24" xfId="495" applyFont="1" applyBorder="1"/>
    <xf numFmtId="0" fontId="72" fillId="0" borderId="18" xfId="495" applyFont="1" applyBorder="1"/>
    <xf numFmtId="0" fontId="27" fillId="0" borderId="23" xfId="495" applyFont="1" applyBorder="1" applyAlignment="1" applyProtection="1">
      <alignment horizontal="center"/>
      <protection locked="0"/>
    </xf>
    <xf numFmtId="0" fontId="27" fillId="0" borderId="24" xfId="495" applyFont="1" applyBorder="1" applyAlignment="1" applyProtection="1">
      <alignment horizontal="center"/>
      <protection locked="0"/>
    </xf>
    <xf numFmtId="0" fontId="27" fillId="0" borderId="18" xfId="495" applyFont="1" applyBorder="1" applyAlignment="1" applyProtection="1">
      <alignment horizontal="center"/>
      <protection locked="0"/>
    </xf>
    <xf numFmtId="0" fontId="81" fillId="0" borderId="83" xfId="495" applyFont="1" applyBorder="1" applyAlignment="1" applyProtection="1">
      <alignment horizontal="center"/>
      <protection locked="0"/>
    </xf>
    <xf numFmtId="0" fontId="72" fillId="0" borderId="7" xfId="495" applyFont="1" applyBorder="1"/>
    <xf numFmtId="0" fontId="72" fillId="0" borderId="15" xfId="495" applyFont="1" applyBorder="1"/>
    <xf numFmtId="0" fontId="27" fillId="59" borderId="13" xfId="495" applyFont="1" applyFill="1" applyBorder="1" applyAlignment="1">
      <alignment horizontal="center" vertical="center"/>
    </xf>
    <xf numFmtId="0" fontId="27" fillId="59" borderId="10" xfId="495" applyFont="1" applyFill="1" applyBorder="1" applyAlignment="1">
      <alignment horizontal="center" vertical="center" wrapText="1"/>
    </xf>
    <xf numFmtId="0" fontId="27" fillId="59" borderId="11" xfId="495" applyFont="1" applyFill="1" applyBorder="1" applyAlignment="1">
      <alignment horizontal="center" vertical="center" wrapText="1"/>
    </xf>
    <xf numFmtId="0" fontId="27" fillId="59" borderId="21" xfId="495" applyFont="1" applyFill="1" applyBorder="1" applyAlignment="1">
      <alignment horizontal="center" vertical="center" wrapText="1"/>
    </xf>
    <xf numFmtId="0" fontId="27" fillId="59" borderId="10" xfId="495" applyFont="1" applyFill="1" applyBorder="1" applyAlignment="1">
      <alignment horizontal="center" vertical="center"/>
    </xf>
    <xf numFmtId="0" fontId="27" fillId="59" borderId="21" xfId="495" applyFont="1" applyFill="1" applyBorder="1" applyAlignment="1">
      <alignment horizontal="center" vertical="center"/>
    </xf>
    <xf numFmtId="0" fontId="81" fillId="0" borderId="83" xfId="495" applyFont="1" applyBorder="1" applyAlignment="1">
      <alignment horizontal="center" vertical="center"/>
    </xf>
    <xf numFmtId="0" fontId="72" fillId="59" borderId="72" xfId="495" applyFont="1" applyFill="1" applyBorder="1" applyAlignment="1">
      <alignment horizontal="center" vertical="center"/>
    </xf>
    <xf numFmtId="0" fontId="72" fillId="59" borderId="12" xfId="495" applyFont="1" applyFill="1" applyBorder="1" applyAlignment="1">
      <alignment horizontal="center" vertical="center"/>
    </xf>
    <xf numFmtId="0" fontId="72" fillId="59" borderId="68" xfId="495" applyFont="1" applyFill="1" applyBorder="1" applyAlignment="1">
      <alignment horizontal="center" vertical="center"/>
    </xf>
    <xf numFmtId="0" fontId="72" fillId="59" borderId="64" xfId="495" applyFont="1" applyFill="1" applyBorder="1" applyAlignment="1">
      <alignment horizontal="center" vertical="center"/>
    </xf>
    <xf numFmtId="4" fontId="72" fillId="59" borderId="72" xfId="495" applyNumberFormat="1" applyFont="1" applyFill="1" applyBorder="1" applyAlignment="1">
      <alignment horizontal="center" vertical="center"/>
    </xf>
    <xf numFmtId="4" fontId="54" fillId="0" borderId="83" xfId="495" applyNumberFormat="1" applyFont="1" applyBorder="1" applyAlignment="1">
      <alignment horizontal="center" vertical="center"/>
    </xf>
    <xf numFmtId="0" fontId="27" fillId="0" borderId="23" xfId="495" applyFont="1" applyBorder="1" applyAlignment="1">
      <alignment horizontal="left" vertical="center"/>
    </xf>
    <xf numFmtId="0" fontId="27" fillId="0" borderId="24" xfId="495" applyFont="1" applyBorder="1" applyAlignment="1">
      <alignment horizontal="left" vertical="center"/>
    </xf>
    <xf numFmtId="0" fontId="27" fillId="0" borderId="18" xfId="495" applyFont="1" applyBorder="1" applyAlignment="1">
      <alignment horizontal="left" vertical="center"/>
    </xf>
    <xf numFmtId="0" fontId="81" fillId="0" borderId="83" xfId="495" applyFont="1" applyBorder="1" applyAlignment="1">
      <alignment horizontal="left" vertical="center"/>
    </xf>
    <xf numFmtId="0" fontId="27" fillId="0" borderId="7" xfId="495" applyFont="1" applyBorder="1" applyAlignment="1">
      <alignment horizontal="left" vertical="center"/>
    </xf>
    <xf numFmtId="0" fontId="27" fillId="0" borderId="0" xfId="495" applyFont="1" applyAlignment="1">
      <alignment horizontal="left" vertical="center"/>
    </xf>
    <xf numFmtId="0" fontId="27" fillId="0" borderId="15" xfId="495" applyFont="1" applyBorder="1" applyAlignment="1">
      <alignment horizontal="left" vertical="center"/>
    </xf>
    <xf numFmtId="0" fontId="27" fillId="0" borderId="25" xfId="495" applyFont="1" applyBorder="1" applyAlignment="1">
      <alignment horizontal="left" vertical="center"/>
    </xf>
    <xf numFmtId="0" fontId="27" fillId="0" borderId="56" xfId="495" applyFont="1" applyBorder="1" applyAlignment="1">
      <alignment horizontal="left" vertical="center"/>
    </xf>
    <xf numFmtId="0" fontId="27" fillId="0" borderId="57" xfId="495" applyFont="1" applyBorder="1" applyAlignment="1">
      <alignment horizontal="left" vertical="center"/>
    </xf>
    <xf numFmtId="0" fontId="27" fillId="59" borderId="10" xfId="495" applyFont="1" applyFill="1" applyBorder="1" applyAlignment="1">
      <alignment horizontal="center"/>
    </xf>
    <xf numFmtId="0" fontId="72" fillId="59" borderId="11" xfId="495" applyFont="1" applyFill="1" applyBorder="1" applyAlignment="1">
      <alignment horizontal="center"/>
    </xf>
    <xf numFmtId="0" fontId="72" fillId="59" borderId="45" xfId="495" applyFont="1" applyFill="1" applyBorder="1" applyAlignment="1">
      <alignment horizontal="center"/>
    </xf>
    <xf numFmtId="0" fontId="27" fillId="59" borderId="9" xfId="495" applyFont="1" applyFill="1" applyBorder="1" applyAlignment="1">
      <alignment horizontal="center"/>
    </xf>
    <xf numFmtId="0" fontId="27" fillId="59" borderId="30" xfId="495" applyFont="1" applyFill="1" applyBorder="1" applyAlignment="1">
      <alignment horizontal="center"/>
    </xf>
    <xf numFmtId="0" fontId="27" fillId="59" borderId="31" xfId="495" applyFont="1" applyFill="1" applyBorder="1" applyAlignment="1">
      <alignment horizontal="center"/>
    </xf>
    <xf numFmtId="0" fontId="27" fillId="59" borderId="1" xfId="495" applyFont="1" applyFill="1" applyBorder="1" applyAlignment="1">
      <alignment horizontal="center"/>
    </xf>
    <xf numFmtId="0" fontId="27" fillId="59" borderId="45" xfId="495" applyFont="1" applyFill="1" applyBorder="1" applyAlignment="1">
      <alignment horizontal="center"/>
    </xf>
    <xf numFmtId="0" fontId="27" fillId="59" borderId="22" xfId="495" applyFont="1" applyFill="1" applyBorder="1" applyAlignment="1">
      <alignment horizontal="center"/>
    </xf>
    <xf numFmtId="0" fontId="81" fillId="0" borderId="83" xfId="495" applyFont="1" applyBorder="1" applyAlignment="1">
      <alignment horizontal="center"/>
    </xf>
    <xf numFmtId="0" fontId="72" fillId="0" borderId="70" xfId="495" applyFont="1" applyBorder="1"/>
    <xf numFmtId="0" fontId="72" fillId="0" borderId="50" xfId="495" applyFont="1" applyBorder="1"/>
    <xf numFmtId="0" fontId="72" fillId="0" borderId="47" xfId="495" applyFont="1" applyBorder="1"/>
    <xf numFmtId="0" fontId="72" fillId="0" borderId="46" xfId="495" applyFont="1" applyBorder="1"/>
    <xf numFmtId="171" fontId="72" fillId="0" borderId="60" xfId="356" applyFont="1" applyBorder="1"/>
    <xf numFmtId="0" fontId="72" fillId="0" borderId="46" xfId="495" applyFont="1" applyBorder="1" applyAlignment="1">
      <alignment horizontal="center"/>
    </xf>
    <xf numFmtId="0" fontId="72" fillId="0" borderId="47" xfId="495" applyFont="1" applyBorder="1" applyAlignment="1">
      <alignment horizontal="center"/>
    </xf>
    <xf numFmtId="171" fontId="72" fillId="0" borderId="62" xfId="356" applyFont="1" applyBorder="1"/>
    <xf numFmtId="171" fontId="54" fillId="0" borderId="83" xfId="356" applyFont="1" applyFill="1" applyBorder="1"/>
    <xf numFmtId="0" fontId="72" fillId="0" borderId="74" xfId="495" applyFont="1" applyBorder="1"/>
    <xf numFmtId="0" fontId="72" fillId="0" borderId="51" xfId="495" applyFont="1" applyBorder="1"/>
    <xf numFmtId="0" fontId="72" fillId="0" borderId="53" xfId="495" applyFont="1" applyBorder="1"/>
    <xf numFmtId="0" fontId="72" fillId="0" borderId="52" xfId="495" applyFont="1" applyBorder="1"/>
    <xf numFmtId="0" fontId="72" fillId="0" borderId="12" xfId="495" applyFont="1" applyBorder="1"/>
    <xf numFmtId="0" fontId="72" fillId="0" borderId="68" xfId="495" applyFont="1" applyBorder="1"/>
    <xf numFmtId="0" fontId="72" fillId="0" borderId="69" xfId="495" applyFont="1" applyBorder="1"/>
    <xf numFmtId="0" fontId="72" fillId="0" borderId="73" xfId="495" applyFont="1" applyBorder="1"/>
    <xf numFmtId="171" fontId="72" fillId="0" borderId="86" xfId="356" applyFont="1" applyBorder="1"/>
    <xf numFmtId="2" fontId="72" fillId="0" borderId="73" xfId="495" applyNumberFormat="1" applyFont="1" applyBorder="1" applyAlignment="1">
      <alignment horizontal="center"/>
    </xf>
    <xf numFmtId="2" fontId="72" fillId="0" borderId="69" xfId="495" applyNumberFormat="1" applyFont="1" applyBorder="1" applyAlignment="1">
      <alignment horizontal="center"/>
    </xf>
    <xf numFmtId="0" fontId="27" fillId="0" borderId="5" xfId="495" applyFont="1" applyBorder="1" applyAlignment="1">
      <alignment horizontal="right"/>
    </xf>
    <xf numFmtId="0" fontId="27" fillId="0" borderId="6" xfId="495" applyFont="1" applyBorder="1" applyAlignment="1">
      <alignment horizontal="right"/>
    </xf>
    <xf numFmtId="0" fontId="27" fillId="0" borderId="16" xfId="495" applyFont="1" applyBorder="1" applyAlignment="1">
      <alignment horizontal="right"/>
    </xf>
    <xf numFmtId="171" fontId="72" fillId="0" borderId="3" xfId="495" applyNumberFormat="1" applyFont="1" applyBorder="1"/>
    <xf numFmtId="171" fontId="54" fillId="0" borderId="83" xfId="495" applyNumberFormat="1" applyFont="1" applyBorder="1"/>
    <xf numFmtId="0" fontId="27" fillId="0" borderId="26" xfId="495" applyFont="1" applyBorder="1" applyAlignment="1">
      <alignment horizontal="left" vertical="center"/>
    </xf>
    <xf numFmtId="0" fontId="27" fillId="59" borderId="11" xfId="495" applyFont="1" applyFill="1" applyBorder="1" applyAlignment="1">
      <alignment horizontal="center"/>
    </xf>
    <xf numFmtId="0" fontId="27" fillId="59" borderId="9" xfId="495" applyFont="1" applyFill="1" applyBorder="1" applyAlignment="1">
      <alignment horizontal="center"/>
    </xf>
    <xf numFmtId="0" fontId="72" fillId="0" borderId="50" xfId="495" applyFont="1" applyBorder="1" applyAlignment="1">
      <alignment horizontal="center"/>
    </xf>
    <xf numFmtId="2" fontId="72" fillId="0" borderId="60" xfId="495" applyNumberFormat="1" applyFont="1" applyBorder="1"/>
    <xf numFmtId="171" fontId="72" fillId="0" borderId="46" xfId="356" applyFont="1" applyBorder="1" applyAlignment="1">
      <alignment horizontal="center"/>
    </xf>
    <xf numFmtId="171" fontId="72" fillId="0" borderId="47" xfId="356" applyFont="1" applyBorder="1" applyAlignment="1">
      <alignment horizontal="center"/>
    </xf>
    <xf numFmtId="0" fontId="72" fillId="0" borderId="71" xfId="495" applyFont="1" applyBorder="1"/>
    <xf numFmtId="0" fontId="72" fillId="0" borderId="73" xfId="495" applyFont="1" applyBorder="1" applyAlignment="1">
      <alignment horizontal="center"/>
    </xf>
    <xf numFmtId="0" fontId="72" fillId="0" borderId="69" xfId="495" applyFont="1" applyBorder="1" applyAlignment="1">
      <alignment horizontal="center"/>
    </xf>
    <xf numFmtId="171" fontId="72" fillId="0" borderId="17" xfId="356" applyFont="1" applyBorder="1"/>
    <xf numFmtId="171" fontId="72" fillId="0" borderId="3" xfId="356" applyFont="1" applyBorder="1"/>
    <xf numFmtId="0" fontId="27" fillId="59" borderId="11" xfId="495" applyFont="1" applyFill="1" applyBorder="1" applyAlignment="1">
      <alignment horizontal="center"/>
    </xf>
    <xf numFmtId="0" fontId="27" fillId="59" borderId="1" xfId="495" applyFont="1" applyFill="1" applyBorder="1"/>
    <xf numFmtId="2" fontId="72" fillId="0" borderId="60" xfId="495" applyNumberFormat="1" applyFont="1" applyBorder="1" applyAlignment="1">
      <alignment horizontal="center"/>
    </xf>
    <xf numFmtId="2" fontId="72" fillId="0" borderId="50" xfId="495" applyNumberFormat="1" applyFont="1" applyBorder="1" applyAlignment="1">
      <alignment horizontal="center"/>
    </xf>
    <xf numFmtId="2" fontId="72" fillId="0" borderId="46" xfId="495" applyNumberFormat="1" applyFont="1" applyBorder="1" applyAlignment="1">
      <alignment horizontal="center"/>
    </xf>
    <xf numFmtId="2" fontId="72" fillId="0" borderId="47" xfId="495" applyNumberFormat="1" applyFont="1" applyBorder="1" applyAlignment="1">
      <alignment horizontal="center"/>
    </xf>
    <xf numFmtId="0" fontId="72" fillId="0" borderId="86" xfId="495" applyFont="1" applyBorder="1"/>
    <xf numFmtId="0" fontId="72" fillId="0" borderId="56" xfId="495" applyFont="1" applyBorder="1"/>
    <xf numFmtId="171" fontId="72" fillId="0" borderId="87" xfId="356" applyFont="1" applyBorder="1"/>
    <xf numFmtId="0" fontId="27" fillId="59" borderId="11" xfId="495" applyFont="1" applyFill="1" applyBorder="1" applyAlignment="1">
      <alignment horizontal="center" wrapText="1"/>
    </xf>
    <xf numFmtId="0" fontId="27" fillId="59" borderId="1" xfId="495" applyFont="1" applyFill="1" applyBorder="1" applyAlignment="1">
      <alignment horizontal="center" wrapText="1"/>
    </xf>
    <xf numFmtId="0" fontId="27" fillId="59" borderId="9" xfId="495" applyFont="1" applyFill="1" applyBorder="1" applyAlignment="1">
      <alignment horizontal="center" wrapText="1"/>
    </xf>
    <xf numFmtId="0" fontId="27" fillId="59" borderId="45" xfId="495" applyFont="1" applyFill="1" applyBorder="1" applyAlignment="1">
      <alignment horizontal="center" wrapText="1"/>
    </xf>
    <xf numFmtId="0" fontId="27" fillId="59" borderId="22" xfId="495" applyFont="1" applyFill="1" applyBorder="1" applyAlignment="1">
      <alignment horizontal="center" wrapText="1"/>
    </xf>
    <xf numFmtId="0" fontId="81" fillId="0" borderId="83" xfId="495" applyFont="1" applyBorder="1" applyAlignment="1">
      <alignment horizontal="center" wrapText="1"/>
    </xf>
    <xf numFmtId="0" fontId="72" fillId="0" borderId="70" xfId="495" applyFont="1" applyBorder="1" applyAlignment="1">
      <alignment horizontal="left"/>
    </xf>
    <xf numFmtId="0" fontId="72" fillId="0" borderId="50" xfId="495" applyFont="1" applyBorder="1" applyAlignment="1">
      <alignment horizontal="left"/>
    </xf>
    <xf numFmtId="171" fontId="72" fillId="0" borderId="60" xfId="356" applyFont="1" applyBorder="1" applyAlignment="1">
      <alignment horizontal="center"/>
    </xf>
    <xf numFmtId="0" fontId="72" fillId="0" borderId="50" xfId="3" applyNumberFormat="1" applyFont="1" applyBorder="1" applyAlignment="1">
      <alignment horizontal="center"/>
    </xf>
    <xf numFmtId="228" fontId="72" fillId="0" borderId="19" xfId="495" applyNumberFormat="1" applyFont="1" applyBorder="1" applyAlignment="1">
      <alignment horizontal="center" wrapText="1"/>
    </xf>
    <xf numFmtId="2" fontId="72" fillId="0" borderId="46" xfId="495" applyNumberFormat="1" applyFont="1" applyBorder="1" applyAlignment="1">
      <alignment horizontal="center" wrapText="1"/>
    </xf>
    <xf numFmtId="2" fontId="72" fillId="0" borderId="47" xfId="495" applyNumberFormat="1" applyFont="1" applyBorder="1" applyAlignment="1">
      <alignment horizontal="center" wrapText="1"/>
    </xf>
    <xf numFmtId="171" fontId="72" fillId="0" borderId="28" xfId="356" applyFont="1" applyBorder="1" applyAlignment="1">
      <alignment horizontal="center" wrapText="1"/>
    </xf>
    <xf numFmtId="171" fontId="54" fillId="0" borderId="83" xfId="356" applyFont="1" applyFill="1" applyBorder="1" applyAlignment="1">
      <alignment horizontal="center" wrapText="1"/>
    </xf>
    <xf numFmtId="0" fontId="27" fillId="59" borderId="5" xfId="495" applyFont="1" applyFill="1" applyBorder="1" applyAlignment="1">
      <alignment horizontal="right"/>
    </xf>
    <xf numFmtId="0" fontId="27" fillId="59" borderId="6" xfId="495" applyFont="1" applyFill="1" applyBorder="1" applyAlignment="1">
      <alignment horizontal="right"/>
    </xf>
    <xf numFmtId="0" fontId="27" fillId="59" borderId="16" xfId="495" applyFont="1" applyFill="1" applyBorder="1" applyAlignment="1">
      <alignment horizontal="right"/>
    </xf>
    <xf numFmtId="228" fontId="72" fillId="59" borderId="3" xfId="495" applyNumberFormat="1" applyFont="1" applyFill="1" applyBorder="1"/>
    <xf numFmtId="228" fontId="54" fillId="0" borderId="83" xfId="495" applyNumberFormat="1" applyFont="1" applyBorder="1"/>
    <xf numFmtId="0" fontId="27" fillId="59" borderId="45" xfId="495" applyFont="1" applyFill="1" applyBorder="1" applyAlignment="1">
      <alignment horizontal="center" wrapText="1"/>
    </xf>
    <xf numFmtId="43" fontId="72" fillId="0" borderId="50" xfId="356" applyNumberFormat="1" applyFont="1" applyBorder="1"/>
    <xf numFmtId="9" fontId="72" fillId="0" borderId="47" xfId="3" applyFont="1" applyBorder="1"/>
    <xf numFmtId="9" fontId="72" fillId="0" borderId="60" xfId="3" applyFont="1" applyBorder="1" applyAlignment="1">
      <alignment horizontal="center"/>
    </xf>
    <xf numFmtId="43" fontId="72" fillId="0" borderId="46" xfId="356" applyNumberFormat="1" applyFont="1" applyBorder="1" applyAlignment="1">
      <alignment horizontal="center"/>
    </xf>
    <xf numFmtId="43" fontId="72" fillId="0" borderId="47" xfId="356" applyNumberFormat="1" applyFont="1" applyBorder="1" applyAlignment="1">
      <alignment horizontal="center"/>
    </xf>
    <xf numFmtId="43" fontId="72" fillId="0" borderId="62" xfId="356" applyNumberFormat="1" applyFont="1" applyBorder="1"/>
    <xf numFmtId="43" fontId="54" fillId="0" borderId="83" xfId="356" applyNumberFormat="1" applyFont="1" applyFill="1" applyBorder="1"/>
    <xf numFmtId="43" fontId="72" fillId="0" borderId="68" xfId="356" applyNumberFormat="1" applyFont="1" applyBorder="1"/>
    <xf numFmtId="9" fontId="72" fillId="0" borderId="69" xfId="3" applyFont="1" applyBorder="1"/>
    <xf numFmtId="43" fontId="72" fillId="0" borderId="73" xfId="356" applyNumberFormat="1" applyFont="1" applyBorder="1" applyAlignment="1">
      <alignment horizontal="center"/>
    </xf>
    <xf numFmtId="43" fontId="72" fillId="0" borderId="69" xfId="356" applyNumberFormat="1" applyFont="1" applyBorder="1" applyAlignment="1">
      <alignment horizontal="center"/>
    </xf>
    <xf numFmtId="43" fontId="72" fillId="0" borderId="3" xfId="495" applyNumberFormat="1" applyFont="1" applyBorder="1"/>
    <xf numFmtId="43" fontId="54" fillId="0" borderId="83" xfId="495" applyNumberFormat="1" applyFont="1" applyBorder="1"/>
    <xf numFmtId="43" fontId="72" fillId="59" borderId="3" xfId="495" applyNumberFormat="1" applyFont="1" applyFill="1" applyBorder="1"/>
    <xf numFmtId="0" fontId="72" fillId="0" borderId="4" xfId="495" applyFont="1" applyBorder="1"/>
    <xf numFmtId="0" fontId="28" fillId="0" borderId="83" xfId="495" applyFont="1" applyBorder="1"/>
    <xf numFmtId="0" fontId="72" fillId="0" borderId="0" xfId="495" applyFont="1" applyAlignment="1">
      <alignment horizontal="center"/>
    </xf>
    <xf numFmtId="0" fontId="72" fillId="0" borderId="15" xfId="495" applyFont="1" applyBorder="1" applyAlignment="1">
      <alignment horizontal="center"/>
    </xf>
    <xf numFmtId="0" fontId="54" fillId="0" borderId="83" xfId="495" applyFont="1" applyBorder="1" applyAlignment="1">
      <alignment horizontal="center"/>
    </xf>
    <xf numFmtId="0" fontId="27" fillId="0" borderId="70" xfId="495" applyFont="1" applyBorder="1"/>
    <xf numFmtId="0" fontId="72" fillId="0" borderId="50" xfId="495" applyFont="1" applyBorder="1"/>
    <xf numFmtId="0" fontId="72" fillId="0" borderId="58" xfId="495" applyFont="1" applyBorder="1"/>
    <xf numFmtId="0" fontId="72" fillId="0" borderId="70" xfId="495" applyFont="1" applyBorder="1" applyAlignment="1">
      <alignment horizontal="center"/>
    </xf>
    <xf numFmtId="0" fontId="72" fillId="0" borderId="50" xfId="495" applyFont="1" applyBorder="1" applyAlignment="1">
      <alignment horizontal="center"/>
    </xf>
    <xf numFmtId="0" fontId="72" fillId="0" borderId="58" xfId="495" applyFont="1" applyBorder="1" applyAlignment="1">
      <alignment horizontal="center"/>
    </xf>
    <xf numFmtId="0" fontId="27" fillId="0" borderId="7" xfId="495" applyFont="1" applyBorder="1" applyAlignment="1">
      <alignment horizontal="left"/>
    </xf>
    <xf numFmtId="0" fontId="27" fillId="0" borderId="7" xfId="495" applyFont="1" applyBorder="1" applyAlignment="1">
      <alignment wrapText="1"/>
    </xf>
    <xf numFmtId="0" fontId="27" fillId="0" borderId="0" xfId="495" applyFont="1" applyAlignment="1">
      <alignment wrapText="1"/>
    </xf>
    <xf numFmtId="0" fontId="27" fillId="0" borderId="15" xfId="495" applyFont="1" applyBorder="1" applyAlignment="1">
      <alignment wrapText="1"/>
    </xf>
    <xf numFmtId="0" fontId="17" fillId="0" borderId="83" xfId="495" applyFont="1" applyBorder="1" applyAlignment="1">
      <alignment wrapText="1"/>
    </xf>
    <xf numFmtId="0" fontId="72" fillId="0" borderId="0" xfId="495" applyFont="1" applyAlignment="1">
      <alignment horizontal="left"/>
    </xf>
    <xf numFmtId="0" fontId="72" fillId="0" borderId="7" xfId="495" applyFont="1" applyBorder="1" applyAlignment="1">
      <alignment horizontal="left"/>
    </xf>
    <xf numFmtId="0" fontId="72" fillId="0" borderId="0" xfId="495" applyFont="1" applyAlignment="1">
      <alignment horizontal="right"/>
    </xf>
    <xf numFmtId="0" fontId="72" fillId="0" borderId="15" xfId="495" applyFont="1" applyBorder="1" applyAlignment="1">
      <alignment horizontal="right"/>
    </xf>
    <xf numFmtId="0" fontId="20" fillId="0" borderId="83" xfId="495" applyFont="1" applyBorder="1" applyAlignment="1">
      <alignment horizontal="right"/>
    </xf>
    <xf numFmtId="0" fontId="72" fillId="0" borderId="25" xfId="495" applyFont="1" applyBorder="1" applyAlignment="1">
      <alignment horizontal="left"/>
    </xf>
    <xf numFmtId="0" fontId="72" fillId="0" borderId="56" xfId="495" applyFont="1" applyBorder="1" applyAlignment="1">
      <alignment horizontal="left"/>
    </xf>
    <xf numFmtId="0" fontId="72" fillId="0" borderId="56" xfId="495" applyFont="1" applyBorder="1" applyAlignment="1">
      <alignment horizontal="right"/>
    </xf>
    <xf numFmtId="0" fontId="72" fillId="0" borderId="26" xfId="495" applyFont="1" applyBorder="1" applyAlignment="1">
      <alignment horizontal="right"/>
    </xf>
    <xf numFmtId="0" fontId="54" fillId="0" borderId="88" xfId="495" applyFont="1" applyBorder="1"/>
    <xf numFmtId="0" fontId="54" fillId="0" borderId="89" xfId="495" applyFont="1" applyBorder="1"/>
    <xf numFmtId="0" fontId="54" fillId="0" borderId="90" xfId="495" applyFont="1" applyBorder="1"/>
  </cellXfs>
  <cellStyles count="1646">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2543CA5E-C4E1-4BE1-A7A7-1BCED4FC1C30}"/>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7A5FABC9-05AC-4151-B8C6-DBD36DA90BB1}"/>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C12C1ECB-84BB-4560-A7D3-95F56AC40152}"/>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33945566-1F3E-4013-9F83-F3FF28A54A54}"/>
    <cellStyle name="Normal_PTO OFICIAL PREPLIEGO (CORREGIDO) 2" xfId="1641" xr:uid="{4B208CEC-6BEA-4D68-91DC-CB2543F2BDEF}"/>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sharedStrings" Target="sharedStrings.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calcChain" Target="calcChain.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F0751AF-6137-4F7D-8D04-08D3EE00F0D1}"/>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A873E9-463D-4326-AFE0-B21A123E0AEA}"/>
            </a:ext>
          </a:extLst>
        </xdr:cNvPr>
        <xdr:cNvSpPr/>
      </xdr:nvSpPr>
      <xdr:spPr bwMode="auto">
        <a:xfrm>
          <a:off x="7219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nea%20de%20Impulsio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C:\Users\HP\AppData\Local\Temp\453836a3-32ca-411e-b069-a1c9dacf7a4e_05DT_Transp_TLP_V4.zip.a4e\05DT_Transp_TLPV4\Form_PresupOficial_TLPV4.xlsx" TargetMode="External"/><Relationship Id="rId1" Type="http://schemas.openxmlformats.org/officeDocument/2006/relationships/externalLinkPath" Target="file:///C:\Users\HP\AppData\Local\Temp\453836a3-32ca-411e-b069-a1c9dacf7a4e_05DT_Transp_TLP_V4.zip.a4e\05DT_Transp_TLPV4\Form_PresupOficial_TLPV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7.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Proponente)"/>
      <sheetName val="INDICAR CÓDIGO DEL ITEM DE PAGO"/>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201.15"/>
      <sheetName val="201.21"/>
      <sheetName val="201.7"/>
      <sheetName val="201.8"/>
      <sheetName val="330.1P (7801)"/>
      <sheetName val="632.1P "/>
      <sheetName val="632.4P"/>
      <sheetName val="INST"/>
      <sheetName val="7.1.8.1.1"/>
      <sheetName val="Indic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tem"/>
      <sheetName val="AIU"/>
      <sheetName val="LISTAS"/>
      <sheetName val="CURVA &quot;S&quot;"/>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port"/>
      <sheetName val="Inicio"/>
      <sheetName val="OT-AC-reembolsa-"/>
      <sheetName val="Hoja2"/>
      <sheetName val="lodos"/>
      <sheetName val="barreras"/>
      <sheetName val="APU 17"/>
      <sheetName val="APU 18"/>
      <sheetName val="APU 19"/>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ow r="83">
          <cell r="O83" t="str">
            <v>Pendiente</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ow r="83">
          <cell r="O83" t="str">
            <v>Pendiente</v>
          </cell>
        </row>
      </sheetData>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ow r="83">
          <cell r="O83" t="str">
            <v>Pendiente</v>
          </cell>
        </row>
      </sheetData>
      <sheetData sheetId="353">
        <row r="83">
          <cell r="O83" t="str">
            <v>Pendiente</v>
          </cell>
        </row>
      </sheetData>
      <sheetData sheetId="354">
        <row r="83">
          <cell r="O83" t="str">
            <v>Pendiente</v>
          </cell>
        </row>
      </sheetData>
      <sheetData sheetId="355"/>
      <sheetData sheetId="356"/>
      <sheetData sheetId="357"/>
      <sheetData sheetId="358"/>
      <sheetData sheetId="359"/>
      <sheetData sheetId="360"/>
      <sheetData sheetId="361"/>
      <sheetData sheetId="362">
        <row r="83">
          <cell r="O83" t="str">
            <v>Pendiente</v>
          </cell>
        </row>
      </sheetData>
      <sheetData sheetId="363" refreshError="1"/>
      <sheetData sheetId="364">
        <row r="83">
          <cell r="O83" t="str">
            <v>Pendiente</v>
          </cell>
        </row>
      </sheetData>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ow r="83">
          <cell r="O83" t="str">
            <v>Pendiente</v>
          </cell>
        </row>
      </sheetData>
      <sheetData sheetId="376"/>
      <sheetData sheetId="377"/>
      <sheetData sheetId="378"/>
      <sheetData sheetId="379"/>
      <sheetData sheetId="380"/>
      <sheetData sheetId="381"/>
      <sheetData sheetId="382">
        <row r="83">
          <cell r="O83" t="str">
            <v>Pendiente</v>
          </cell>
        </row>
      </sheetData>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TES"/>
      <sheetName val="CONSTRUC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I170"/>
  <sheetViews>
    <sheetView tabSelected="1" view="pageBreakPreview" zoomScale="130" zoomScaleNormal="100" zoomScaleSheetLayoutView="130" workbookViewId="0">
      <selection activeCell="C12" sqref="C12"/>
    </sheetView>
  </sheetViews>
  <sheetFormatPr baseColWidth="10" defaultRowHeight="12.75" customHeight="1"/>
  <cols>
    <col min="1" max="1" width="11.28515625" customWidth="1"/>
    <col min="2" max="4" width="16.85546875" customWidth="1"/>
    <col min="5" max="5" width="47" style="56" customWidth="1"/>
    <col min="6" max="6" width="12.7109375" bestFit="1" customWidth="1"/>
    <col min="7" max="7" width="14.140625" customWidth="1"/>
    <col min="8" max="8" width="19.42578125" customWidth="1"/>
    <col min="9" max="9" width="17.42578125" customWidth="1"/>
  </cols>
  <sheetData>
    <row r="1" spans="1:9" ht="30" customHeight="1">
      <c r="A1" s="152" t="s">
        <v>243</v>
      </c>
      <c r="B1" s="152"/>
      <c r="C1" s="152"/>
      <c r="D1" s="152"/>
      <c r="E1" s="153"/>
      <c r="F1" s="153"/>
      <c r="G1" s="153"/>
      <c r="H1" s="153"/>
      <c r="I1" s="153"/>
    </row>
    <row r="2" spans="1:9" ht="9.75" customHeight="1">
      <c r="A2" s="154" t="s">
        <v>244</v>
      </c>
      <c r="B2" s="155" t="s">
        <v>245</v>
      </c>
      <c r="C2" s="154" t="s">
        <v>246</v>
      </c>
      <c r="D2" s="155">
        <v>4</v>
      </c>
      <c r="E2" s="153"/>
      <c r="F2" s="153"/>
      <c r="G2" s="153"/>
      <c r="H2" s="153"/>
      <c r="I2" s="153"/>
    </row>
    <row r="3" spans="1:9" ht="15" customHeight="1">
      <c r="A3" s="156" t="s">
        <v>247</v>
      </c>
      <c r="B3" s="156"/>
      <c r="C3" s="156"/>
      <c r="D3" s="156"/>
      <c r="E3" s="156"/>
      <c r="F3" s="156"/>
      <c r="G3" s="156"/>
      <c r="H3" s="156"/>
      <c r="I3" s="156"/>
    </row>
    <row r="4" spans="1:9" ht="15" customHeight="1" thickBot="1">
      <c r="A4" s="157" t="s">
        <v>20</v>
      </c>
      <c r="B4" s="157"/>
      <c r="C4" s="157"/>
      <c r="D4" s="157"/>
      <c r="E4" s="157"/>
      <c r="F4" s="157"/>
      <c r="G4" s="157"/>
      <c r="H4" s="157"/>
      <c r="I4" s="157"/>
    </row>
    <row r="5" spans="1:9" ht="9.75" customHeight="1">
      <c r="A5" s="58" t="s">
        <v>248</v>
      </c>
      <c r="B5" s="59"/>
      <c r="C5" s="59"/>
      <c r="D5" s="59"/>
      <c r="E5" s="59"/>
      <c r="F5" s="59"/>
      <c r="G5" s="59"/>
      <c r="H5" s="59"/>
      <c r="I5" s="60"/>
    </row>
    <row r="6" spans="1:9" ht="48" customHeight="1">
      <c r="A6" s="61"/>
      <c r="B6" s="62"/>
      <c r="C6" s="62"/>
      <c r="D6" s="62"/>
      <c r="E6" s="62"/>
      <c r="F6" s="62"/>
      <c r="G6" s="62"/>
      <c r="H6" s="62"/>
      <c r="I6" s="63"/>
    </row>
    <row r="7" spans="1:9" ht="48.75" customHeight="1">
      <c r="A7" s="64" t="s">
        <v>249</v>
      </c>
      <c r="B7" s="65"/>
      <c r="C7" s="65"/>
      <c r="D7" s="65"/>
      <c r="E7" s="65"/>
      <c r="F7" s="65"/>
      <c r="G7" s="65"/>
      <c r="H7" s="65"/>
      <c r="I7" s="66"/>
    </row>
    <row r="8" spans="1:9" ht="26.25" customHeight="1" thickBot="1">
      <c r="A8" s="35"/>
      <c r="B8" s="36"/>
      <c r="C8" s="36"/>
      <c r="D8" s="36"/>
      <c r="E8" s="47"/>
      <c r="F8" s="36"/>
      <c r="G8" s="36"/>
      <c r="H8" s="36"/>
      <c r="I8" s="37"/>
    </row>
    <row r="9" spans="1:9" ht="21" customHeight="1">
      <c r="A9" s="38" t="s">
        <v>31</v>
      </c>
      <c r="B9" s="40" t="s">
        <v>32</v>
      </c>
      <c r="C9" s="42" t="s">
        <v>33</v>
      </c>
      <c r="D9" s="42"/>
      <c r="E9" s="48" t="s">
        <v>16</v>
      </c>
      <c r="F9" s="40" t="s">
        <v>34</v>
      </c>
      <c r="G9" s="40" t="s">
        <v>18</v>
      </c>
      <c r="H9" s="43" t="s">
        <v>19</v>
      </c>
      <c r="I9" s="45" t="s">
        <v>35</v>
      </c>
    </row>
    <row r="10" spans="1:9" ht="18.75" customHeight="1" thickBot="1">
      <c r="A10" s="39"/>
      <c r="B10" s="41"/>
      <c r="C10" s="13" t="s">
        <v>29</v>
      </c>
      <c r="D10" s="13" t="s">
        <v>36</v>
      </c>
      <c r="E10" s="49"/>
      <c r="F10" s="41"/>
      <c r="G10" s="41"/>
      <c r="H10" s="44"/>
      <c r="I10" s="46"/>
    </row>
    <row r="11" spans="1:9" ht="15" thickBot="1">
      <c r="A11" s="14"/>
      <c r="B11" s="15">
        <v>1</v>
      </c>
      <c r="C11" s="15"/>
      <c r="D11" s="15"/>
      <c r="E11" s="50" t="s">
        <v>210</v>
      </c>
      <c r="F11" s="15"/>
      <c r="G11" s="15"/>
      <c r="H11" s="15"/>
      <c r="I11" s="16"/>
    </row>
    <row r="12" spans="1:9" ht="15.75">
      <c r="A12" s="1"/>
      <c r="B12" s="22" t="s">
        <v>30</v>
      </c>
      <c r="C12" s="22"/>
      <c r="D12" s="22"/>
      <c r="E12" s="51" t="s">
        <v>37</v>
      </c>
      <c r="F12" s="23" t="s">
        <v>1</v>
      </c>
      <c r="G12" s="24">
        <v>10353.6</v>
      </c>
      <c r="H12" s="25">
        <v>38624</v>
      </c>
      <c r="I12" s="26">
        <f>ROUND(H12*$G12,0)</f>
        <v>399897446</v>
      </c>
    </row>
    <row r="13" spans="1:9" ht="32.25" thickBot="1">
      <c r="A13" s="27"/>
      <c r="B13" s="4" t="s">
        <v>38</v>
      </c>
      <c r="C13" s="4"/>
      <c r="D13" s="4"/>
      <c r="E13" s="52" t="s">
        <v>39</v>
      </c>
      <c r="F13" s="5" t="s">
        <v>3</v>
      </c>
      <c r="G13" s="6">
        <v>3964</v>
      </c>
      <c r="H13" s="7">
        <v>60675</v>
      </c>
      <c r="I13" s="28">
        <f t="shared" ref="I13:I116" si="0">ROUND(H13*G13,0)</f>
        <v>240515700</v>
      </c>
    </row>
    <row r="14" spans="1:9" ht="16.5" thickBot="1">
      <c r="A14" s="8" t="s">
        <v>8</v>
      </c>
      <c r="B14" s="9"/>
      <c r="C14" s="9"/>
      <c r="D14" s="9"/>
      <c r="E14" s="53"/>
      <c r="F14" s="9"/>
      <c r="G14" s="10"/>
      <c r="H14" s="11"/>
      <c r="I14" s="12">
        <f>SUM(I11:I13)</f>
        <v>640413146</v>
      </c>
    </row>
    <row r="15" spans="1:9" ht="16.5" thickBot="1">
      <c r="A15" s="17"/>
      <c r="B15" s="18"/>
      <c r="C15" s="18"/>
      <c r="D15" s="18"/>
      <c r="E15" s="54"/>
      <c r="F15" s="19"/>
      <c r="G15" s="20"/>
      <c r="H15" s="21"/>
      <c r="I15" s="17"/>
    </row>
    <row r="16" spans="1:9" ht="15" thickBot="1">
      <c r="A16" s="14"/>
      <c r="B16" s="15">
        <v>2</v>
      </c>
      <c r="C16" s="15"/>
      <c r="D16" s="15"/>
      <c r="E16" s="50" t="s">
        <v>211</v>
      </c>
      <c r="F16" s="15"/>
      <c r="G16" s="15"/>
      <c r="H16" s="15"/>
      <c r="I16" s="16"/>
    </row>
    <row r="17" spans="1:9" ht="15.75">
      <c r="A17" s="1"/>
      <c r="B17" s="22" t="s">
        <v>40</v>
      </c>
      <c r="C17" s="22"/>
      <c r="D17" s="22"/>
      <c r="E17" s="51" t="s">
        <v>41</v>
      </c>
      <c r="F17" s="23" t="s">
        <v>2</v>
      </c>
      <c r="G17" s="24">
        <v>3510.66</v>
      </c>
      <c r="H17" s="25">
        <v>477367</v>
      </c>
      <c r="I17" s="26">
        <f t="shared" si="0"/>
        <v>1675873232</v>
      </c>
    </row>
    <row r="18" spans="1:9" ht="16.5" thickBot="1">
      <c r="A18" s="27"/>
      <c r="B18" s="4" t="s">
        <v>42</v>
      </c>
      <c r="C18" s="4"/>
      <c r="D18" s="4"/>
      <c r="E18" s="52" t="s">
        <v>43</v>
      </c>
      <c r="F18" s="5" t="s">
        <v>2</v>
      </c>
      <c r="G18" s="6">
        <v>2427.48</v>
      </c>
      <c r="H18" s="7">
        <v>498524</v>
      </c>
      <c r="I18" s="28">
        <f t="shared" si="0"/>
        <v>1210157040</v>
      </c>
    </row>
    <row r="19" spans="1:9" ht="16.5" thickBot="1">
      <c r="A19" s="8" t="s">
        <v>8</v>
      </c>
      <c r="B19" s="9"/>
      <c r="C19" s="9"/>
      <c r="D19" s="9"/>
      <c r="E19" s="53"/>
      <c r="F19" s="9"/>
      <c r="G19" s="10"/>
      <c r="H19" s="11"/>
      <c r="I19" s="12">
        <f>SUM(I16:I18)</f>
        <v>2886030272</v>
      </c>
    </row>
    <row r="20" spans="1:9" ht="16.5" thickBot="1">
      <c r="A20" s="17"/>
      <c r="B20" s="18"/>
      <c r="C20" s="18"/>
      <c r="D20" s="18"/>
      <c r="E20" s="54"/>
      <c r="F20" s="19"/>
      <c r="G20" s="20"/>
      <c r="H20" s="21"/>
      <c r="I20" s="17"/>
    </row>
    <row r="21" spans="1:9" ht="15" thickBot="1">
      <c r="A21" s="14"/>
      <c r="B21" s="15">
        <v>3</v>
      </c>
      <c r="C21" s="15"/>
      <c r="D21" s="15"/>
      <c r="E21" s="50" t="s">
        <v>212</v>
      </c>
      <c r="F21" s="15"/>
      <c r="G21" s="15"/>
      <c r="H21" s="15"/>
      <c r="I21" s="16"/>
    </row>
    <row r="22" spans="1:9" ht="15.75">
      <c r="A22" s="1"/>
      <c r="B22" s="22" t="s">
        <v>44</v>
      </c>
      <c r="C22" s="22"/>
      <c r="D22" s="22"/>
      <c r="E22" s="51" t="s">
        <v>45</v>
      </c>
      <c r="F22" s="23" t="s">
        <v>46</v>
      </c>
      <c r="G22" s="24">
        <v>8091.6</v>
      </c>
      <c r="H22" s="25">
        <v>5329</v>
      </c>
      <c r="I22" s="26">
        <f t="shared" si="0"/>
        <v>43120136</v>
      </c>
    </row>
    <row r="23" spans="1:9" ht="15.75">
      <c r="A23" s="27"/>
      <c r="B23" s="4" t="s">
        <v>47</v>
      </c>
      <c r="C23" s="4"/>
      <c r="D23" s="4"/>
      <c r="E23" s="52" t="s">
        <v>48</v>
      </c>
      <c r="F23" s="5" t="s">
        <v>46</v>
      </c>
      <c r="G23" s="6">
        <v>16918.8</v>
      </c>
      <c r="H23" s="7">
        <v>3917</v>
      </c>
      <c r="I23" s="28">
        <f t="shared" si="0"/>
        <v>66270940</v>
      </c>
    </row>
    <row r="24" spans="1:9" ht="15.75">
      <c r="A24" s="27"/>
      <c r="B24" s="4" t="s">
        <v>49</v>
      </c>
      <c r="C24" s="4"/>
      <c r="D24" s="4"/>
      <c r="E24" s="52" t="s">
        <v>50</v>
      </c>
      <c r="F24" s="5" t="s">
        <v>51</v>
      </c>
      <c r="G24" s="6">
        <v>2331.85</v>
      </c>
      <c r="H24" s="7">
        <v>1696224</v>
      </c>
      <c r="I24" s="28">
        <f t="shared" si="0"/>
        <v>3955339934</v>
      </c>
    </row>
    <row r="25" spans="1:9" ht="79.5" thickBot="1">
      <c r="A25" s="27"/>
      <c r="B25" s="4" t="s">
        <v>52</v>
      </c>
      <c r="C25" s="4"/>
      <c r="D25" s="4"/>
      <c r="E25" s="52" t="s">
        <v>53</v>
      </c>
      <c r="F25" s="5" t="s">
        <v>1</v>
      </c>
      <c r="G25" s="6">
        <v>452.4</v>
      </c>
      <c r="H25" s="7">
        <v>505019</v>
      </c>
      <c r="I25" s="28">
        <f t="shared" si="0"/>
        <v>228470596</v>
      </c>
    </row>
    <row r="26" spans="1:9" ht="16.5" thickBot="1">
      <c r="A26" s="8" t="s">
        <v>8</v>
      </c>
      <c r="B26" s="9"/>
      <c r="C26" s="9"/>
      <c r="D26" s="9"/>
      <c r="E26" s="53"/>
      <c r="F26" s="9"/>
      <c r="G26" s="10"/>
      <c r="H26" s="11"/>
      <c r="I26" s="12">
        <f>SUM(I21:I25)</f>
        <v>4293201606</v>
      </c>
    </row>
    <row r="27" spans="1:9" ht="16.5" thickBot="1">
      <c r="A27" s="17"/>
      <c r="B27" s="18"/>
      <c r="C27" s="18"/>
      <c r="D27" s="18"/>
      <c r="E27" s="54"/>
      <c r="F27" s="19"/>
      <c r="G27" s="20"/>
      <c r="H27" s="21"/>
      <c r="I27" s="17"/>
    </row>
    <row r="28" spans="1:9" ht="15" thickBot="1">
      <c r="A28" s="14"/>
      <c r="B28" s="15">
        <v>4</v>
      </c>
      <c r="C28" s="15"/>
      <c r="D28" s="15"/>
      <c r="E28" s="50" t="s">
        <v>213</v>
      </c>
      <c r="F28" s="15"/>
      <c r="G28" s="15"/>
      <c r="H28" s="15"/>
      <c r="I28" s="16"/>
    </row>
    <row r="29" spans="1:9" ht="15.75">
      <c r="A29" s="1"/>
      <c r="B29" s="22" t="s">
        <v>25</v>
      </c>
      <c r="C29" s="22"/>
      <c r="D29" s="22"/>
      <c r="E29" s="51" t="s">
        <v>54</v>
      </c>
      <c r="F29" s="23" t="s">
        <v>2</v>
      </c>
      <c r="G29" s="24">
        <v>862.2</v>
      </c>
      <c r="H29" s="25">
        <v>45994</v>
      </c>
      <c r="I29" s="26">
        <f t="shared" si="0"/>
        <v>39656027</v>
      </c>
    </row>
    <row r="30" spans="1:9" ht="31.5">
      <c r="A30" s="27"/>
      <c r="B30" s="4" t="s">
        <v>55</v>
      </c>
      <c r="C30" s="4"/>
      <c r="D30" s="4"/>
      <c r="E30" s="52" t="s">
        <v>56</v>
      </c>
      <c r="F30" s="5" t="s">
        <v>2</v>
      </c>
      <c r="G30" s="6">
        <v>574.79999999999995</v>
      </c>
      <c r="H30" s="7">
        <v>173800</v>
      </c>
      <c r="I30" s="28">
        <f t="shared" si="0"/>
        <v>99900240</v>
      </c>
    </row>
    <row r="31" spans="1:9" ht="15.75">
      <c r="A31" s="27"/>
      <c r="B31" s="4" t="s">
        <v>26</v>
      </c>
      <c r="C31" s="4"/>
      <c r="D31" s="4"/>
      <c r="E31" s="52" t="s">
        <v>57</v>
      </c>
      <c r="F31" s="5" t="s">
        <v>1</v>
      </c>
      <c r="G31" s="6">
        <v>2874</v>
      </c>
      <c r="H31" s="7">
        <v>166426</v>
      </c>
      <c r="I31" s="28">
        <f t="shared" si="0"/>
        <v>478308324</v>
      </c>
    </row>
    <row r="32" spans="1:9" ht="15.75">
      <c r="A32" s="27"/>
      <c r="B32" s="4" t="s">
        <v>58</v>
      </c>
      <c r="C32" s="4"/>
      <c r="D32" s="4"/>
      <c r="E32" s="52" t="s">
        <v>59</v>
      </c>
      <c r="F32" s="5" t="s">
        <v>1</v>
      </c>
      <c r="G32" s="6">
        <v>410.55</v>
      </c>
      <c r="H32" s="7">
        <v>229700</v>
      </c>
      <c r="I32" s="28">
        <f t="shared" si="0"/>
        <v>94303335</v>
      </c>
    </row>
    <row r="33" spans="1:9" ht="15.75">
      <c r="A33" s="27"/>
      <c r="B33" s="4" t="s">
        <v>60</v>
      </c>
      <c r="C33" s="4"/>
      <c r="D33" s="4"/>
      <c r="E33" s="52" t="s">
        <v>61</v>
      </c>
      <c r="F33" s="5" t="s">
        <v>1</v>
      </c>
      <c r="G33" s="6">
        <v>410.55</v>
      </c>
      <c r="H33" s="7">
        <v>235462</v>
      </c>
      <c r="I33" s="28">
        <f t="shared" si="0"/>
        <v>96668924</v>
      </c>
    </row>
    <row r="34" spans="1:9" ht="31.5">
      <c r="A34" s="27"/>
      <c r="B34" s="4" t="s">
        <v>62</v>
      </c>
      <c r="C34" s="4"/>
      <c r="D34" s="4"/>
      <c r="E34" s="52" t="s">
        <v>63</v>
      </c>
      <c r="F34" s="5" t="s">
        <v>3</v>
      </c>
      <c r="G34" s="6">
        <v>2773</v>
      </c>
      <c r="H34" s="7">
        <v>110500</v>
      </c>
      <c r="I34" s="28">
        <f t="shared" si="0"/>
        <v>306416500</v>
      </c>
    </row>
    <row r="35" spans="1:9" ht="31.5">
      <c r="A35" s="27"/>
      <c r="B35" s="4" t="s">
        <v>64</v>
      </c>
      <c r="C35" s="4"/>
      <c r="D35" s="4"/>
      <c r="E35" s="52" t="s">
        <v>65</v>
      </c>
      <c r="F35" s="5" t="s">
        <v>3</v>
      </c>
      <c r="G35" s="6">
        <v>2454.4</v>
      </c>
      <c r="H35" s="7">
        <v>127400</v>
      </c>
      <c r="I35" s="28">
        <f t="shared" si="0"/>
        <v>312690560</v>
      </c>
    </row>
    <row r="36" spans="1:9" ht="15.75">
      <c r="A36" s="27"/>
      <c r="B36" s="4" t="s">
        <v>66</v>
      </c>
      <c r="C36" s="4"/>
      <c r="D36" s="4"/>
      <c r="E36" s="52" t="s">
        <v>67</v>
      </c>
      <c r="F36" s="5" t="s">
        <v>6</v>
      </c>
      <c r="G36" s="6">
        <v>6059.44</v>
      </c>
      <c r="H36" s="7">
        <v>7150</v>
      </c>
      <c r="I36" s="28">
        <f t="shared" ref="I36:I40" si="1">ROUND(H36*G36,0)</f>
        <v>43324996</v>
      </c>
    </row>
    <row r="37" spans="1:9" ht="15.75">
      <c r="A37" s="27"/>
      <c r="B37" s="4" t="s">
        <v>68</v>
      </c>
      <c r="C37" s="4"/>
      <c r="D37" s="4"/>
      <c r="E37" s="52" t="s">
        <v>69</v>
      </c>
      <c r="F37" s="5" t="s">
        <v>70</v>
      </c>
      <c r="G37" s="6">
        <v>60</v>
      </c>
      <c r="H37" s="7">
        <v>855262</v>
      </c>
      <c r="I37" s="28">
        <f t="shared" si="1"/>
        <v>51315720</v>
      </c>
    </row>
    <row r="38" spans="1:9" ht="15.75">
      <c r="A38" s="27"/>
      <c r="B38" s="4" t="s">
        <v>71</v>
      </c>
      <c r="C38" s="4"/>
      <c r="D38" s="4"/>
      <c r="E38" s="52" t="s">
        <v>72</v>
      </c>
      <c r="F38" s="5" t="s">
        <v>70</v>
      </c>
      <c r="G38" s="6">
        <v>6000</v>
      </c>
      <c r="H38" s="7">
        <v>15308</v>
      </c>
      <c r="I38" s="28">
        <f t="shared" si="1"/>
        <v>91848000</v>
      </c>
    </row>
    <row r="39" spans="1:9" ht="15.75">
      <c r="A39" s="27"/>
      <c r="B39" s="4" t="s">
        <v>73</v>
      </c>
      <c r="C39" s="4"/>
      <c r="D39" s="4"/>
      <c r="E39" s="52" t="s">
        <v>74</v>
      </c>
      <c r="F39" s="5" t="s">
        <v>1</v>
      </c>
      <c r="G39" s="6">
        <v>1326</v>
      </c>
      <c r="H39" s="7">
        <v>89544</v>
      </c>
      <c r="I39" s="28">
        <f t="shared" si="1"/>
        <v>118735344</v>
      </c>
    </row>
    <row r="40" spans="1:9" ht="31.5">
      <c r="A40" s="27"/>
      <c r="B40" s="4" t="s">
        <v>75</v>
      </c>
      <c r="C40" s="4"/>
      <c r="D40" s="4"/>
      <c r="E40" s="52" t="s">
        <v>76</v>
      </c>
      <c r="F40" s="5" t="s">
        <v>2</v>
      </c>
      <c r="G40" s="6">
        <v>862.2</v>
      </c>
      <c r="H40" s="7">
        <v>23072</v>
      </c>
      <c r="I40" s="28">
        <f t="shared" si="1"/>
        <v>19892678</v>
      </c>
    </row>
    <row r="41" spans="1:9" ht="16.5" thickBot="1">
      <c r="A41" s="27"/>
      <c r="B41" s="4" t="s">
        <v>77</v>
      </c>
      <c r="C41" s="4"/>
      <c r="D41" s="4"/>
      <c r="E41" s="52" t="s">
        <v>78</v>
      </c>
      <c r="F41" s="5" t="s">
        <v>3</v>
      </c>
      <c r="G41" s="6">
        <v>6132.4</v>
      </c>
      <c r="H41" s="7">
        <v>34627</v>
      </c>
      <c r="I41" s="28">
        <f t="shared" si="0"/>
        <v>212346615</v>
      </c>
    </row>
    <row r="42" spans="1:9" ht="16.5" thickBot="1">
      <c r="A42" s="8" t="s">
        <v>8</v>
      </c>
      <c r="B42" s="9"/>
      <c r="C42" s="9"/>
      <c r="D42" s="9"/>
      <c r="E42" s="53"/>
      <c r="F42" s="9"/>
      <c r="G42" s="10"/>
      <c r="H42" s="11"/>
      <c r="I42" s="12">
        <f>SUM(I28:I41)</f>
        <v>1965407263</v>
      </c>
    </row>
    <row r="43" spans="1:9" ht="16.5" thickBot="1">
      <c r="A43" s="17"/>
      <c r="B43" s="18"/>
      <c r="C43" s="18"/>
      <c r="D43" s="18"/>
      <c r="E43" s="54"/>
      <c r="F43" s="19"/>
      <c r="G43" s="20"/>
      <c r="H43" s="21"/>
      <c r="I43" s="17"/>
    </row>
    <row r="44" spans="1:9" ht="15" thickBot="1">
      <c r="A44" s="14"/>
      <c r="B44" s="15">
        <v>5</v>
      </c>
      <c r="C44" s="15"/>
      <c r="D44" s="15"/>
      <c r="E44" s="50" t="s">
        <v>214</v>
      </c>
      <c r="F44" s="15"/>
      <c r="G44" s="15"/>
      <c r="H44" s="15"/>
      <c r="I44" s="16"/>
    </row>
    <row r="45" spans="1:9" ht="31.5">
      <c r="A45" s="1"/>
      <c r="B45" s="22" t="s">
        <v>27</v>
      </c>
      <c r="C45" s="22"/>
      <c r="D45" s="22"/>
      <c r="E45" s="51" t="s">
        <v>79</v>
      </c>
      <c r="F45" s="23" t="s">
        <v>3</v>
      </c>
      <c r="G45" s="24">
        <v>241</v>
      </c>
      <c r="H45" s="25">
        <v>838500</v>
      </c>
      <c r="I45" s="26">
        <f t="shared" si="0"/>
        <v>202078500</v>
      </c>
    </row>
    <row r="46" spans="1:9" ht="31.5">
      <c r="A46" s="27"/>
      <c r="B46" s="4" t="s">
        <v>80</v>
      </c>
      <c r="C46" s="4"/>
      <c r="D46" s="4"/>
      <c r="E46" s="52" t="s">
        <v>81</v>
      </c>
      <c r="F46" s="5" t="s">
        <v>3</v>
      </c>
      <c r="G46" s="6">
        <v>936</v>
      </c>
      <c r="H46" s="7">
        <v>760500</v>
      </c>
      <c r="I46" s="28">
        <f t="shared" si="0"/>
        <v>711828000</v>
      </c>
    </row>
    <row r="47" spans="1:9" ht="16.5" thickBot="1">
      <c r="A47" s="27"/>
      <c r="B47" s="4" t="s">
        <v>28</v>
      </c>
      <c r="C47" s="4"/>
      <c r="D47" s="4"/>
      <c r="E47" s="52" t="s">
        <v>82</v>
      </c>
      <c r="F47" s="5" t="s">
        <v>14</v>
      </c>
      <c r="G47" s="6">
        <v>40</v>
      </c>
      <c r="H47" s="7">
        <v>3445000</v>
      </c>
      <c r="I47" s="28">
        <f t="shared" si="0"/>
        <v>137800000</v>
      </c>
    </row>
    <row r="48" spans="1:9" ht="16.5" thickBot="1">
      <c r="A48" s="8" t="s">
        <v>8</v>
      </c>
      <c r="B48" s="9"/>
      <c r="C48" s="9"/>
      <c r="D48" s="9"/>
      <c r="E48" s="53"/>
      <c r="F48" s="9"/>
      <c r="G48" s="10"/>
      <c r="H48" s="11"/>
      <c r="I48" s="12">
        <f>SUM(I44:I47)</f>
        <v>1051706500</v>
      </c>
    </row>
    <row r="49" spans="1:9" ht="15.75" thickBot="1">
      <c r="A49" s="67" t="s">
        <v>262</v>
      </c>
      <c r="B49" s="68"/>
      <c r="C49" s="68"/>
      <c r="D49" s="68"/>
      <c r="E49" s="68"/>
      <c r="F49" s="68"/>
      <c r="G49" s="68"/>
      <c r="H49" s="69"/>
      <c r="I49" s="70">
        <f>I14+I19+I26+I42+I48</f>
        <v>10836758787</v>
      </c>
    </row>
    <row r="50" spans="1:9" ht="16.5" thickBot="1">
      <c r="A50" s="17"/>
      <c r="B50" s="18"/>
      <c r="C50" s="18"/>
      <c r="D50" s="18"/>
      <c r="E50" s="54"/>
      <c r="F50" s="19"/>
      <c r="G50" s="20"/>
      <c r="H50" s="21"/>
      <c r="I50" s="17"/>
    </row>
    <row r="51" spans="1:9" ht="14.25">
      <c r="A51" s="78"/>
      <c r="B51" s="79">
        <v>6</v>
      </c>
      <c r="C51" s="79"/>
      <c r="D51" s="79"/>
      <c r="E51" s="80" t="s">
        <v>215</v>
      </c>
      <c r="F51" s="79"/>
      <c r="G51" s="79"/>
      <c r="H51" s="79"/>
      <c r="I51" s="81"/>
    </row>
    <row r="52" spans="1:9" ht="16.5">
      <c r="A52" s="87"/>
      <c r="B52" s="87">
        <v>6</v>
      </c>
      <c r="C52" s="87"/>
      <c r="D52" s="87"/>
      <c r="E52" s="88" t="s">
        <v>216</v>
      </c>
      <c r="F52" s="87"/>
      <c r="G52" s="87"/>
      <c r="H52" s="87"/>
      <c r="I52" s="87"/>
    </row>
    <row r="53" spans="1:9" ht="16.5">
      <c r="A53" s="87"/>
      <c r="B53" s="87"/>
      <c r="C53" s="87"/>
      <c r="D53" s="87"/>
      <c r="E53" s="88" t="s">
        <v>217</v>
      </c>
      <c r="F53" s="87"/>
      <c r="G53" s="87"/>
      <c r="H53" s="87"/>
      <c r="I53" s="87"/>
    </row>
    <row r="54" spans="1:9" ht="31.5">
      <c r="A54" s="82"/>
      <c r="B54" s="2" t="s">
        <v>83</v>
      </c>
      <c r="C54" s="2"/>
      <c r="D54" s="2"/>
      <c r="E54" s="83" t="s">
        <v>84</v>
      </c>
      <c r="F54" s="3" t="s">
        <v>2</v>
      </c>
      <c r="G54" s="84">
        <v>2087.96</v>
      </c>
      <c r="H54" s="85">
        <v>18691</v>
      </c>
      <c r="I54" s="86">
        <f t="shared" si="0"/>
        <v>39026060</v>
      </c>
    </row>
    <row r="55" spans="1:9" ht="31.5">
      <c r="A55" s="27"/>
      <c r="B55" s="4" t="s">
        <v>85</v>
      </c>
      <c r="C55" s="4"/>
      <c r="D55" s="4"/>
      <c r="E55" s="52" t="s">
        <v>86</v>
      </c>
      <c r="F55" s="5" t="s">
        <v>2</v>
      </c>
      <c r="G55" s="6">
        <v>1648.12</v>
      </c>
      <c r="H55" s="7">
        <v>21391</v>
      </c>
      <c r="I55" s="28">
        <f t="shared" si="0"/>
        <v>35254935</v>
      </c>
    </row>
    <row r="56" spans="1:9" ht="31.5">
      <c r="A56" s="27"/>
      <c r="B56" s="4" t="s">
        <v>87</v>
      </c>
      <c r="C56" s="4"/>
      <c r="D56" s="4"/>
      <c r="E56" s="52" t="s">
        <v>88</v>
      </c>
      <c r="F56" s="5" t="s">
        <v>2</v>
      </c>
      <c r="G56" s="6">
        <v>270.74</v>
      </c>
      <c r="H56" s="7">
        <v>27115</v>
      </c>
      <c r="I56" s="28">
        <f t="shared" si="0"/>
        <v>7341115</v>
      </c>
    </row>
    <row r="57" spans="1:9" ht="15.75">
      <c r="A57" s="27"/>
      <c r="B57" s="4" t="s">
        <v>89</v>
      </c>
      <c r="C57" s="4"/>
      <c r="D57" s="4"/>
      <c r="E57" s="52" t="s">
        <v>90</v>
      </c>
      <c r="F57" s="5" t="s">
        <v>2</v>
      </c>
      <c r="G57" s="6">
        <v>238.24</v>
      </c>
      <c r="H57" s="7">
        <v>175572</v>
      </c>
      <c r="I57" s="28">
        <f t="shared" si="0"/>
        <v>41828273</v>
      </c>
    </row>
    <row r="58" spans="1:9" ht="15.75">
      <c r="A58" s="27"/>
      <c r="B58" s="4" t="s">
        <v>91</v>
      </c>
      <c r="C58" s="4"/>
      <c r="D58" s="4"/>
      <c r="E58" s="52" t="s">
        <v>92</v>
      </c>
      <c r="F58" s="5" t="s">
        <v>2</v>
      </c>
      <c r="G58" s="6">
        <v>714.72</v>
      </c>
      <c r="H58" s="7">
        <v>176152</v>
      </c>
      <c r="I58" s="28">
        <f t="shared" si="0"/>
        <v>125899357</v>
      </c>
    </row>
    <row r="59" spans="1:9" ht="31.5">
      <c r="A59" s="27"/>
      <c r="B59" s="4" t="s">
        <v>93</v>
      </c>
      <c r="C59" s="4"/>
      <c r="D59" s="4"/>
      <c r="E59" s="52" t="s">
        <v>94</v>
      </c>
      <c r="F59" s="5" t="s">
        <v>1</v>
      </c>
      <c r="G59" s="6">
        <v>8013.64</v>
      </c>
      <c r="H59" s="7">
        <v>82059</v>
      </c>
      <c r="I59" s="28">
        <f t="shared" si="0"/>
        <v>657591285</v>
      </c>
    </row>
    <row r="60" spans="1:9" ht="15.75">
      <c r="A60" s="27"/>
      <c r="B60" s="4" t="s">
        <v>95</v>
      </c>
      <c r="C60" s="4"/>
      <c r="D60" s="4"/>
      <c r="E60" s="52" t="s">
        <v>96</v>
      </c>
      <c r="F60" s="5" t="s">
        <v>2</v>
      </c>
      <c r="G60" s="6">
        <v>3053.86</v>
      </c>
      <c r="H60" s="7">
        <v>34827</v>
      </c>
      <c r="I60" s="28">
        <f t="shared" si="0"/>
        <v>106356782</v>
      </c>
    </row>
    <row r="61" spans="1:9" ht="15.75">
      <c r="A61" s="27"/>
      <c r="B61" s="4" t="s">
        <v>97</v>
      </c>
      <c r="C61" s="4"/>
      <c r="D61" s="4"/>
      <c r="E61" s="52" t="s">
        <v>98</v>
      </c>
      <c r="F61" s="5" t="s">
        <v>99</v>
      </c>
      <c r="G61" s="6">
        <v>12388.48</v>
      </c>
      <c r="H61" s="7">
        <v>4625</v>
      </c>
      <c r="I61" s="28">
        <f t="shared" si="0"/>
        <v>57296720</v>
      </c>
    </row>
    <row r="62" spans="1:9" ht="15.75">
      <c r="A62" s="27"/>
      <c r="B62" s="4"/>
      <c r="C62" s="4"/>
      <c r="D62" s="4"/>
      <c r="E62" s="52"/>
      <c r="F62" s="5"/>
      <c r="G62" s="6"/>
      <c r="H62" s="7"/>
      <c r="I62" s="28"/>
    </row>
    <row r="63" spans="1:9" ht="16.5">
      <c r="A63" s="87"/>
      <c r="B63" s="89" t="s">
        <v>218</v>
      </c>
      <c r="C63" s="87"/>
      <c r="D63" s="87"/>
      <c r="E63" s="88" t="s">
        <v>219</v>
      </c>
      <c r="F63" s="87"/>
      <c r="G63" s="87"/>
      <c r="H63" s="87"/>
      <c r="I63" s="87"/>
    </row>
    <row r="64" spans="1:9" ht="47.25">
      <c r="A64" s="27"/>
      <c r="B64" s="4" t="s">
        <v>100</v>
      </c>
      <c r="C64" s="4"/>
      <c r="D64" s="4"/>
      <c r="E64" s="52" t="s">
        <v>101</v>
      </c>
      <c r="F64" s="5" t="s">
        <v>3</v>
      </c>
      <c r="G64" s="6">
        <v>2382.4</v>
      </c>
      <c r="H64" s="7">
        <v>6971</v>
      </c>
      <c r="I64" s="28">
        <f t="shared" si="0"/>
        <v>16607710</v>
      </c>
    </row>
    <row r="65" spans="1:9" ht="31.5">
      <c r="A65" s="71"/>
      <c r="B65" s="72" t="s">
        <v>102</v>
      </c>
      <c r="C65" s="72"/>
      <c r="D65" s="72"/>
      <c r="E65" s="73" t="s">
        <v>103</v>
      </c>
      <c r="F65" s="74" t="s">
        <v>3</v>
      </c>
      <c r="G65" s="75">
        <v>1378.5</v>
      </c>
      <c r="H65" s="76">
        <v>11890</v>
      </c>
      <c r="I65" s="77">
        <f t="shared" ref="I65:I105" si="2">ROUND(H65*G65,0)</f>
        <v>16390365</v>
      </c>
    </row>
    <row r="66" spans="1:9" ht="31.5">
      <c r="A66" s="71"/>
      <c r="B66" s="72" t="s">
        <v>104</v>
      </c>
      <c r="C66" s="72"/>
      <c r="D66" s="72"/>
      <c r="E66" s="73" t="s">
        <v>105</v>
      </c>
      <c r="F66" s="74" t="s">
        <v>3</v>
      </c>
      <c r="G66" s="75">
        <v>1003.9</v>
      </c>
      <c r="H66" s="76">
        <v>15735</v>
      </c>
      <c r="I66" s="77">
        <f t="shared" si="2"/>
        <v>15796367</v>
      </c>
    </row>
    <row r="67" spans="1:9" ht="15.75">
      <c r="A67" s="27"/>
      <c r="B67" s="4"/>
      <c r="C67" s="4"/>
      <c r="D67" s="4"/>
      <c r="E67" s="52"/>
      <c r="F67" s="5"/>
      <c r="G67" s="6"/>
      <c r="H67" s="7"/>
      <c r="I67" s="28"/>
    </row>
    <row r="68" spans="1:9" ht="16.5">
      <c r="A68" s="87"/>
      <c r="B68" s="89" t="s">
        <v>220</v>
      </c>
      <c r="C68" s="87"/>
      <c r="D68" s="87"/>
      <c r="E68" s="88" t="s">
        <v>221</v>
      </c>
      <c r="F68" s="87"/>
      <c r="G68" s="87"/>
      <c r="H68" s="87"/>
      <c r="I68" s="87"/>
    </row>
    <row r="69" spans="1:9" ht="16.5">
      <c r="A69" s="90"/>
      <c r="B69" s="91"/>
      <c r="C69" s="92"/>
      <c r="D69" s="92"/>
      <c r="E69" s="93" t="s">
        <v>222</v>
      </c>
      <c r="F69" s="92"/>
      <c r="G69" s="92"/>
      <c r="H69" s="92"/>
      <c r="I69" s="94"/>
    </row>
    <row r="70" spans="1:9" ht="31.5">
      <c r="A70" s="71"/>
      <c r="B70" s="72" t="s">
        <v>106</v>
      </c>
      <c r="C70" s="72"/>
      <c r="D70" s="72"/>
      <c r="E70" s="73" t="s">
        <v>84</v>
      </c>
      <c r="F70" s="74" t="s">
        <v>2</v>
      </c>
      <c r="G70" s="75">
        <v>144.03</v>
      </c>
      <c r="H70" s="76">
        <v>18691</v>
      </c>
      <c r="I70" s="77">
        <f t="shared" si="2"/>
        <v>2692065</v>
      </c>
    </row>
    <row r="71" spans="1:9" ht="31.5">
      <c r="A71" s="71"/>
      <c r="B71" s="72" t="s">
        <v>107</v>
      </c>
      <c r="C71" s="72"/>
      <c r="D71" s="72"/>
      <c r="E71" s="73" t="s">
        <v>86</v>
      </c>
      <c r="F71" s="74" t="s">
        <v>2</v>
      </c>
      <c r="G71" s="75">
        <v>108.07</v>
      </c>
      <c r="H71" s="76">
        <v>21391</v>
      </c>
      <c r="I71" s="77">
        <f t="shared" si="2"/>
        <v>2311725</v>
      </c>
    </row>
    <row r="72" spans="1:9" ht="31.5">
      <c r="A72" s="71"/>
      <c r="B72" s="72" t="s">
        <v>108</v>
      </c>
      <c r="C72" s="72"/>
      <c r="D72" s="72"/>
      <c r="E72" s="73" t="s">
        <v>88</v>
      </c>
      <c r="F72" s="74" t="s">
        <v>2</v>
      </c>
      <c r="G72" s="75">
        <v>24.98</v>
      </c>
      <c r="H72" s="76">
        <v>27115</v>
      </c>
      <c r="I72" s="77">
        <f t="shared" si="2"/>
        <v>677333</v>
      </c>
    </row>
    <row r="73" spans="1:9" ht="15.75">
      <c r="A73" s="71"/>
      <c r="B73" s="72" t="s">
        <v>109</v>
      </c>
      <c r="C73" s="72"/>
      <c r="D73" s="72"/>
      <c r="E73" s="73" t="s">
        <v>110</v>
      </c>
      <c r="F73" s="74" t="s">
        <v>2</v>
      </c>
      <c r="G73" s="75">
        <v>115.84</v>
      </c>
      <c r="H73" s="76">
        <v>34827</v>
      </c>
      <c r="I73" s="77">
        <f t="shared" si="2"/>
        <v>4034360</v>
      </c>
    </row>
    <row r="74" spans="1:9" ht="15.75">
      <c r="A74" s="71"/>
      <c r="B74" s="72" t="s">
        <v>111</v>
      </c>
      <c r="C74" s="72"/>
      <c r="D74" s="72"/>
      <c r="E74" s="73" t="s">
        <v>98</v>
      </c>
      <c r="F74" s="74" t="s">
        <v>99</v>
      </c>
      <c r="G74" s="75">
        <v>209.63</v>
      </c>
      <c r="H74" s="76">
        <v>4625</v>
      </c>
      <c r="I74" s="77">
        <f t="shared" si="2"/>
        <v>969539</v>
      </c>
    </row>
    <row r="75" spans="1:9" ht="15.75">
      <c r="A75" s="71"/>
      <c r="B75" s="72"/>
      <c r="C75" s="72"/>
      <c r="D75" s="72"/>
      <c r="E75" s="73"/>
      <c r="F75" s="74"/>
      <c r="G75" s="75"/>
      <c r="H75" s="76"/>
      <c r="I75" s="77"/>
    </row>
    <row r="76" spans="1:9" ht="16.5">
      <c r="A76" s="87"/>
      <c r="B76" s="89" t="s">
        <v>223</v>
      </c>
      <c r="C76" s="87"/>
      <c r="D76" s="87"/>
      <c r="E76" s="88" t="s">
        <v>224</v>
      </c>
      <c r="F76" s="87"/>
      <c r="G76" s="87"/>
      <c r="H76" s="87"/>
      <c r="I76" s="87"/>
    </row>
    <row r="77" spans="1:9" ht="63">
      <c r="A77" s="71"/>
      <c r="B77" s="72" t="s">
        <v>112</v>
      </c>
      <c r="C77" s="72"/>
      <c r="D77" s="72"/>
      <c r="E77" s="73" t="s">
        <v>113</v>
      </c>
      <c r="F77" s="74" t="s">
        <v>3</v>
      </c>
      <c r="G77" s="75">
        <v>33.85</v>
      </c>
      <c r="H77" s="76">
        <v>1287488</v>
      </c>
      <c r="I77" s="77">
        <f t="shared" si="2"/>
        <v>43581469</v>
      </c>
    </row>
    <row r="78" spans="1:9" ht="63">
      <c r="A78" s="71"/>
      <c r="B78" s="72" t="s">
        <v>114</v>
      </c>
      <c r="C78" s="72"/>
      <c r="D78" s="72"/>
      <c r="E78" s="73" t="s">
        <v>115</v>
      </c>
      <c r="F78" s="74" t="s">
        <v>3</v>
      </c>
      <c r="G78" s="75">
        <v>9.65</v>
      </c>
      <c r="H78" s="76">
        <v>1305833</v>
      </c>
      <c r="I78" s="77">
        <f t="shared" si="2"/>
        <v>12601288</v>
      </c>
    </row>
    <row r="79" spans="1:9" ht="63">
      <c r="A79" s="71"/>
      <c r="B79" s="72" t="s">
        <v>116</v>
      </c>
      <c r="C79" s="72"/>
      <c r="D79" s="72"/>
      <c r="E79" s="73" t="s">
        <v>117</v>
      </c>
      <c r="F79" s="74" t="s">
        <v>3</v>
      </c>
      <c r="G79" s="75">
        <v>17.75</v>
      </c>
      <c r="H79" s="76">
        <v>1326217</v>
      </c>
      <c r="I79" s="77">
        <f t="shared" si="2"/>
        <v>23540352</v>
      </c>
    </row>
    <row r="80" spans="1:9" ht="63">
      <c r="A80" s="71"/>
      <c r="B80" s="72" t="s">
        <v>118</v>
      </c>
      <c r="C80" s="72"/>
      <c r="D80" s="72"/>
      <c r="E80" s="73" t="s">
        <v>119</v>
      </c>
      <c r="F80" s="74" t="s">
        <v>3</v>
      </c>
      <c r="G80" s="75">
        <v>6.95</v>
      </c>
      <c r="H80" s="76">
        <v>1348999</v>
      </c>
      <c r="I80" s="77">
        <f t="shared" si="2"/>
        <v>9375543</v>
      </c>
    </row>
    <row r="81" spans="1:9" ht="31.5">
      <c r="A81" s="71"/>
      <c r="B81" s="72" t="s">
        <v>120</v>
      </c>
      <c r="C81" s="72"/>
      <c r="D81" s="72"/>
      <c r="E81" s="73" t="s">
        <v>121</v>
      </c>
      <c r="F81" s="74" t="s">
        <v>4</v>
      </c>
      <c r="G81" s="75">
        <v>31</v>
      </c>
      <c r="H81" s="76">
        <v>624507</v>
      </c>
      <c r="I81" s="77">
        <f t="shared" si="2"/>
        <v>19359717</v>
      </c>
    </row>
    <row r="82" spans="1:9" ht="31.5">
      <c r="A82" s="71"/>
      <c r="B82" s="72" t="s">
        <v>122</v>
      </c>
      <c r="C82" s="72"/>
      <c r="D82" s="72"/>
      <c r="E82" s="73" t="s">
        <v>123</v>
      </c>
      <c r="F82" s="74" t="s">
        <v>4</v>
      </c>
      <c r="G82" s="75">
        <v>124</v>
      </c>
      <c r="H82" s="76">
        <v>78877</v>
      </c>
      <c r="I82" s="77">
        <f t="shared" si="2"/>
        <v>9780748</v>
      </c>
    </row>
    <row r="83" spans="1:9" ht="31.5">
      <c r="A83" s="71"/>
      <c r="B83" s="72" t="s">
        <v>124</v>
      </c>
      <c r="C83" s="72"/>
      <c r="D83" s="72"/>
      <c r="E83" s="73" t="s">
        <v>125</v>
      </c>
      <c r="F83" s="74" t="s">
        <v>4</v>
      </c>
      <c r="G83" s="75">
        <v>31</v>
      </c>
      <c r="H83" s="76">
        <v>853330</v>
      </c>
      <c r="I83" s="77">
        <f t="shared" si="2"/>
        <v>26453230</v>
      </c>
    </row>
    <row r="84" spans="1:9" ht="31.5">
      <c r="A84" s="71"/>
      <c r="B84" s="72" t="s">
        <v>126</v>
      </c>
      <c r="C84" s="72"/>
      <c r="D84" s="72"/>
      <c r="E84" s="73" t="s">
        <v>127</v>
      </c>
      <c r="F84" s="74" t="s">
        <v>4</v>
      </c>
      <c r="G84" s="75">
        <v>31</v>
      </c>
      <c r="H84" s="76">
        <v>1349097</v>
      </c>
      <c r="I84" s="77">
        <f t="shared" si="2"/>
        <v>41822007</v>
      </c>
    </row>
    <row r="85" spans="1:9" ht="15.75">
      <c r="A85" s="71"/>
      <c r="B85" s="72" t="s">
        <v>128</v>
      </c>
      <c r="C85" s="72"/>
      <c r="D85" s="72"/>
      <c r="E85" s="73" t="s">
        <v>129</v>
      </c>
      <c r="F85" s="74" t="s">
        <v>6</v>
      </c>
      <c r="G85" s="75">
        <v>10078.66</v>
      </c>
      <c r="H85" s="76">
        <v>9658</v>
      </c>
      <c r="I85" s="77">
        <f t="shared" si="2"/>
        <v>97339698</v>
      </c>
    </row>
    <row r="86" spans="1:9" ht="15.75">
      <c r="A86" s="71"/>
      <c r="B86" s="72"/>
      <c r="C86" s="72"/>
      <c r="D86" s="72"/>
      <c r="E86" s="73"/>
      <c r="F86" s="74"/>
      <c r="G86" s="75"/>
      <c r="H86" s="76"/>
      <c r="I86" s="77"/>
    </row>
    <row r="87" spans="1:9" ht="16.5">
      <c r="A87" s="87"/>
      <c r="B87" s="89" t="s">
        <v>225</v>
      </c>
      <c r="C87" s="87"/>
      <c r="D87" s="87"/>
      <c r="E87" s="88" t="s">
        <v>226</v>
      </c>
      <c r="F87" s="87"/>
      <c r="G87" s="87"/>
      <c r="H87" s="87"/>
      <c r="I87" s="87"/>
    </row>
    <row r="88" spans="1:9" ht="31.5">
      <c r="A88" s="71"/>
      <c r="B88" s="72" t="s">
        <v>130</v>
      </c>
      <c r="C88" s="72"/>
      <c r="D88" s="72"/>
      <c r="E88" s="73" t="s">
        <v>131</v>
      </c>
      <c r="F88" s="74" t="s">
        <v>2</v>
      </c>
      <c r="G88" s="75">
        <v>1138.48</v>
      </c>
      <c r="H88" s="76">
        <v>59739</v>
      </c>
      <c r="I88" s="77">
        <f t="shared" si="2"/>
        <v>68011657</v>
      </c>
    </row>
    <row r="89" spans="1:9" ht="15.75">
      <c r="A89" s="71"/>
      <c r="B89" s="72" t="s">
        <v>132</v>
      </c>
      <c r="C89" s="72"/>
      <c r="D89" s="72"/>
      <c r="E89" s="73" t="s">
        <v>133</v>
      </c>
      <c r="F89" s="74" t="s">
        <v>2</v>
      </c>
      <c r="G89" s="75">
        <v>462.24</v>
      </c>
      <c r="H89" s="76">
        <v>169189</v>
      </c>
      <c r="I89" s="77">
        <f t="shared" si="2"/>
        <v>78205923</v>
      </c>
    </row>
    <row r="90" spans="1:9" ht="15.75">
      <c r="A90" s="71"/>
      <c r="B90" s="72" t="s">
        <v>134</v>
      </c>
      <c r="C90" s="72"/>
      <c r="D90" s="72"/>
      <c r="E90" s="73" t="s">
        <v>135</v>
      </c>
      <c r="F90" s="74" t="s">
        <v>2</v>
      </c>
      <c r="G90" s="75">
        <v>566.66999999999996</v>
      </c>
      <c r="H90" s="76">
        <v>34827</v>
      </c>
      <c r="I90" s="77">
        <f t="shared" si="2"/>
        <v>19735416</v>
      </c>
    </row>
    <row r="91" spans="1:9" ht="15.75">
      <c r="A91" s="71"/>
      <c r="B91" s="72" t="s">
        <v>136</v>
      </c>
      <c r="C91" s="72"/>
      <c r="D91" s="72"/>
      <c r="E91" s="73" t="s">
        <v>137</v>
      </c>
      <c r="F91" s="74" t="s">
        <v>99</v>
      </c>
      <c r="G91" s="75">
        <v>7433.5</v>
      </c>
      <c r="H91" s="76">
        <v>4625</v>
      </c>
      <c r="I91" s="77">
        <f t="shared" si="2"/>
        <v>34379938</v>
      </c>
    </row>
    <row r="92" spans="1:9" ht="15.75">
      <c r="A92" s="71"/>
      <c r="B92" s="72"/>
      <c r="C92" s="72"/>
      <c r="D92" s="72"/>
      <c r="E92" s="73"/>
      <c r="F92" s="74"/>
      <c r="G92" s="75"/>
      <c r="H92" s="76"/>
      <c r="I92" s="77"/>
    </row>
    <row r="93" spans="1:9" ht="16.5">
      <c r="A93" s="87"/>
      <c r="B93" s="89" t="s">
        <v>227</v>
      </c>
      <c r="C93" s="87"/>
      <c r="D93" s="87"/>
      <c r="E93" s="88" t="s">
        <v>228</v>
      </c>
      <c r="F93" s="87"/>
      <c r="G93" s="87"/>
      <c r="H93" s="87"/>
      <c r="I93" s="87"/>
    </row>
    <row r="94" spans="1:9" ht="31.5">
      <c r="A94" s="71"/>
      <c r="B94" s="72" t="s">
        <v>138</v>
      </c>
      <c r="C94" s="72"/>
      <c r="D94" s="72"/>
      <c r="E94" s="73" t="s">
        <v>139</v>
      </c>
      <c r="F94" s="74" t="s">
        <v>3</v>
      </c>
      <c r="G94" s="75">
        <v>1070</v>
      </c>
      <c r="H94" s="76">
        <v>12688</v>
      </c>
      <c r="I94" s="77">
        <f t="shared" si="2"/>
        <v>13576160</v>
      </c>
    </row>
    <row r="95" spans="1:9" ht="31.5">
      <c r="A95" s="71"/>
      <c r="B95" s="72" t="s">
        <v>140</v>
      </c>
      <c r="C95" s="72"/>
      <c r="D95" s="72"/>
      <c r="E95" s="73" t="s">
        <v>141</v>
      </c>
      <c r="F95" s="74" t="s">
        <v>4</v>
      </c>
      <c r="G95" s="75">
        <v>130</v>
      </c>
      <c r="H95" s="76">
        <v>442616</v>
      </c>
      <c r="I95" s="77">
        <f t="shared" si="2"/>
        <v>57540080</v>
      </c>
    </row>
    <row r="96" spans="1:9" ht="31.5">
      <c r="A96" s="71"/>
      <c r="B96" s="72" t="s">
        <v>142</v>
      </c>
      <c r="C96" s="72"/>
      <c r="D96" s="72"/>
      <c r="E96" s="73" t="s">
        <v>143</v>
      </c>
      <c r="F96" s="74" t="s">
        <v>4</v>
      </c>
      <c r="G96" s="75">
        <v>84</v>
      </c>
      <c r="H96" s="76">
        <v>606447</v>
      </c>
      <c r="I96" s="77">
        <f t="shared" si="2"/>
        <v>50941548</v>
      </c>
    </row>
    <row r="97" spans="1:9" ht="31.5">
      <c r="A97" s="71"/>
      <c r="B97" s="72" t="s">
        <v>144</v>
      </c>
      <c r="C97" s="72"/>
      <c r="D97" s="72"/>
      <c r="E97" s="73" t="s">
        <v>145</v>
      </c>
      <c r="F97" s="74" t="s">
        <v>4</v>
      </c>
      <c r="G97" s="75">
        <v>214</v>
      </c>
      <c r="H97" s="76">
        <v>679370</v>
      </c>
      <c r="I97" s="77">
        <f t="shared" si="2"/>
        <v>145385180</v>
      </c>
    </row>
    <row r="98" spans="1:9" ht="15.75">
      <c r="A98" s="71"/>
      <c r="B98" s="72"/>
      <c r="C98" s="72"/>
      <c r="D98" s="72"/>
      <c r="E98" s="73"/>
      <c r="F98" s="74"/>
      <c r="G98" s="75"/>
      <c r="H98" s="76"/>
      <c r="I98" s="77"/>
    </row>
    <row r="99" spans="1:9" ht="16.5">
      <c r="A99" s="87"/>
      <c r="B99" s="89" t="s">
        <v>229</v>
      </c>
      <c r="C99" s="87"/>
      <c r="D99" s="87"/>
      <c r="E99" s="88" t="s">
        <v>230</v>
      </c>
      <c r="F99" s="87"/>
      <c r="G99" s="87"/>
      <c r="H99" s="87"/>
      <c r="I99" s="87"/>
    </row>
    <row r="100" spans="1:9" ht="16.5">
      <c r="A100" s="90"/>
      <c r="B100" s="91"/>
      <c r="C100" s="92"/>
      <c r="D100" s="92"/>
      <c r="E100" s="93" t="s">
        <v>231</v>
      </c>
      <c r="F100" s="92"/>
      <c r="G100" s="92"/>
      <c r="H100" s="92"/>
      <c r="I100" s="94"/>
    </row>
    <row r="101" spans="1:9" ht="15.75">
      <c r="A101" s="71"/>
      <c r="B101" s="72" t="s">
        <v>146</v>
      </c>
      <c r="C101" s="72"/>
      <c r="D101" s="72"/>
      <c r="E101" s="73" t="s">
        <v>147</v>
      </c>
      <c r="F101" s="74" t="s">
        <v>3</v>
      </c>
      <c r="G101" s="75">
        <v>1378.5</v>
      </c>
      <c r="H101" s="76">
        <v>83256</v>
      </c>
      <c r="I101" s="77">
        <f t="shared" si="2"/>
        <v>114768396</v>
      </c>
    </row>
    <row r="102" spans="1:9" ht="15.75">
      <c r="A102" s="71"/>
      <c r="B102" s="72" t="s">
        <v>148</v>
      </c>
      <c r="C102" s="72"/>
      <c r="D102" s="72"/>
      <c r="E102" s="73" t="s">
        <v>149</v>
      </c>
      <c r="F102" s="74" t="s">
        <v>3</v>
      </c>
      <c r="G102" s="75">
        <v>1003.9</v>
      </c>
      <c r="H102" s="76">
        <v>174975</v>
      </c>
      <c r="I102" s="77">
        <f t="shared" si="2"/>
        <v>175657403</v>
      </c>
    </row>
    <row r="103" spans="1:9" ht="15.75">
      <c r="A103" s="71"/>
      <c r="B103" s="72"/>
      <c r="C103" s="72"/>
      <c r="D103" s="72"/>
      <c r="E103" s="73"/>
      <c r="F103" s="74"/>
      <c r="G103" s="75"/>
      <c r="H103" s="76"/>
      <c r="I103" s="77"/>
    </row>
    <row r="104" spans="1:9" ht="16.5">
      <c r="A104" s="87"/>
      <c r="B104" s="89" t="s">
        <v>232</v>
      </c>
      <c r="C104" s="87"/>
      <c r="D104" s="87"/>
      <c r="E104" s="88" t="s">
        <v>233</v>
      </c>
      <c r="F104" s="87"/>
      <c r="G104" s="87"/>
      <c r="H104" s="87"/>
      <c r="I104" s="87"/>
    </row>
    <row r="105" spans="1:9" ht="16.5" thickBot="1">
      <c r="A105" s="71"/>
      <c r="B105" s="72" t="s">
        <v>150</v>
      </c>
      <c r="C105" s="72"/>
      <c r="D105" s="72"/>
      <c r="E105" s="73" t="s">
        <v>151</v>
      </c>
      <c r="F105" s="74" t="s">
        <v>3</v>
      </c>
      <c r="G105" s="75">
        <v>1070</v>
      </c>
      <c r="H105" s="76">
        <v>58241</v>
      </c>
      <c r="I105" s="77">
        <f t="shared" si="2"/>
        <v>62317870</v>
      </c>
    </row>
    <row r="106" spans="1:9" ht="16.5" thickBot="1">
      <c r="A106" s="8" t="s">
        <v>8</v>
      </c>
      <c r="B106" s="9"/>
      <c r="C106" s="9"/>
      <c r="D106" s="9"/>
      <c r="E106" s="53"/>
      <c r="F106" s="9"/>
      <c r="G106" s="10"/>
      <c r="H106" s="11"/>
      <c r="I106" s="12">
        <f>SUM(I51:I105)</f>
        <v>2234447614</v>
      </c>
    </row>
    <row r="107" spans="1:9" ht="15.75" thickBot="1">
      <c r="A107" s="67" t="s">
        <v>263</v>
      </c>
      <c r="B107" s="68"/>
      <c r="C107" s="68"/>
      <c r="D107" s="68"/>
      <c r="E107" s="68"/>
      <c r="F107" s="68"/>
      <c r="G107" s="68"/>
      <c r="H107" s="69"/>
      <c r="I107" s="70">
        <f>+I106</f>
        <v>2234447614</v>
      </c>
    </row>
    <row r="108" spans="1:9" ht="16.5" thickBot="1">
      <c r="A108" s="17"/>
      <c r="B108" s="18"/>
      <c r="C108" s="18"/>
      <c r="D108" s="18"/>
      <c r="E108" s="54"/>
      <c r="F108" s="19"/>
      <c r="G108" s="20"/>
      <c r="H108" s="21"/>
      <c r="I108" s="17"/>
    </row>
    <row r="109" spans="1:9" ht="15" thickBot="1">
      <c r="A109" s="14"/>
      <c r="B109" s="15">
        <v>7</v>
      </c>
      <c r="C109" s="15"/>
      <c r="D109" s="15"/>
      <c r="E109" s="50" t="s">
        <v>234</v>
      </c>
      <c r="F109" s="15"/>
      <c r="G109" s="15"/>
      <c r="H109" s="15"/>
      <c r="I109" s="16"/>
    </row>
    <row r="110" spans="1:9" ht="16.5">
      <c r="A110" s="87"/>
      <c r="B110" s="89">
        <v>7</v>
      </c>
      <c r="C110" s="87"/>
      <c r="D110" s="87"/>
      <c r="E110" s="88" t="s">
        <v>235</v>
      </c>
      <c r="F110" s="87"/>
      <c r="G110" s="87"/>
      <c r="H110" s="87"/>
      <c r="I110" s="87"/>
    </row>
    <row r="111" spans="1:9" ht="17.25" thickBot="1">
      <c r="A111" s="90"/>
      <c r="B111" s="91" t="s">
        <v>236</v>
      </c>
      <c r="C111" s="92"/>
      <c r="D111" s="92"/>
      <c r="E111" s="93" t="s">
        <v>237</v>
      </c>
      <c r="F111" s="92"/>
      <c r="G111" s="92"/>
      <c r="H111" s="92"/>
      <c r="I111" s="94"/>
    </row>
    <row r="112" spans="1:9" ht="15.75">
      <c r="A112" s="1"/>
      <c r="B112" s="22" t="s">
        <v>152</v>
      </c>
      <c r="C112" s="22"/>
      <c r="D112" s="22"/>
      <c r="E112" s="51" t="s">
        <v>153</v>
      </c>
      <c r="F112" s="23" t="s">
        <v>3</v>
      </c>
      <c r="G112" s="24">
        <v>2018.13</v>
      </c>
      <c r="H112" s="25">
        <v>80142</v>
      </c>
      <c r="I112" s="26">
        <f t="shared" si="0"/>
        <v>161736974</v>
      </c>
    </row>
    <row r="113" spans="1:9" ht="15.75">
      <c r="A113" s="27"/>
      <c r="B113" s="4" t="s">
        <v>154</v>
      </c>
      <c r="C113" s="4"/>
      <c r="D113" s="4"/>
      <c r="E113" s="52" t="s">
        <v>155</v>
      </c>
      <c r="F113" s="5" t="s">
        <v>4</v>
      </c>
      <c r="G113" s="6">
        <v>17</v>
      </c>
      <c r="H113" s="7">
        <v>278608</v>
      </c>
      <c r="I113" s="28">
        <f t="shared" si="0"/>
        <v>4736336</v>
      </c>
    </row>
    <row r="114" spans="1:9" ht="15.75">
      <c r="A114" s="27"/>
      <c r="B114" s="4" t="s">
        <v>156</v>
      </c>
      <c r="C114" s="4"/>
      <c r="D114" s="4"/>
      <c r="E114" s="52" t="s">
        <v>157</v>
      </c>
      <c r="F114" s="5" t="s">
        <v>4</v>
      </c>
      <c r="G114" s="6">
        <v>2</v>
      </c>
      <c r="H114" s="7">
        <v>256217</v>
      </c>
      <c r="I114" s="28">
        <f t="shared" si="0"/>
        <v>512434</v>
      </c>
    </row>
    <row r="115" spans="1:9" ht="31.5">
      <c r="A115" s="27"/>
      <c r="B115" s="4" t="s">
        <v>158</v>
      </c>
      <c r="C115" s="4"/>
      <c r="D115" s="4"/>
      <c r="E115" s="52" t="s">
        <v>159</v>
      </c>
      <c r="F115" s="5" t="s">
        <v>4</v>
      </c>
      <c r="G115" s="6">
        <v>2</v>
      </c>
      <c r="H115" s="7">
        <v>2330640</v>
      </c>
      <c r="I115" s="28">
        <f t="shared" si="0"/>
        <v>4661280</v>
      </c>
    </row>
    <row r="116" spans="1:9" ht="31.5">
      <c r="A116" s="27"/>
      <c r="B116" s="4" t="s">
        <v>160</v>
      </c>
      <c r="C116" s="4"/>
      <c r="D116" s="4"/>
      <c r="E116" s="52" t="s">
        <v>161</v>
      </c>
      <c r="F116" s="5" t="s">
        <v>4</v>
      </c>
      <c r="G116" s="6">
        <v>1</v>
      </c>
      <c r="H116" s="7">
        <v>7883460</v>
      </c>
      <c r="I116" s="28">
        <f t="shared" si="0"/>
        <v>7883460</v>
      </c>
    </row>
    <row r="117" spans="1:9" ht="15.75">
      <c r="A117" s="27"/>
      <c r="B117" s="4" t="s">
        <v>162</v>
      </c>
      <c r="C117" s="4"/>
      <c r="D117" s="4"/>
      <c r="E117" s="52" t="s">
        <v>163</v>
      </c>
      <c r="F117" s="5" t="s">
        <v>4</v>
      </c>
      <c r="G117" s="6">
        <v>4</v>
      </c>
      <c r="H117" s="7">
        <v>64730</v>
      </c>
      <c r="I117" s="28">
        <f t="shared" ref="I117:I151" si="3">ROUND(H117*G117,0)</f>
        <v>258920</v>
      </c>
    </row>
    <row r="118" spans="1:9" ht="15.75">
      <c r="A118" s="27"/>
      <c r="B118" s="4"/>
      <c r="C118" s="4"/>
      <c r="D118" s="4"/>
      <c r="E118" s="52"/>
      <c r="F118" s="5"/>
      <c r="G118" s="6"/>
      <c r="H118" s="7"/>
      <c r="I118" s="28"/>
    </row>
    <row r="119" spans="1:9" ht="16.5">
      <c r="A119" s="90"/>
      <c r="B119" s="91" t="s">
        <v>238</v>
      </c>
      <c r="C119" s="92"/>
      <c r="D119" s="92"/>
      <c r="E119" s="93" t="s">
        <v>239</v>
      </c>
      <c r="F119" s="92"/>
      <c r="G119" s="92"/>
      <c r="H119" s="92"/>
      <c r="I119" s="94"/>
    </row>
    <row r="120" spans="1:9" ht="31.5">
      <c r="A120" s="27"/>
      <c r="B120" s="4" t="s">
        <v>164</v>
      </c>
      <c r="C120" s="4"/>
      <c r="D120" s="4"/>
      <c r="E120" s="52" t="s">
        <v>165</v>
      </c>
      <c r="F120" s="5" t="s">
        <v>3</v>
      </c>
      <c r="G120" s="6">
        <v>2018.13</v>
      </c>
      <c r="H120" s="7">
        <v>27586</v>
      </c>
      <c r="I120" s="28">
        <f t="shared" si="3"/>
        <v>55672134</v>
      </c>
    </row>
    <row r="121" spans="1:9" ht="31.5">
      <c r="A121" s="27"/>
      <c r="B121" s="4" t="s">
        <v>166</v>
      </c>
      <c r="C121" s="4"/>
      <c r="D121" s="4"/>
      <c r="E121" s="52" t="s">
        <v>167</v>
      </c>
      <c r="F121" s="5" t="s">
        <v>4</v>
      </c>
      <c r="G121" s="6">
        <v>214</v>
      </c>
      <c r="H121" s="7">
        <v>1123418</v>
      </c>
      <c r="I121" s="28">
        <f t="shared" si="3"/>
        <v>240411452</v>
      </c>
    </row>
    <row r="122" spans="1:9" ht="15.75">
      <c r="A122" s="27"/>
      <c r="B122" s="4" t="s">
        <v>168</v>
      </c>
      <c r="C122" s="4"/>
      <c r="D122" s="4"/>
      <c r="E122" s="52" t="s">
        <v>169</v>
      </c>
      <c r="F122" s="5" t="s">
        <v>4</v>
      </c>
      <c r="G122" s="6">
        <v>19</v>
      </c>
      <c r="H122" s="7">
        <v>165335</v>
      </c>
      <c r="I122" s="28">
        <f t="shared" si="3"/>
        <v>3141365</v>
      </c>
    </row>
    <row r="123" spans="1:9" ht="78.75">
      <c r="A123" s="71"/>
      <c r="B123" s="72" t="s">
        <v>170</v>
      </c>
      <c r="C123" s="72"/>
      <c r="D123" s="72"/>
      <c r="E123" s="73" t="s">
        <v>171</v>
      </c>
      <c r="F123" s="74" t="s">
        <v>4</v>
      </c>
      <c r="G123" s="75">
        <v>2</v>
      </c>
      <c r="H123" s="76">
        <v>291918</v>
      </c>
      <c r="I123" s="77">
        <f t="shared" ref="I123:I131" si="4">ROUND(H123*G123,0)</f>
        <v>583836</v>
      </c>
    </row>
    <row r="124" spans="1:9" ht="31.5">
      <c r="A124" s="71"/>
      <c r="B124" s="72" t="s">
        <v>172</v>
      </c>
      <c r="C124" s="72"/>
      <c r="D124" s="72"/>
      <c r="E124" s="73" t="s">
        <v>173</v>
      </c>
      <c r="F124" s="74" t="s">
        <v>4</v>
      </c>
      <c r="G124" s="75">
        <v>1</v>
      </c>
      <c r="H124" s="76">
        <v>449807</v>
      </c>
      <c r="I124" s="77">
        <f t="shared" si="4"/>
        <v>449807</v>
      </c>
    </row>
    <row r="125" spans="1:9" ht="15.75">
      <c r="A125" s="71"/>
      <c r="B125" s="72"/>
      <c r="C125" s="72"/>
      <c r="D125" s="72"/>
      <c r="E125" s="73"/>
      <c r="F125" s="74"/>
      <c r="G125" s="75"/>
      <c r="H125" s="76"/>
      <c r="I125" s="77"/>
    </row>
    <row r="126" spans="1:9" ht="16.5">
      <c r="A126" s="90"/>
      <c r="B126" s="91" t="s">
        <v>240</v>
      </c>
      <c r="C126" s="92"/>
      <c r="D126" s="92"/>
      <c r="E126" s="93" t="s">
        <v>241</v>
      </c>
      <c r="F126" s="92"/>
      <c r="G126" s="92"/>
      <c r="H126" s="92"/>
      <c r="I126" s="94"/>
    </row>
    <row r="127" spans="1:9" ht="15.75">
      <c r="A127" s="71"/>
      <c r="B127" s="72" t="s">
        <v>174</v>
      </c>
      <c r="C127" s="72"/>
      <c r="D127" s="72"/>
      <c r="E127" s="73" t="s">
        <v>175</v>
      </c>
      <c r="F127" s="74" t="s">
        <v>3</v>
      </c>
      <c r="G127" s="75">
        <v>2018.13</v>
      </c>
      <c r="H127" s="76">
        <v>5300</v>
      </c>
      <c r="I127" s="77">
        <f t="shared" si="4"/>
        <v>10696089</v>
      </c>
    </row>
    <row r="128" spans="1:9" ht="15.75">
      <c r="A128" s="71"/>
      <c r="B128" s="72" t="s">
        <v>176</v>
      </c>
      <c r="C128" s="72"/>
      <c r="D128" s="72"/>
      <c r="E128" s="73" t="s">
        <v>177</v>
      </c>
      <c r="F128" s="74" t="s">
        <v>2</v>
      </c>
      <c r="G128" s="75">
        <v>1240.3</v>
      </c>
      <c r="H128" s="76">
        <v>75338</v>
      </c>
      <c r="I128" s="77">
        <f t="shared" si="4"/>
        <v>93441721</v>
      </c>
    </row>
    <row r="129" spans="1:9" ht="15.75">
      <c r="A129" s="71"/>
      <c r="B129" s="72" t="s">
        <v>178</v>
      </c>
      <c r="C129" s="72"/>
      <c r="D129" s="72"/>
      <c r="E129" s="73" t="s">
        <v>179</v>
      </c>
      <c r="F129" s="74" t="s">
        <v>2</v>
      </c>
      <c r="G129" s="75">
        <v>618.5</v>
      </c>
      <c r="H129" s="76">
        <v>155936</v>
      </c>
      <c r="I129" s="77">
        <f t="shared" si="4"/>
        <v>96446416</v>
      </c>
    </row>
    <row r="130" spans="1:9" ht="15.75">
      <c r="A130" s="71"/>
      <c r="B130" s="72" t="s">
        <v>180</v>
      </c>
      <c r="C130" s="72"/>
      <c r="D130" s="72"/>
      <c r="E130" s="73" t="s">
        <v>181</v>
      </c>
      <c r="F130" s="74" t="s">
        <v>2</v>
      </c>
      <c r="G130" s="75">
        <v>602.4</v>
      </c>
      <c r="H130" s="76">
        <v>173163</v>
      </c>
      <c r="I130" s="77">
        <f t="shared" si="4"/>
        <v>104313391</v>
      </c>
    </row>
    <row r="131" spans="1:9" ht="16.5" thickBot="1">
      <c r="A131" s="71"/>
      <c r="B131" s="72" t="s">
        <v>182</v>
      </c>
      <c r="C131" s="72"/>
      <c r="D131" s="72"/>
      <c r="E131" s="73" t="s">
        <v>183</v>
      </c>
      <c r="F131" s="74" t="s">
        <v>2</v>
      </c>
      <c r="G131" s="75">
        <v>1612.39</v>
      </c>
      <c r="H131" s="76">
        <v>54802</v>
      </c>
      <c r="I131" s="77">
        <f t="shared" si="4"/>
        <v>88362197</v>
      </c>
    </row>
    <row r="132" spans="1:9" ht="16.5" thickBot="1">
      <c r="A132" s="8" t="s">
        <v>8</v>
      </c>
      <c r="B132" s="9"/>
      <c r="C132" s="9"/>
      <c r="D132" s="9"/>
      <c r="E132" s="53"/>
      <c r="F132" s="9"/>
      <c r="G132" s="10"/>
      <c r="H132" s="11"/>
      <c r="I132" s="12">
        <f>SUM(I109:I131)</f>
        <v>873307812</v>
      </c>
    </row>
    <row r="133" spans="1:9" ht="15.75" thickBot="1">
      <c r="A133" s="67" t="s">
        <v>264</v>
      </c>
      <c r="B133" s="68"/>
      <c r="C133" s="68"/>
      <c r="D133" s="68"/>
      <c r="E133" s="68"/>
      <c r="F133" s="68"/>
      <c r="G133" s="68"/>
      <c r="H133" s="69"/>
      <c r="I133" s="70">
        <f>+I132</f>
        <v>873307812</v>
      </c>
    </row>
    <row r="134" spans="1:9" ht="16.5" thickBot="1">
      <c r="A134" s="17"/>
      <c r="B134" s="18"/>
      <c r="C134" s="18"/>
      <c r="D134" s="18"/>
      <c r="E134" s="54"/>
      <c r="F134" s="19"/>
      <c r="G134" s="20"/>
      <c r="H134" s="21"/>
      <c r="I134" s="17"/>
    </row>
    <row r="135" spans="1:9" ht="15" thickBot="1">
      <c r="A135" s="14"/>
      <c r="B135" s="15">
        <v>8</v>
      </c>
      <c r="C135" s="15"/>
      <c r="D135" s="15"/>
      <c r="E135" s="50" t="s">
        <v>242</v>
      </c>
      <c r="F135" s="15"/>
      <c r="G135" s="15"/>
      <c r="H135" s="15"/>
      <c r="I135" s="16"/>
    </row>
    <row r="136" spans="1:9" ht="17.25" thickBot="1">
      <c r="A136" s="90"/>
      <c r="B136" s="91"/>
      <c r="C136" s="92"/>
      <c r="D136" s="92"/>
      <c r="E136" s="93" t="s">
        <v>250</v>
      </c>
      <c r="F136" s="92"/>
      <c r="G136" s="92"/>
      <c r="H136" s="92"/>
      <c r="I136" s="94"/>
    </row>
    <row r="137" spans="1:9" ht="47.25">
      <c r="A137" s="1"/>
      <c r="B137" s="22" t="s">
        <v>184</v>
      </c>
      <c r="C137" s="22"/>
      <c r="D137" s="22"/>
      <c r="E137" s="51" t="s">
        <v>185</v>
      </c>
      <c r="F137" s="23" t="s">
        <v>4</v>
      </c>
      <c r="G137" s="24">
        <v>3</v>
      </c>
      <c r="H137" s="25">
        <v>9065883</v>
      </c>
      <c r="I137" s="26">
        <f t="shared" si="3"/>
        <v>27197649</v>
      </c>
    </row>
    <row r="138" spans="1:9" ht="63">
      <c r="A138" s="27"/>
      <c r="B138" s="4" t="s">
        <v>186</v>
      </c>
      <c r="C138" s="4"/>
      <c r="D138" s="4"/>
      <c r="E138" s="52" t="s">
        <v>187</v>
      </c>
      <c r="F138" s="5" t="s">
        <v>13</v>
      </c>
      <c r="G138" s="6">
        <v>3</v>
      </c>
      <c r="H138" s="7">
        <v>20887303</v>
      </c>
      <c r="I138" s="28">
        <f t="shared" si="3"/>
        <v>62661909</v>
      </c>
    </row>
    <row r="139" spans="1:9" ht="31.5">
      <c r="A139" s="27"/>
      <c r="B139" s="4" t="s">
        <v>188</v>
      </c>
      <c r="C139" s="4"/>
      <c r="D139" s="4"/>
      <c r="E139" s="52" t="s">
        <v>189</v>
      </c>
      <c r="F139" s="5" t="s">
        <v>4</v>
      </c>
      <c r="G139" s="6">
        <v>43</v>
      </c>
      <c r="H139" s="7">
        <v>4160000</v>
      </c>
      <c r="I139" s="28">
        <f t="shared" si="3"/>
        <v>178880000</v>
      </c>
    </row>
    <row r="140" spans="1:9" ht="63">
      <c r="A140" s="27"/>
      <c r="B140" s="4" t="s">
        <v>190</v>
      </c>
      <c r="C140" s="4"/>
      <c r="D140" s="4"/>
      <c r="E140" s="52" t="s">
        <v>191</v>
      </c>
      <c r="F140" s="5" t="s">
        <v>4</v>
      </c>
      <c r="G140" s="6">
        <v>44</v>
      </c>
      <c r="H140" s="7">
        <v>1322498</v>
      </c>
      <c r="I140" s="28">
        <f t="shared" si="3"/>
        <v>58189912</v>
      </c>
    </row>
    <row r="141" spans="1:9" ht="31.5">
      <c r="A141" s="27"/>
      <c r="B141" s="4" t="s">
        <v>192</v>
      </c>
      <c r="C141" s="4"/>
      <c r="D141" s="4"/>
      <c r="E141" s="52" t="s">
        <v>193</v>
      </c>
      <c r="F141" s="5" t="s">
        <v>3</v>
      </c>
      <c r="G141" s="6">
        <v>1250</v>
      </c>
      <c r="H141" s="7">
        <v>89572</v>
      </c>
      <c r="I141" s="28">
        <f t="shared" si="3"/>
        <v>111965000</v>
      </c>
    </row>
    <row r="142" spans="1:9" ht="47.25">
      <c r="A142" s="27"/>
      <c r="B142" s="4" t="s">
        <v>194</v>
      </c>
      <c r="C142" s="4"/>
      <c r="D142" s="4"/>
      <c r="E142" s="52" t="s">
        <v>195</v>
      </c>
      <c r="F142" s="5" t="s">
        <v>3</v>
      </c>
      <c r="G142" s="6">
        <v>1350</v>
      </c>
      <c r="H142" s="7">
        <v>80325</v>
      </c>
      <c r="I142" s="28">
        <f t="shared" si="3"/>
        <v>108438750</v>
      </c>
    </row>
    <row r="143" spans="1:9" ht="47.25">
      <c r="A143" s="27"/>
      <c r="B143" s="4" t="s">
        <v>196</v>
      </c>
      <c r="C143" s="4"/>
      <c r="D143" s="4"/>
      <c r="E143" s="52" t="s">
        <v>197</v>
      </c>
      <c r="F143" s="5" t="s">
        <v>3</v>
      </c>
      <c r="G143" s="6">
        <v>1350</v>
      </c>
      <c r="H143" s="7">
        <v>47565</v>
      </c>
      <c r="I143" s="28">
        <f t="shared" ref="I143:I146" si="5">ROUND(H143*G143,0)</f>
        <v>64212750</v>
      </c>
    </row>
    <row r="144" spans="1:9" ht="31.5">
      <c r="A144" s="27"/>
      <c r="B144" s="4" t="s">
        <v>198</v>
      </c>
      <c r="C144" s="4"/>
      <c r="D144" s="4"/>
      <c r="E144" s="52" t="s">
        <v>199</v>
      </c>
      <c r="F144" s="5" t="s">
        <v>3</v>
      </c>
      <c r="G144" s="6">
        <v>42</v>
      </c>
      <c r="H144" s="7">
        <v>292290</v>
      </c>
      <c r="I144" s="28">
        <f t="shared" si="5"/>
        <v>12276180</v>
      </c>
    </row>
    <row r="145" spans="1:9" ht="31.5">
      <c r="A145" s="27"/>
      <c r="B145" s="4" t="s">
        <v>200</v>
      </c>
      <c r="C145" s="4"/>
      <c r="D145" s="4"/>
      <c r="E145" s="52" t="s">
        <v>201</v>
      </c>
      <c r="F145" s="5" t="s">
        <v>3</v>
      </c>
      <c r="G145" s="6">
        <v>42</v>
      </c>
      <c r="H145" s="7">
        <v>170415</v>
      </c>
      <c r="I145" s="28">
        <f t="shared" si="5"/>
        <v>7157430</v>
      </c>
    </row>
    <row r="146" spans="1:9" ht="31.5">
      <c r="A146" s="27"/>
      <c r="B146" s="4" t="s">
        <v>202</v>
      </c>
      <c r="C146" s="4"/>
      <c r="D146" s="4"/>
      <c r="E146" s="52" t="s">
        <v>203</v>
      </c>
      <c r="F146" s="5" t="s">
        <v>13</v>
      </c>
      <c r="G146" s="6">
        <v>42</v>
      </c>
      <c r="H146" s="7">
        <v>454729</v>
      </c>
      <c r="I146" s="28">
        <f t="shared" si="5"/>
        <v>19098618</v>
      </c>
    </row>
    <row r="147" spans="1:9" ht="31.5">
      <c r="A147" s="27"/>
      <c r="B147" s="4" t="s">
        <v>204</v>
      </c>
      <c r="C147" s="4"/>
      <c r="D147" s="4"/>
      <c r="E147" s="52" t="s">
        <v>205</v>
      </c>
      <c r="F147" s="5" t="s">
        <v>13</v>
      </c>
      <c r="G147" s="6">
        <v>86</v>
      </c>
      <c r="H147" s="7">
        <v>4160000</v>
      </c>
      <c r="I147" s="28">
        <f t="shared" si="3"/>
        <v>357760000</v>
      </c>
    </row>
    <row r="148" spans="1:9" ht="15.75">
      <c r="A148" s="27"/>
      <c r="B148" s="4"/>
      <c r="C148" s="4"/>
      <c r="D148" s="4"/>
      <c r="E148" s="52"/>
      <c r="F148" s="5"/>
      <c r="G148" s="6"/>
      <c r="H148" s="7"/>
      <c r="I148" s="28"/>
    </row>
    <row r="149" spans="1:9" ht="16.5">
      <c r="A149" s="90"/>
      <c r="B149" s="91"/>
      <c r="C149" s="92"/>
      <c r="D149" s="92"/>
      <c r="E149" s="93" t="s">
        <v>251</v>
      </c>
      <c r="F149" s="92"/>
      <c r="G149" s="92"/>
      <c r="H149" s="92"/>
      <c r="I149" s="94"/>
    </row>
    <row r="150" spans="1:9" ht="15.75">
      <c r="A150" s="27"/>
      <c r="B150" s="4" t="s">
        <v>206</v>
      </c>
      <c r="C150" s="4"/>
      <c r="D150" s="4"/>
      <c r="E150" s="52" t="s">
        <v>207</v>
      </c>
      <c r="F150" s="5" t="s">
        <v>14</v>
      </c>
      <c r="G150" s="6">
        <v>1</v>
      </c>
      <c r="H150" s="7">
        <v>8710000</v>
      </c>
      <c r="I150" s="28">
        <f t="shared" si="3"/>
        <v>8710000</v>
      </c>
    </row>
    <row r="151" spans="1:9" ht="16.5" thickBot="1">
      <c r="A151" s="29"/>
      <c r="B151" s="30" t="s">
        <v>208</v>
      </c>
      <c r="C151" s="30"/>
      <c r="D151" s="30"/>
      <c r="E151" s="55" t="s">
        <v>209</v>
      </c>
      <c r="F151" s="31" t="s">
        <v>14</v>
      </c>
      <c r="G151" s="32">
        <v>1</v>
      </c>
      <c r="H151" s="33">
        <v>9490000</v>
      </c>
      <c r="I151" s="34">
        <f t="shared" si="3"/>
        <v>9490000</v>
      </c>
    </row>
    <row r="152" spans="1:9" ht="16.5" thickBot="1">
      <c r="A152" s="8" t="s">
        <v>8</v>
      </c>
      <c r="B152" s="9"/>
      <c r="C152" s="9"/>
      <c r="D152" s="9"/>
      <c r="E152" s="53"/>
      <c r="F152" s="9"/>
      <c r="G152" s="10"/>
      <c r="H152" s="11"/>
      <c r="I152" s="12">
        <f>SUM(I135:I151)</f>
        <v>1026038198</v>
      </c>
    </row>
    <row r="153" spans="1:9" ht="15.75" thickBot="1">
      <c r="A153" s="67" t="s">
        <v>265</v>
      </c>
      <c r="B153" s="68"/>
      <c r="C153" s="68"/>
      <c r="D153" s="68"/>
      <c r="E153" s="68"/>
      <c r="F153" s="68"/>
      <c r="G153" s="68"/>
      <c r="H153" s="69"/>
      <c r="I153" s="70">
        <f>+I152</f>
        <v>1026038198</v>
      </c>
    </row>
    <row r="154" spans="1:9" ht="15.75" thickBot="1">
      <c r="A154" s="95"/>
      <c r="B154" s="95"/>
      <c r="C154" s="95"/>
      <c r="D154" s="95"/>
      <c r="E154" s="95"/>
      <c r="F154" s="95"/>
      <c r="G154" s="95"/>
      <c r="H154" s="95"/>
      <c r="I154" s="96"/>
    </row>
    <row r="155" spans="1:9" ht="30" customHeight="1">
      <c r="A155" s="97"/>
      <c r="B155" s="98"/>
      <c r="C155" s="97"/>
      <c r="D155" s="97"/>
      <c r="E155" s="136" t="s">
        <v>266</v>
      </c>
      <c r="F155" s="137"/>
      <c r="G155" s="137"/>
      <c r="H155" s="138"/>
      <c r="I155" s="147">
        <f>I49</f>
        <v>10836758787</v>
      </c>
    </row>
    <row r="156" spans="1:9" ht="30" customHeight="1">
      <c r="A156" s="97"/>
      <c r="B156" s="98"/>
      <c r="C156" s="97"/>
      <c r="D156" s="97"/>
      <c r="E156" s="139" t="s">
        <v>267</v>
      </c>
      <c r="F156" s="140"/>
      <c r="G156" s="141"/>
      <c r="H156" s="142"/>
      <c r="I156" s="148">
        <f>I107</f>
        <v>2234447614</v>
      </c>
    </row>
    <row r="157" spans="1:9" ht="30" customHeight="1">
      <c r="A157" s="97"/>
      <c r="B157" s="99"/>
      <c r="C157" s="99"/>
      <c r="D157" s="99"/>
      <c r="E157" s="139" t="s">
        <v>268</v>
      </c>
      <c r="F157" s="143"/>
      <c r="G157" s="144"/>
      <c r="H157" s="145"/>
      <c r="I157" s="148">
        <f>I133</f>
        <v>873307812</v>
      </c>
    </row>
    <row r="158" spans="1:9" ht="30" customHeight="1">
      <c r="A158" s="97"/>
      <c r="B158" s="99"/>
      <c r="C158" s="99"/>
      <c r="D158" s="99"/>
      <c r="E158" s="139" t="s">
        <v>269</v>
      </c>
      <c r="F158" s="143"/>
      <c r="G158" s="144"/>
      <c r="H158" s="145"/>
      <c r="I158" s="148">
        <f>I153</f>
        <v>1026038198</v>
      </c>
    </row>
    <row r="159" spans="1:9" ht="30" customHeight="1">
      <c r="A159" s="97"/>
      <c r="B159" s="99"/>
      <c r="C159" s="99"/>
      <c r="D159" s="99"/>
      <c r="E159" s="146" t="s">
        <v>252</v>
      </c>
      <c r="F159" s="143"/>
      <c r="G159" s="144"/>
      <c r="H159" s="145"/>
      <c r="I159" s="149">
        <f>SUM(I155:I158)</f>
        <v>14970552411</v>
      </c>
    </row>
    <row r="160" spans="1:9" ht="24" customHeight="1">
      <c r="A160" s="97"/>
      <c r="B160" s="98"/>
      <c r="C160" s="97"/>
      <c r="D160" s="97"/>
      <c r="E160" s="102" t="s">
        <v>270</v>
      </c>
      <c r="F160" s="100"/>
      <c r="G160" s="101"/>
      <c r="H160" s="103"/>
      <c r="I160" s="148">
        <v>232787009.00000075</v>
      </c>
    </row>
    <row r="161" spans="1:9" ht="24" customHeight="1" thickBot="1">
      <c r="A161" s="97"/>
      <c r="B161" s="98"/>
      <c r="C161" s="97"/>
      <c r="D161" s="97"/>
      <c r="E161" s="102" t="s">
        <v>271</v>
      </c>
      <c r="F161" s="100"/>
      <c r="G161" s="101"/>
      <c r="H161" s="103"/>
      <c r="I161" s="150">
        <v>141795200</v>
      </c>
    </row>
    <row r="162" spans="1:9" ht="12.75" customHeight="1" thickBot="1">
      <c r="A162" s="97"/>
      <c r="B162" s="98"/>
      <c r="C162" s="97"/>
      <c r="D162" s="97"/>
      <c r="E162" s="104" t="s">
        <v>22</v>
      </c>
      <c r="F162" s="105"/>
      <c r="G162" s="106"/>
      <c r="H162" s="107"/>
      <c r="I162" s="70">
        <f>SUM(I159:I161)</f>
        <v>15345134620</v>
      </c>
    </row>
    <row r="163" spans="1:9" ht="12.75" customHeight="1" thickBot="1">
      <c r="A163" s="97"/>
      <c r="B163" s="98"/>
      <c r="C163" s="98"/>
      <c r="D163" s="98"/>
      <c r="E163" s="97"/>
      <c r="F163" s="97"/>
      <c r="G163" s="108"/>
      <c r="H163" s="109"/>
      <c r="I163" s="110"/>
    </row>
    <row r="164" spans="1:9" ht="12.75" customHeight="1">
      <c r="A164" s="111"/>
      <c r="B164" s="112"/>
      <c r="C164" s="112"/>
      <c r="D164" s="112"/>
      <c r="E164" s="112"/>
      <c r="F164" s="112"/>
      <c r="G164" s="112"/>
      <c r="H164" s="112"/>
      <c r="I164" s="113"/>
    </row>
    <row r="165" spans="1:9" ht="21" customHeight="1">
      <c r="A165" s="114" t="s">
        <v>253</v>
      </c>
      <c r="B165" s="115"/>
      <c r="C165" s="115"/>
      <c r="D165" s="115"/>
      <c r="E165" s="115"/>
      <c r="F165" s="116" t="s">
        <v>5</v>
      </c>
      <c r="G165" s="116"/>
      <c r="H165" s="116"/>
      <c r="I165" s="117" t="s">
        <v>254</v>
      </c>
    </row>
    <row r="166" spans="1:9" ht="48.75" customHeight="1">
      <c r="A166" s="114" t="s">
        <v>255</v>
      </c>
      <c r="B166" s="115"/>
      <c r="C166" s="115"/>
      <c r="D166" s="115"/>
      <c r="E166" s="115"/>
      <c r="F166" s="118" t="s">
        <v>21</v>
      </c>
      <c r="G166" s="118"/>
      <c r="H166" s="119" t="s">
        <v>256</v>
      </c>
      <c r="I166" s="120">
        <v>0.24</v>
      </c>
    </row>
    <row r="167" spans="1:9" ht="17.25" customHeight="1">
      <c r="A167" s="114" t="s">
        <v>257</v>
      </c>
      <c r="B167" s="115"/>
      <c r="C167" s="115"/>
      <c r="D167" s="115"/>
      <c r="E167" s="115"/>
      <c r="F167" s="121" t="s">
        <v>272</v>
      </c>
      <c r="G167" s="122"/>
      <c r="H167" s="119" t="s">
        <v>258</v>
      </c>
      <c r="I167" s="120">
        <v>0.03</v>
      </c>
    </row>
    <row r="168" spans="1:9" ht="16.5" customHeight="1">
      <c r="A168" s="123"/>
      <c r="B168" s="124"/>
      <c r="C168" s="125"/>
      <c r="D168" s="125"/>
      <c r="E168" s="126"/>
      <c r="F168" s="127" t="s">
        <v>10</v>
      </c>
      <c r="G168" s="118"/>
      <c r="H168" s="119" t="s">
        <v>259</v>
      </c>
      <c r="I168" s="120">
        <v>0.03</v>
      </c>
    </row>
    <row r="169" spans="1:9" ht="14.25" customHeight="1">
      <c r="A169" s="128"/>
      <c r="B169" s="129"/>
      <c r="C169" s="129"/>
      <c r="D169" s="129"/>
      <c r="E169" s="130"/>
      <c r="F169" s="118" t="s">
        <v>260</v>
      </c>
      <c r="G169" s="118"/>
      <c r="H169" s="119" t="s">
        <v>261</v>
      </c>
      <c r="I169" s="151">
        <f>SUM(I166:I168)</f>
        <v>0.30000000000000004</v>
      </c>
    </row>
    <row r="170" spans="1:9" ht="12.75" customHeight="1" thickBot="1">
      <c r="A170" s="131"/>
      <c r="B170" s="132"/>
      <c r="C170" s="132"/>
      <c r="D170" s="132"/>
      <c r="E170" s="133"/>
      <c r="F170" s="134"/>
      <c r="G170" s="134"/>
      <c r="H170" s="134"/>
      <c r="I170" s="135"/>
    </row>
  </sheetData>
  <mergeCells count="28">
    <mergeCell ref="F169:G169"/>
    <mergeCell ref="F170:I170"/>
    <mergeCell ref="A107:H107"/>
    <mergeCell ref="A133:H133"/>
    <mergeCell ref="A166:E166"/>
    <mergeCell ref="F166:G166"/>
    <mergeCell ref="A167:E167"/>
    <mergeCell ref="F167:G167"/>
    <mergeCell ref="F168:G168"/>
    <mergeCell ref="A49:H49"/>
    <mergeCell ref="A153:H153"/>
    <mergeCell ref="E155:G155"/>
    <mergeCell ref="B164:I164"/>
    <mergeCell ref="A165:E165"/>
    <mergeCell ref="F165:H165"/>
    <mergeCell ref="A1:D1"/>
    <mergeCell ref="A5:I6"/>
    <mergeCell ref="A7:I7"/>
    <mergeCell ref="A9:A10"/>
    <mergeCell ref="B9:B10"/>
    <mergeCell ref="C9:D9"/>
    <mergeCell ref="E9:E10"/>
    <mergeCell ref="F9:F10"/>
    <mergeCell ref="G9:G10"/>
    <mergeCell ref="H9:H10"/>
    <mergeCell ref="I9:I10"/>
    <mergeCell ref="A3:I3"/>
    <mergeCell ref="A4:I4"/>
  </mergeCells>
  <conditionalFormatting sqref="A9:A10">
    <cfRule type="expression" dxfId="1" priority="15">
      <formula>#REF!=3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41E7E-52ED-4B0C-8F3E-1C894F4DAD9C}">
  <sheetPr>
    <pageSetUpPr fitToPage="1"/>
  </sheetPr>
  <dimension ref="A1:I170"/>
  <sheetViews>
    <sheetView view="pageBreakPreview" zoomScale="130" zoomScaleNormal="100" zoomScaleSheetLayoutView="130" workbookViewId="0">
      <selection activeCell="B9" sqref="B9:B10"/>
    </sheetView>
  </sheetViews>
  <sheetFormatPr baseColWidth="10" defaultRowHeight="12.75" customHeight="1"/>
  <cols>
    <col min="1" max="1" width="11.28515625" customWidth="1"/>
    <col min="2" max="4" width="16.85546875" customWidth="1"/>
    <col min="5" max="5" width="47" style="56" customWidth="1"/>
    <col min="6" max="6" width="12.7109375" bestFit="1" customWidth="1"/>
    <col min="7" max="7" width="14.140625" customWidth="1"/>
    <col min="8" max="8" width="19.42578125" customWidth="1"/>
    <col min="9" max="9" width="17.42578125" customWidth="1"/>
  </cols>
  <sheetData>
    <row r="1" spans="1:9" ht="30" customHeight="1">
      <c r="A1" s="152" t="s">
        <v>243</v>
      </c>
      <c r="B1" s="152"/>
      <c r="C1" s="152"/>
      <c r="D1" s="152"/>
      <c r="E1" s="153"/>
      <c r="F1" s="153"/>
      <c r="G1" s="153"/>
      <c r="H1" s="153"/>
      <c r="I1" s="153"/>
    </row>
    <row r="2" spans="1:9" ht="9.75" customHeight="1">
      <c r="A2" s="154" t="s">
        <v>244</v>
      </c>
      <c r="B2" s="155" t="s">
        <v>245</v>
      </c>
      <c r="C2" s="154" t="s">
        <v>246</v>
      </c>
      <c r="D2" s="155">
        <v>4</v>
      </c>
      <c r="E2" s="153"/>
      <c r="F2" s="153"/>
      <c r="G2" s="153"/>
      <c r="H2" s="153"/>
      <c r="I2" s="153"/>
    </row>
    <row r="3" spans="1:9" ht="15" customHeight="1">
      <c r="A3" s="158" t="s">
        <v>247</v>
      </c>
      <c r="B3" s="158"/>
      <c r="C3" s="158"/>
      <c r="D3" s="158"/>
      <c r="E3" s="158"/>
      <c r="F3" s="158"/>
      <c r="G3" s="158"/>
      <c r="H3" s="158"/>
      <c r="I3" s="158"/>
    </row>
    <row r="4" spans="1:9" ht="15" customHeight="1" thickBot="1">
      <c r="A4" s="57" t="s">
        <v>273</v>
      </c>
      <c r="B4" s="57"/>
      <c r="C4" s="57"/>
      <c r="D4" s="57"/>
      <c r="E4" s="57"/>
      <c r="F4" s="57"/>
      <c r="G4" s="57"/>
      <c r="H4" s="57"/>
      <c r="I4" s="57"/>
    </row>
    <row r="5" spans="1:9" ht="9.75" customHeight="1">
      <c r="A5" s="159" t="s">
        <v>274</v>
      </c>
      <c r="B5" s="160"/>
      <c r="C5" s="160"/>
      <c r="D5" s="160"/>
      <c r="E5" s="160"/>
      <c r="F5" s="160"/>
      <c r="G5" s="160"/>
      <c r="H5" s="160"/>
      <c r="I5" s="161"/>
    </row>
    <row r="6" spans="1:9" ht="48" customHeight="1" thickBot="1">
      <c r="A6" s="162"/>
      <c r="B6" s="163"/>
      <c r="C6" s="163"/>
      <c r="D6" s="163"/>
      <c r="E6" s="163"/>
      <c r="F6" s="163"/>
      <c r="G6" s="163"/>
      <c r="H6" s="163"/>
      <c r="I6" s="164"/>
    </row>
    <row r="7" spans="1:9" ht="48.75" customHeight="1">
      <c r="A7" s="165" t="s">
        <v>275</v>
      </c>
      <c r="B7" s="166"/>
      <c r="C7" s="166"/>
      <c r="D7" s="166"/>
      <c r="E7" s="166"/>
      <c r="F7" s="166"/>
      <c r="G7" s="166"/>
      <c r="H7" s="166"/>
      <c r="I7" s="167"/>
    </row>
    <row r="8" spans="1:9" ht="26.25" customHeight="1" thickBot="1">
      <c r="A8" s="35"/>
      <c r="B8" s="36"/>
      <c r="C8" s="36"/>
      <c r="D8" s="36"/>
      <c r="E8" s="47"/>
      <c r="F8" s="36"/>
      <c r="G8" s="36"/>
      <c r="H8" s="36"/>
      <c r="I8" s="37"/>
    </row>
    <row r="9" spans="1:9" ht="21" customHeight="1">
      <c r="A9" s="38" t="s">
        <v>31</v>
      </c>
      <c r="B9" s="40" t="s">
        <v>32</v>
      </c>
      <c r="C9" s="42" t="s">
        <v>33</v>
      </c>
      <c r="D9" s="42"/>
      <c r="E9" s="48" t="s">
        <v>16</v>
      </c>
      <c r="F9" s="40" t="s">
        <v>34</v>
      </c>
      <c r="G9" s="40" t="s">
        <v>18</v>
      </c>
      <c r="H9" s="43" t="s">
        <v>19</v>
      </c>
      <c r="I9" s="45" t="s">
        <v>35</v>
      </c>
    </row>
    <row r="10" spans="1:9" ht="18.75" customHeight="1" thickBot="1">
      <c r="A10" s="39"/>
      <c r="B10" s="41"/>
      <c r="C10" s="13" t="s">
        <v>29</v>
      </c>
      <c r="D10" s="13" t="s">
        <v>36</v>
      </c>
      <c r="E10" s="49"/>
      <c r="F10" s="41"/>
      <c r="G10" s="41"/>
      <c r="H10" s="44"/>
      <c r="I10" s="46"/>
    </row>
    <row r="11" spans="1:9" ht="15" thickBot="1">
      <c r="A11" s="14"/>
      <c r="B11" s="15">
        <v>1</v>
      </c>
      <c r="C11" s="15"/>
      <c r="D11" s="15"/>
      <c r="E11" s="50" t="s">
        <v>210</v>
      </c>
      <c r="F11" s="15"/>
      <c r="G11" s="15"/>
      <c r="H11" s="15"/>
      <c r="I11" s="16"/>
    </row>
    <row r="12" spans="1:9" ht="15.75">
      <c r="A12" s="1"/>
      <c r="B12" s="22" t="s">
        <v>30</v>
      </c>
      <c r="C12" s="22"/>
      <c r="D12" s="22"/>
      <c r="E12" s="51" t="s">
        <v>37</v>
      </c>
      <c r="F12" s="23" t="s">
        <v>1</v>
      </c>
      <c r="G12" s="24">
        <v>10353.6</v>
      </c>
      <c r="H12" s="25"/>
      <c r="I12" s="26"/>
    </row>
    <row r="13" spans="1:9" ht="32.25" thickBot="1">
      <c r="A13" s="27"/>
      <c r="B13" s="4" t="s">
        <v>38</v>
      </c>
      <c r="C13" s="4"/>
      <c r="D13" s="4"/>
      <c r="E13" s="52" t="s">
        <v>39</v>
      </c>
      <c r="F13" s="5" t="s">
        <v>3</v>
      </c>
      <c r="G13" s="6">
        <v>3964</v>
      </c>
      <c r="H13" s="7"/>
      <c r="I13" s="28"/>
    </row>
    <row r="14" spans="1:9" ht="16.5" thickBot="1">
      <c r="A14" s="8" t="s">
        <v>8</v>
      </c>
      <c r="B14" s="9"/>
      <c r="C14" s="9"/>
      <c r="D14" s="9"/>
      <c r="E14" s="53"/>
      <c r="F14" s="9"/>
      <c r="G14" s="10"/>
      <c r="H14" s="11"/>
      <c r="I14" s="12"/>
    </row>
    <row r="15" spans="1:9" ht="16.5" thickBot="1">
      <c r="A15" s="17"/>
      <c r="B15" s="18"/>
      <c r="C15" s="18"/>
      <c r="D15" s="18"/>
      <c r="E15" s="54"/>
      <c r="F15" s="19"/>
      <c r="G15" s="20"/>
      <c r="H15" s="21"/>
      <c r="I15" s="17"/>
    </row>
    <row r="16" spans="1:9" ht="15" thickBot="1">
      <c r="A16" s="14"/>
      <c r="B16" s="15">
        <v>2</v>
      </c>
      <c r="C16" s="15"/>
      <c r="D16" s="15"/>
      <c r="E16" s="50" t="s">
        <v>211</v>
      </c>
      <c r="F16" s="15"/>
      <c r="G16" s="15"/>
      <c r="H16" s="15"/>
      <c r="I16" s="16"/>
    </row>
    <row r="17" spans="1:9" ht="15.75">
      <c r="A17" s="1"/>
      <c r="B17" s="22" t="s">
        <v>40</v>
      </c>
      <c r="C17" s="22"/>
      <c r="D17" s="22"/>
      <c r="E17" s="51" t="s">
        <v>41</v>
      </c>
      <c r="F17" s="23" t="s">
        <v>2</v>
      </c>
      <c r="G17" s="24">
        <v>3510.66</v>
      </c>
      <c r="H17" s="25"/>
      <c r="I17" s="26"/>
    </row>
    <row r="18" spans="1:9" ht="16.5" thickBot="1">
      <c r="A18" s="27"/>
      <c r="B18" s="4" t="s">
        <v>42</v>
      </c>
      <c r="C18" s="4"/>
      <c r="D18" s="4"/>
      <c r="E18" s="52" t="s">
        <v>43</v>
      </c>
      <c r="F18" s="5" t="s">
        <v>2</v>
      </c>
      <c r="G18" s="6">
        <v>2427.48</v>
      </c>
      <c r="H18" s="7"/>
      <c r="I18" s="28"/>
    </row>
    <row r="19" spans="1:9" ht="16.5" thickBot="1">
      <c r="A19" s="8" t="s">
        <v>8</v>
      </c>
      <c r="B19" s="9"/>
      <c r="C19" s="9"/>
      <c r="D19" s="9"/>
      <c r="E19" s="53"/>
      <c r="F19" s="9"/>
      <c r="G19" s="10"/>
      <c r="H19" s="11"/>
      <c r="I19" s="12"/>
    </row>
    <row r="20" spans="1:9" ht="16.5" thickBot="1">
      <c r="A20" s="17"/>
      <c r="B20" s="18"/>
      <c r="C20" s="18"/>
      <c r="D20" s="18"/>
      <c r="E20" s="54"/>
      <c r="F20" s="19"/>
      <c r="G20" s="20"/>
      <c r="H20" s="21"/>
      <c r="I20" s="17"/>
    </row>
    <row r="21" spans="1:9" ht="15" thickBot="1">
      <c r="A21" s="14"/>
      <c r="B21" s="15">
        <v>3</v>
      </c>
      <c r="C21" s="15"/>
      <c r="D21" s="15"/>
      <c r="E21" s="50" t="s">
        <v>212</v>
      </c>
      <c r="F21" s="15"/>
      <c r="G21" s="15"/>
      <c r="H21" s="15"/>
      <c r="I21" s="16"/>
    </row>
    <row r="22" spans="1:9" ht="15.75">
      <c r="A22" s="1"/>
      <c r="B22" s="22" t="s">
        <v>44</v>
      </c>
      <c r="C22" s="22"/>
      <c r="D22" s="22"/>
      <c r="E22" s="51" t="s">
        <v>45</v>
      </c>
      <c r="F22" s="23" t="s">
        <v>46</v>
      </c>
      <c r="G22" s="24">
        <v>8091.6</v>
      </c>
      <c r="H22" s="25"/>
      <c r="I22" s="26"/>
    </row>
    <row r="23" spans="1:9" ht="15.75">
      <c r="A23" s="27"/>
      <c r="B23" s="4" t="s">
        <v>47</v>
      </c>
      <c r="C23" s="4"/>
      <c r="D23" s="4"/>
      <c r="E23" s="52" t="s">
        <v>48</v>
      </c>
      <c r="F23" s="5" t="s">
        <v>46</v>
      </c>
      <c r="G23" s="6">
        <v>16918.8</v>
      </c>
      <c r="H23" s="7"/>
      <c r="I23" s="28"/>
    </row>
    <row r="24" spans="1:9" ht="15.75">
      <c r="A24" s="27"/>
      <c r="B24" s="4" t="s">
        <v>49</v>
      </c>
      <c r="C24" s="4"/>
      <c r="D24" s="4"/>
      <c r="E24" s="52" t="s">
        <v>50</v>
      </c>
      <c r="F24" s="5" t="s">
        <v>51</v>
      </c>
      <c r="G24" s="6">
        <v>2331.85</v>
      </c>
      <c r="H24" s="7"/>
      <c r="I24" s="28"/>
    </row>
    <row r="25" spans="1:9" ht="79.5" thickBot="1">
      <c r="A25" s="27"/>
      <c r="B25" s="4" t="s">
        <v>52</v>
      </c>
      <c r="C25" s="4"/>
      <c r="D25" s="4"/>
      <c r="E25" s="52" t="s">
        <v>53</v>
      </c>
      <c r="F25" s="5" t="s">
        <v>1</v>
      </c>
      <c r="G25" s="6">
        <v>452.4</v>
      </c>
      <c r="H25" s="7"/>
      <c r="I25" s="28"/>
    </row>
    <row r="26" spans="1:9" ht="16.5" thickBot="1">
      <c r="A26" s="8" t="s">
        <v>8</v>
      </c>
      <c r="B26" s="9"/>
      <c r="C26" s="9"/>
      <c r="D26" s="9"/>
      <c r="E26" s="53"/>
      <c r="F26" s="9"/>
      <c r="G26" s="10"/>
      <c r="H26" s="11"/>
      <c r="I26" s="12"/>
    </row>
    <row r="27" spans="1:9" ht="16.5" thickBot="1">
      <c r="A27" s="17"/>
      <c r="B27" s="18"/>
      <c r="C27" s="18"/>
      <c r="D27" s="18"/>
      <c r="E27" s="54"/>
      <c r="F27" s="19"/>
      <c r="G27" s="20"/>
      <c r="H27" s="21"/>
      <c r="I27" s="17"/>
    </row>
    <row r="28" spans="1:9" ht="15" thickBot="1">
      <c r="A28" s="14"/>
      <c r="B28" s="15">
        <v>4</v>
      </c>
      <c r="C28" s="15"/>
      <c r="D28" s="15"/>
      <c r="E28" s="50" t="s">
        <v>213</v>
      </c>
      <c r="F28" s="15"/>
      <c r="G28" s="15"/>
      <c r="H28" s="15"/>
      <c r="I28" s="16"/>
    </row>
    <row r="29" spans="1:9" ht="15.75">
      <c r="A29" s="1"/>
      <c r="B29" s="22" t="s">
        <v>25</v>
      </c>
      <c r="C29" s="22"/>
      <c r="D29" s="22"/>
      <c r="E29" s="51" t="s">
        <v>54</v>
      </c>
      <c r="F29" s="23" t="s">
        <v>2</v>
      </c>
      <c r="G29" s="24">
        <v>862.2</v>
      </c>
      <c r="H29" s="25"/>
      <c r="I29" s="26"/>
    </row>
    <row r="30" spans="1:9" ht="31.5">
      <c r="A30" s="27"/>
      <c r="B30" s="4" t="s">
        <v>55</v>
      </c>
      <c r="C30" s="4"/>
      <c r="D30" s="4"/>
      <c r="E30" s="52" t="s">
        <v>56</v>
      </c>
      <c r="F30" s="5" t="s">
        <v>2</v>
      </c>
      <c r="G30" s="6">
        <v>574.79999999999995</v>
      </c>
      <c r="H30" s="7"/>
      <c r="I30" s="28"/>
    </row>
    <row r="31" spans="1:9" ht="15.75">
      <c r="A31" s="27"/>
      <c r="B31" s="4" t="s">
        <v>26</v>
      </c>
      <c r="C31" s="4"/>
      <c r="D31" s="4"/>
      <c r="E31" s="52" t="s">
        <v>57</v>
      </c>
      <c r="F31" s="5" t="s">
        <v>1</v>
      </c>
      <c r="G31" s="6">
        <v>2874</v>
      </c>
      <c r="H31" s="7"/>
      <c r="I31" s="28"/>
    </row>
    <row r="32" spans="1:9" ht="15.75">
      <c r="A32" s="27"/>
      <c r="B32" s="4" t="s">
        <v>58</v>
      </c>
      <c r="C32" s="4"/>
      <c r="D32" s="4"/>
      <c r="E32" s="52" t="s">
        <v>59</v>
      </c>
      <c r="F32" s="5" t="s">
        <v>1</v>
      </c>
      <c r="G32" s="6">
        <v>410.55</v>
      </c>
      <c r="H32" s="7"/>
      <c r="I32" s="28"/>
    </row>
    <row r="33" spans="1:9" ht="15.75">
      <c r="A33" s="27"/>
      <c r="B33" s="4" t="s">
        <v>60</v>
      </c>
      <c r="C33" s="4"/>
      <c r="D33" s="4"/>
      <c r="E33" s="52" t="s">
        <v>61</v>
      </c>
      <c r="F33" s="5" t="s">
        <v>1</v>
      </c>
      <c r="G33" s="6">
        <v>410.55</v>
      </c>
      <c r="H33" s="7"/>
      <c r="I33" s="28"/>
    </row>
    <row r="34" spans="1:9" ht="31.5">
      <c r="A34" s="27"/>
      <c r="B34" s="4" t="s">
        <v>62</v>
      </c>
      <c r="C34" s="4"/>
      <c r="D34" s="4"/>
      <c r="E34" s="52" t="s">
        <v>63</v>
      </c>
      <c r="F34" s="5" t="s">
        <v>3</v>
      </c>
      <c r="G34" s="6">
        <v>2773</v>
      </c>
      <c r="H34" s="7"/>
      <c r="I34" s="28"/>
    </row>
    <row r="35" spans="1:9" ht="31.5">
      <c r="A35" s="27"/>
      <c r="B35" s="4" t="s">
        <v>64</v>
      </c>
      <c r="C35" s="4"/>
      <c r="D35" s="4"/>
      <c r="E35" s="52" t="s">
        <v>65</v>
      </c>
      <c r="F35" s="5" t="s">
        <v>3</v>
      </c>
      <c r="G35" s="6">
        <v>2454.4</v>
      </c>
      <c r="H35" s="7"/>
      <c r="I35" s="28"/>
    </row>
    <row r="36" spans="1:9" ht="15.75">
      <c r="A36" s="27"/>
      <c r="B36" s="4" t="s">
        <v>66</v>
      </c>
      <c r="C36" s="4"/>
      <c r="D36" s="4"/>
      <c r="E36" s="52" t="s">
        <v>67</v>
      </c>
      <c r="F36" s="5" t="s">
        <v>6</v>
      </c>
      <c r="G36" s="6">
        <v>6059.44</v>
      </c>
      <c r="H36" s="7"/>
      <c r="I36" s="28"/>
    </row>
    <row r="37" spans="1:9" ht="15.75">
      <c r="A37" s="27"/>
      <c r="B37" s="4" t="s">
        <v>68</v>
      </c>
      <c r="C37" s="4"/>
      <c r="D37" s="4"/>
      <c r="E37" s="52" t="s">
        <v>69</v>
      </c>
      <c r="F37" s="5" t="s">
        <v>70</v>
      </c>
      <c r="G37" s="6">
        <v>60</v>
      </c>
      <c r="H37" s="7"/>
      <c r="I37" s="28"/>
    </row>
    <row r="38" spans="1:9" ht="15.75">
      <c r="A38" s="27"/>
      <c r="B38" s="4" t="s">
        <v>71</v>
      </c>
      <c r="C38" s="4"/>
      <c r="D38" s="4"/>
      <c r="E38" s="52" t="s">
        <v>72</v>
      </c>
      <c r="F38" s="5" t="s">
        <v>70</v>
      </c>
      <c r="G38" s="6">
        <v>6000</v>
      </c>
      <c r="H38" s="7"/>
      <c r="I38" s="28"/>
    </row>
    <row r="39" spans="1:9" ht="15.75">
      <c r="A39" s="27"/>
      <c r="B39" s="4" t="s">
        <v>73</v>
      </c>
      <c r="C39" s="4"/>
      <c r="D39" s="4"/>
      <c r="E39" s="52" t="s">
        <v>74</v>
      </c>
      <c r="F39" s="5" t="s">
        <v>1</v>
      </c>
      <c r="G39" s="6">
        <v>1326</v>
      </c>
      <c r="H39" s="7"/>
      <c r="I39" s="28"/>
    </row>
    <row r="40" spans="1:9" ht="31.5">
      <c r="A40" s="27"/>
      <c r="B40" s="4" t="s">
        <v>75</v>
      </c>
      <c r="C40" s="4"/>
      <c r="D40" s="4"/>
      <c r="E40" s="52" t="s">
        <v>76</v>
      </c>
      <c r="F40" s="5" t="s">
        <v>2</v>
      </c>
      <c r="G40" s="6">
        <v>862.2</v>
      </c>
      <c r="H40" s="7"/>
      <c r="I40" s="28"/>
    </row>
    <row r="41" spans="1:9" ht="16.5" thickBot="1">
      <c r="A41" s="27"/>
      <c r="B41" s="4" t="s">
        <v>77</v>
      </c>
      <c r="C41" s="4"/>
      <c r="D41" s="4"/>
      <c r="E41" s="52" t="s">
        <v>78</v>
      </c>
      <c r="F41" s="5" t="s">
        <v>3</v>
      </c>
      <c r="G41" s="6">
        <v>6132.4</v>
      </c>
      <c r="H41" s="7"/>
      <c r="I41" s="28"/>
    </row>
    <row r="42" spans="1:9" ht="16.5" thickBot="1">
      <c r="A42" s="8" t="s">
        <v>8</v>
      </c>
      <c r="B42" s="9"/>
      <c r="C42" s="9"/>
      <c r="D42" s="9"/>
      <c r="E42" s="53"/>
      <c r="F42" s="9"/>
      <c r="G42" s="10"/>
      <c r="H42" s="11"/>
      <c r="I42" s="12"/>
    </row>
    <row r="43" spans="1:9" ht="16.5" thickBot="1">
      <c r="A43" s="17"/>
      <c r="B43" s="18"/>
      <c r="C43" s="18"/>
      <c r="D43" s="18"/>
      <c r="E43" s="54"/>
      <c r="F43" s="19"/>
      <c r="G43" s="20"/>
      <c r="H43" s="21"/>
      <c r="I43" s="17"/>
    </row>
    <row r="44" spans="1:9" ht="15" thickBot="1">
      <c r="A44" s="14"/>
      <c r="B44" s="15">
        <v>5</v>
      </c>
      <c r="C44" s="15"/>
      <c r="D44" s="15"/>
      <c r="E44" s="50" t="s">
        <v>214</v>
      </c>
      <c r="F44" s="15"/>
      <c r="G44" s="15"/>
      <c r="H44" s="15"/>
      <c r="I44" s="16"/>
    </row>
    <row r="45" spans="1:9" ht="31.5">
      <c r="A45" s="1"/>
      <c r="B45" s="22" t="s">
        <v>27</v>
      </c>
      <c r="C45" s="22"/>
      <c r="D45" s="22"/>
      <c r="E45" s="51" t="s">
        <v>79</v>
      </c>
      <c r="F45" s="23" t="s">
        <v>3</v>
      </c>
      <c r="G45" s="24">
        <v>241</v>
      </c>
      <c r="H45" s="25"/>
      <c r="I45" s="26"/>
    </row>
    <row r="46" spans="1:9" ht="31.5">
      <c r="A46" s="27"/>
      <c r="B46" s="4" t="s">
        <v>80</v>
      </c>
      <c r="C46" s="4"/>
      <c r="D46" s="4"/>
      <c r="E46" s="52" t="s">
        <v>81</v>
      </c>
      <c r="F46" s="5" t="s">
        <v>3</v>
      </c>
      <c r="G46" s="6">
        <v>936</v>
      </c>
      <c r="H46" s="7"/>
      <c r="I46" s="28"/>
    </row>
    <row r="47" spans="1:9" ht="16.5" thickBot="1">
      <c r="A47" s="27"/>
      <c r="B47" s="4" t="s">
        <v>28</v>
      </c>
      <c r="C47" s="4"/>
      <c r="D47" s="4"/>
      <c r="E47" s="52" t="s">
        <v>82</v>
      </c>
      <c r="F47" s="5" t="s">
        <v>14</v>
      </c>
      <c r="G47" s="6">
        <v>40</v>
      </c>
      <c r="H47" s="7"/>
      <c r="I47" s="28"/>
    </row>
    <row r="48" spans="1:9" ht="16.5" thickBot="1">
      <c r="A48" s="8" t="s">
        <v>8</v>
      </c>
      <c r="B48" s="9"/>
      <c r="C48" s="9"/>
      <c r="D48" s="9"/>
      <c r="E48" s="53"/>
      <c r="F48" s="9"/>
      <c r="G48" s="10"/>
      <c r="H48" s="11"/>
      <c r="I48" s="12"/>
    </row>
    <row r="49" spans="1:9" ht="15.75" thickBot="1">
      <c r="A49" s="67" t="s">
        <v>262</v>
      </c>
      <c r="B49" s="68"/>
      <c r="C49" s="68"/>
      <c r="D49" s="68"/>
      <c r="E49" s="68"/>
      <c r="F49" s="68"/>
      <c r="G49" s="68"/>
      <c r="H49" s="69"/>
      <c r="I49" s="70"/>
    </row>
    <row r="50" spans="1:9" ht="16.5" thickBot="1">
      <c r="A50" s="17"/>
      <c r="B50" s="18"/>
      <c r="C50" s="18"/>
      <c r="D50" s="18"/>
      <c r="E50" s="54"/>
      <c r="F50" s="19"/>
      <c r="G50" s="20"/>
      <c r="H50" s="21"/>
      <c r="I50" s="17"/>
    </row>
    <row r="51" spans="1:9" ht="14.25">
      <c r="A51" s="78"/>
      <c r="B51" s="79">
        <v>6</v>
      </c>
      <c r="C51" s="79"/>
      <c r="D51" s="79"/>
      <c r="E51" s="80" t="s">
        <v>215</v>
      </c>
      <c r="F51" s="79"/>
      <c r="G51" s="79"/>
      <c r="H51" s="79"/>
      <c r="I51" s="81"/>
    </row>
    <row r="52" spans="1:9" ht="16.5">
      <c r="A52" s="87"/>
      <c r="B52" s="87">
        <v>6</v>
      </c>
      <c r="C52" s="87"/>
      <c r="D52" s="87"/>
      <c r="E52" s="88" t="s">
        <v>216</v>
      </c>
      <c r="F52" s="87"/>
      <c r="G52" s="87"/>
      <c r="H52" s="87"/>
      <c r="I52" s="87"/>
    </row>
    <row r="53" spans="1:9" ht="16.5">
      <c r="A53" s="87"/>
      <c r="B53" s="87"/>
      <c r="C53" s="87"/>
      <c r="D53" s="87"/>
      <c r="E53" s="88" t="s">
        <v>217</v>
      </c>
      <c r="F53" s="87"/>
      <c r="G53" s="87"/>
      <c r="H53" s="87"/>
      <c r="I53" s="87"/>
    </row>
    <row r="54" spans="1:9" ht="31.5">
      <c r="A54" s="82"/>
      <c r="B54" s="2" t="s">
        <v>83</v>
      </c>
      <c r="C54" s="2"/>
      <c r="D54" s="2"/>
      <c r="E54" s="83" t="s">
        <v>84</v>
      </c>
      <c r="F54" s="3" t="s">
        <v>2</v>
      </c>
      <c r="G54" s="84">
        <v>2087.96</v>
      </c>
      <c r="H54" s="85"/>
      <c r="I54" s="86"/>
    </row>
    <row r="55" spans="1:9" ht="31.5">
      <c r="A55" s="27"/>
      <c r="B55" s="4" t="s">
        <v>85</v>
      </c>
      <c r="C55" s="4"/>
      <c r="D55" s="4"/>
      <c r="E55" s="52" t="s">
        <v>86</v>
      </c>
      <c r="F55" s="5" t="s">
        <v>2</v>
      </c>
      <c r="G55" s="6">
        <v>1648.12</v>
      </c>
      <c r="H55" s="7"/>
      <c r="I55" s="28"/>
    </row>
    <row r="56" spans="1:9" ht="31.5">
      <c r="A56" s="27"/>
      <c r="B56" s="4" t="s">
        <v>87</v>
      </c>
      <c r="C56" s="4"/>
      <c r="D56" s="4"/>
      <c r="E56" s="52" t="s">
        <v>88</v>
      </c>
      <c r="F56" s="5" t="s">
        <v>2</v>
      </c>
      <c r="G56" s="6">
        <v>270.74</v>
      </c>
      <c r="H56" s="7"/>
      <c r="I56" s="28"/>
    </row>
    <row r="57" spans="1:9" ht="15.75">
      <c r="A57" s="27"/>
      <c r="B57" s="4" t="s">
        <v>89</v>
      </c>
      <c r="C57" s="4"/>
      <c r="D57" s="4"/>
      <c r="E57" s="52" t="s">
        <v>90</v>
      </c>
      <c r="F57" s="5" t="s">
        <v>2</v>
      </c>
      <c r="G57" s="6">
        <v>238.24</v>
      </c>
      <c r="H57" s="7"/>
      <c r="I57" s="28"/>
    </row>
    <row r="58" spans="1:9" ht="15.75">
      <c r="A58" s="27"/>
      <c r="B58" s="4" t="s">
        <v>91</v>
      </c>
      <c r="C58" s="4"/>
      <c r="D58" s="4"/>
      <c r="E58" s="52" t="s">
        <v>92</v>
      </c>
      <c r="F58" s="5" t="s">
        <v>2</v>
      </c>
      <c r="G58" s="6">
        <v>714.72</v>
      </c>
      <c r="H58" s="7"/>
      <c r="I58" s="28"/>
    </row>
    <row r="59" spans="1:9" ht="31.5">
      <c r="A59" s="27"/>
      <c r="B59" s="4" t="s">
        <v>93</v>
      </c>
      <c r="C59" s="4"/>
      <c r="D59" s="4"/>
      <c r="E59" s="52" t="s">
        <v>94</v>
      </c>
      <c r="F59" s="5" t="s">
        <v>1</v>
      </c>
      <c r="G59" s="6">
        <v>8013.64</v>
      </c>
      <c r="H59" s="7"/>
      <c r="I59" s="28"/>
    </row>
    <row r="60" spans="1:9" ht="15.75">
      <c r="A60" s="27"/>
      <c r="B60" s="4" t="s">
        <v>95</v>
      </c>
      <c r="C60" s="4"/>
      <c r="D60" s="4"/>
      <c r="E60" s="52" t="s">
        <v>96</v>
      </c>
      <c r="F60" s="5" t="s">
        <v>2</v>
      </c>
      <c r="G60" s="6">
        <v>3053.86</v>
      </c>
      <c r="H60" s="7"/>
      <c r="I60" s="28"/>
    </row>
    <row r="61" spans="1:9" ht="15.75">
      <c r="A61" s="27"/>
      <c r="B61" s="4" t="s">
        <v>97</v>
      </c>
      <c r="C61" s="4"/>
      <c r="D61" s="4"/>
      <c r="E61" s="52" t="s">
        <v>98</v>
      </c>
      <c r="F61" s="5" t="s">
        <v>99</v>
      </c>
      <c r="G61" s="6">
        <v>12388.48</v>
      </c>
      <c r="H61" s="7"/>
      <c r="I61" s="28"/>
    </row>
    <row r="62" spans="1:9" ht="15.75">
      <c r="A62" s="27"/>
      <c r="B62" s="4"/>
      <c r="C62" s="4"/>
      <c r="D62" s="4"/>
      <c r="E62" s="52"/>
      <c r="F62" s="5"/>
      <c r="G62" s="6"/>
      <c r="H62" s="7"/>
      <c r="I62" s="28"/>
    </row>
    <row r="63" spans="1:9" ht="16.5">
      <c r="A63" s="87"/>
      <c r="B63" s="89" t="s">
        <v>218</v>
      </c>
      <c r="C63" s="87"/>
      <c r="D63" s="87"/>
      <c r="E63" s="88" t="s">
        <v>219</v>
      </c>
      <c r="F63" s="87"/>
      <c r="G63" s="87"/>
      <c r="H63" s="87"/>
      <c r="I63" s="87"/>
    </row>
    <row r="64" spans="1:9" ht="47.25">
      <c r="A64" s="27"/>
      <c r="B64" s="4" t="s">
        <v>100</v>
      </c>
      <c r="C64" s="4"/>
      <c r="D64" s="4"/>
      <c r="E64" s="52" t="s">
        <v>101</v>
      </c>
      <c r="F64" s="5" t="s">
        <v>3</v>
      </c>
      <c r="G64" s="6">
        <v>2382.4</v>
      </c>
      <c r="H64" s="7"/>
      <c r="I64" s="28"/>
    </row>
    <row r="65" spans="1:9" ht="31.5">
      <c r="A65" s="71"/>
      <c r="B65" s="72" t="s">
        <v>102</v>
      </c>
      <c r="C65" s="72"/>
      <c r="D65" s="72"/>
      <c r="E65" s="73" t="s">
        <v>103</v>
      </c>
      <c r="F65" s="74" t="s">
        <v>3</v>
      </c>
      <c r="G65" s="75">
        <v>1378.5</v>
      </c>
      <c r="H65" s="76"/>
      <c r="I65" s="77"/>
    </row>
    <row r="66" spans="1:9" ht="31.5">
      <c r="A66" s="71"/>
      <c r="B66" s="72" t="s">
        <v>104</v>
      </c>
      <c r="C66" s="72"/>
      <c r="D66" s="72"/>
      <c r="E66" s="73" t="s">
        <v>105</v>
      </c>
      <c r="F66" s="74" t="s">
        <v>3</v>
      </c>
      <c r="G66" s="75">
        <v>1003.9</v>
      </c>
      <c r="H66" s="76"/>
      <c r="I66" s="77"/>
    </row>
    <row r="67" spans="1:9" ht="15.75">
      <c r="A67" s="27"/>
      <c r="B67" s="4"/>
      <c r="C67" s="4"/>
      <c r="D67" s="4"/>
      <c r="E67" s="52"/>
      <c r="F67" s="5"/>
      <c r="G67" s="6"/>
      <c r="H67" s="7"/>
      <c r="I67" s="28"/>
    </row>
    <row r="68" spans="1:9" ht="16.5">
      <c r="A68" s="87"/>
      <c r="B68" s="89" t="s">
        <v>220</v>
      </c>
      <c r="C68" s="87"/>
      <c r="D68" s="87"/>
      <c r="E68" s="88" t="s">
        <v>221</v>
      </c>
      <c r="F68" s="87"/>
      <c r="G68" s="87"/>
      <c r="H68" s="87"/>
      <c r="I68" s="87"/>
    </row>
    <row r="69" spans="1:9" ht="16.5">
      <c r="A69" s="90"/>
      <c r="B69" s="91"/>
      <c r="C69" s="92"/>
      <c r="D69" s="92"/>
      <c r="E69" s="93" t="s">
        <v>222</v>
      </c>
      <c r="F69" s="92"/>
      <c r="G69" s="92"/>
      <c r="H69" s="92"/>
      <c r="I69" s="94"/>
    </row>
    <row r="70" spans="1:9" ht="31.5">
      <c r="A70" s="71"/>
      <c r="B70" s="72" t="s">
        <v>106</v>
      </c>
      <c r="C70" s="72"/>
      <c r="D70" s="72"/>
      <c r="E70" s="73" t="s">
        <v>84</v>
      </c>
      <c r="F70" s="74" t="s">
        <v>2</v>
      </c>
      <c r="G70" s="75">
        <v>144.03</v>
      </c>
      <c r="H70" s="76"/>
      <c r="I70" s="77"/>
    </row>
    <row r="71" spans="1:9" ht="31.5">
      <c r="A71" s="71"/>
      <c r="B71" s="72" t="s">
        <v>107</v>
      </c>
      <c r="C71" s="72"/>
      <c r="D71" s="72"/>
      <c r="E71" s="73" t="s">
        <v>86</v>
      </c>
      <c r="F71" s="74" t="s">
        <v>2</v>
      </c>
      <c r="G71" s="75">
        <v>108.07</v>
      </c>
      <c r="H71" s="76"/>
      <c r="I71" s="77"/>
    </row>
    <row r="72" spans="1:9" ht="31.5">
      <c r="A72" s="71"/>
      <c r="B72" s="72" t="s">
        <v>108</v>
      </c>
      <c r="C72" s="72"/>
      <c r="D72" s="72"/>
      <c r="E72" s="73" t="s">
        <v>88</v>
      </c>
      <c r="F72" s="74" t="s">
        <v>2</v>
      </c>
      <c r="G72" s="75">
        <v>24.98</v>
      </c>
      <c r="H72" s="76"/>
      <c r="I72" s="77"/>
    </row>
    <row r="73" spans="1:9" ht="15.75">
      <c r="A73" s="71"/>
      <c r="B73" s="72" t="s">
        <v>109</v>
      </c>
      <c r="C73" s="72"/>
      <c r="D73" s="72"/>
      <c r="E73" s="73" t="s">
        <v>110</v>
      </c>
      <c r="F73" s="74" t="s">
        <v>2</v>
      </c>
      <c r="G73" s="75">
        <v>115.84</v>
      </c>
      <c r="H73" s="76"/>
      <c r="I73" s="77"/>
    </row>
    <row r="74" spans="1:9" ht="15.75">
      <c r="A74" s="71"/>
      <c r="B74" s="72" t="s">
        <v>111</v>
      </c>
      <c r="C74" s="72"/>
      <c r="D74" s="72"/>
      <c r="E74" s="73" t="s">
        <v>98</v>
      </c>
      <c r="F74" s="74" t="s">
        <v>99</v>
      </c>
      <c r="G74" s="75">
        <v>209.63</v>
      </c>
      <c r="H74" s="76"/>
      <c r="I74" s="77"/>
    </row>
    <row r="75" spans="1:9" ht="15.75">
      <c r="A75" s="71"/>
      <c r="B75" s="72"/>
      <c r="C75" s="72"/>
      <c r="D75" s="72"/>
      <c r="E75" s="73"/>
      <c r="F75" s="74"/>
      <c r="G75" s="75"/>
      <c r="H75" s="76"/>
      <c r="I75" s="77"/>
    </row>
    <row r="76" spans="1:9" ht="16.5">
      <c r="A76" s="87"/>
      <c r="B76" s="89" t="s">
        <v>223</v>
      </c>
      <c r="C76" s="87"/>
      <c r="D76" s="87"/>
      <c r="E76" s="88" t="s">
        <v>224</v>
      </c>
      <c r="F76" s="87"/>
      <c r="G76" s="87"/>
      <c r="H76" s="87"/>
      <c r="I76" s="87"/>
    </row>
    <row r="77" spans="1:9" ht="63">
      <c r="A77" s="71"/>
      <c r="B77" s="72" t="s">
        <v>112</v>
      </c>
      <c r="C77" s="72"/>
      <c r="D77" s="72"/>
      <c r="E77" s="73" t="s">
        <v>113</v>
      </c>
      <c r="F77" s="74" t="s">
        <v>3</v>
      </c>
      <c r="G77" s="75">
        <v>33.85</v>
      </c>
      <c r="H77" s="76"/>
      <c r="I77" s="77"/>
    </row>
    <row r="78" spans="1:9" ht="63">
      <c r="A78" s="71"/>
      <c r="B78" s="72" t="s">
        <v>114</v>
      </c>
      <c r="C78" s="72"/>
      <c r="D78" s="72"/>
      <c r="E78" s="73" t="s">
        <v>115</v>
      </c>
      <c r="F78" s="74" t="s">
        <v>3</v>
      </c>
      <c r="G78" s="75">
        <v>9.65</v>
      </c>
      <c r="H78" s="76"/>
      <c r="I78" s="77"/>
    </row>
    <row r="79" spans="1:9" ht="63">
      <c r="A79" s="71"/>
      <c r="B79" s="72" t="s">
        <v>116</v>
      </c>
      <c r="C79" s="72"/>
      <c r="D79" s="72"/>
      <c r="E79" s="73" t="s">
        <v>117</v>
      </c>
      <c r="F79" s="74" t="s">
        <v>3</v>
      </c>
      <c r="G79" s="75">
        <v>17.75</v>
      </c>
      <c r="H79" s="76"/>
      <c r="I79" s="77"/>
    </row>
    <row r="80" spans="1:9" ht="63">
      <c r="A80" s="71"/>
      <c r="B80" s="72" t="s">
        <v>118</v>
      </c>
      <c r="C80" s="72"/>
      <c r="D80" s="72"/>
      <c r="E80" s="73" t="s">
        <v>119</v>
      </c>
      <c r="F80" s="74" t="s">
        <v>3</v>
      </c>
      <c r="G80" s="75">
        <v>6.95</v>
      </c>
      <c r="H80" s="76"/>
      <c r="I80" s="77"/>
    </row>
    <row r="81" spans="1:9" ht="31.5">
      <c r="A81" s="71"/>
      <c r="B81" s="72" t="s">
        <v>120</v>
      </c>
      <c r="C81" s="72"/>
      <c r="D81" s="72"/>
      <c r="E81" s="73" t="s">
        <v>121</v>
      </c>
      <c r="F81" s="74" t="s">
        <v>4</v>
      </c>
      <c r="G81" s="75">
        <v>31</v>
      </c>
      <c r="H81" s="76"/>
      <c r="I81" s="77"/>
    </row>
    <row r="82" spans="1:9" ht="31.5">
      <c r="A82" s="71"/>
      <c r="B82" s="72" t="s">
        <v>122</v>
      </c>
      <c r="C82" s="72"/>
      <c r="D82" s="72"/>
      <c r="E82" s="73" t="s">
        <v>123</v>
      </c>
      <c r="F82" s="74" t="s">
        <v>4</v>
      </c>
      <c r="G82" s="75">
        <v>124</v>
      </c>
      <c r="H82" s="76"/>
      <c r="I82" s="77"/>
    </row>
    <row r="83" spans="1:9" ht="31.5">
      <c r="A83" s="71"/>
      <c r="B83" s="72" t="s">
        <v>124</v>
      </c>
      <c r="C83" s="72"/>
      <c r="D83" s="72"/>
      <c r="E83" s="73" t="s">
        <v>125</v>
      </c>
      <c r="F83" s="74" t="s">
        <v>4</v>
      </c>
      <c r="G83" s="75">
        <v>31</v>
      </c>
      <c r="H83" s="76"/>
      <c r="I83" s="77"/>
    </row>
    <row r="84" spans="1:9" ht="31.5">
      <c r="A84" s="71"/>
      <c r="B84" s="72" t="s">
        <v>126</v>
      </c>
      <c r="C84" s="72"/>
      <c r="D84" s="72"/>
      <c r="E84" s="73" t="s">
        <v>127</v>
      </c>
      <c r="F84" s="74" t="s">
        <v>4</v>
      </c>
      <c r="G84" s="75">
        <v>31</v>
      </c>
      <c r="H84" s="76"/>
      <c r="I84" s="77"/>
    </row>
    <row r="85" spans="1:9" ht="15.75">
      <c r="A85" s="71"/>
      <c r="B85" s="72" t="s">
        <v>128</v>
      </c>
      <c r="C85" s="72"/>
      <c r="D85" s="72"/>
      <c r="E85" s="73" t="s">
        <v>129</v>
      </c>
      <c r="F85" s="74" t="s">
        <v>6</v>
      </c>
      <c r="G85" s="75">
        <v>10078.66</v>
      </c>
      <c r="H85" s="76"/>
      <c r="I85" s="77"/>
    </row>
    <row r="86" spans="1:9" ht="15.75">
      <c r="A86" s="71"/>
      <c r="B86" s="72"/>
      <c r="C86" s="72"/>
      <c r="D86" s="72"/>
      <c r="E86" s="73"/>
      <c r="F86" s="74"/>
      <c r="G86" s="75"/>
      <c r="H86" s="76"/>
      <c r="I86" s="77"/>
    </row>
    <row r="87" spans="1:9" ht="16.5">
      <c r="A87" s="87"/>
      <c r="B87" s="89" t="s">
        <v>225</v>
      </c>
      <c r="C87" s="87"/>
      <c r="D87" s="87"/>
      <c r="E87" s="88" t="s">
        <v>226</v>
      </c>
      <c r="F87" s="87"/>
      <c r="G87" s="87"/>
      <c r="H87" s="87"/>
      <c r="I87" s="87"/>
    </row>
    <row r="88" spans="1:9" ht="31.5">
      <c r="A88" s="71"/>
      <c r="B88" s="72" t="s">
        <v>130</v>
      </c>
      <c r="C88" s="72"/>
      <c r="D88" s="72"/>
      <c r="E88" s="73" t="s">
        <v>131</v>
      </c>
      <c r="F88" s="74" t="s">
        <v>2</v>
      </c>
      <c r="G88" s="75">
        <v>1138.48</v>
      </c>
      <c r="H88" s="76"/>
      <c r="I88" s="77"/>
    </row>
    <row r="89" spans="1:9" ht="15.75">
      <c r="A89" s="71"/>
      <c r="B89" s="72" t="s">
        <v>132</v>
      </c>
      <c r="C89" s="72"/>
      <c r="D89" s="72"/>
      <c r="E89" s="73" t="s">
        <v>133</v>
      </c>
      <c r="F89" s="74" t="s">
        <v>2</v>
      </c>
      <c r="G89" s="75">
        <v>462.24</v>
      </c>
      <c r="H89" s="76"/>
      <c r="I89" s="77"/>
    </row>
    <row r="90" spans="1:9" ht="15.75">
      <c r="A90" s="71"/>
      <c r="B90" s="72" t="s">
        <v>134</v>
      </c>
      <c r="C90" s="72"/>
      <c r="D90" s="72"/>
      <c r="E90" s="73" t="s">
        <v>135</v>
      </c>
      <c r="F90" s="74" t="s">
        <v>2</v>
      </c>
      <c r="G90" s="75">
        <v>566.66999999999996</v>
      </c>
      <c r="H90" s="76"/>
      <c r="I90" s="77"/>
    </row>
    <row r="91" spans="1:9" ht="15.75">
      <c r="A91" s="71"/>
      <c r="B91" s="72" t="s">
        <v>136</v>
      </c>
      <c r="C91" s="72"/>
      <c r="D91" s="72"/>
      <c r="E91" s="73" t="s">
        <v>137</v>
      </c>
      <c r="F91" s="74" t="s">
        <v>99</v>
      </c>
      <c r="G91" s="75">
        <v>7433.5</v>
      </c>
      <c r="H91" s="76"/>
      <c r="I91" s="77"/>
    </row>
    <row r="92" spans="1:9" ht="15.75">
      <c r="A92" s="71"/>
      <c r="B92" s="72"/>
      <c r="C92" s="72"/>
      <c r="D92" s="72"/>
      <c r="E92" s="73"/>
      <c r="F92" s="74"/>
      <c r="G92" s="75"/>
      <c r="H92" s="76"/>
      <c r="I92" s="77"/>
    </row>
    <row r="93" spans="1:9" ht="16.5">
      <c r="A93" s="87"/>
      <c r="B93" s="89" t="s">
        <v>227</v>
      </c>
      <c r="C93" s="87"/>
      <c r="D93" s="87"/>
      <c r="E93" s="88" t="s">
        <v>228</v>
      </c>
      <c r="F93" s="87"/>
      <c r="G93" s="87"/>
      <c r="H93" s="87"/>
      <c r="I93" s="87"/>
    </row>
    <row r="94" spans="1:9" ht="31.5">
      <c r="A94" s="71"/>
      <c r="B94" s="72" t="s">
        <v>138</v>
      </c>
      <c r="C94" s="72"/>
      <c r="D94" s="72"/>
      <c r="E94" s="73" t="s">
        <v>139</v>
      </c>
      <c r="F94" s="74" t="s">
        <v>3</v>
      </c>
      <c r="G94" s="75">
        <v>1070</v>
      </c>
      <c r="H94" s="76"/>
      <c r="I94" s="77"/>
    </row>
    <row r="95" spans="1:9" ht="31.5">
      <c r="A95" s="71"/>
      <c r="B95" s="72" t="s">
        <v>140</v>
      </c>
      <c r="C95" s="72"/>
      <c r="D95" s="72"/>
      <c r="E95" s="73" t="s">
        <v>141</v>
      </c>
      <c r="F95" s="74" t="s">
        <v>4</v>
      </c>
      <c r="G95" s="75">
        <v>130</v>
      </c>
      <c r="H95" s="76"/>
      <c r="I95" s="77"/>
    </row>
    <row r="96" spans="1:9" ht="31.5">
      <c r="A96" s="71"/>
      <c r="B96" s="72" t="s">
        <v>142</v>
      </c>
      <c r="C96" s="72"/>
      <c r="D96" s="72"/>
      <c r="E96" s="73" t="s">
        <v>143</v>
      </c>
      <c r="F96" s="74" t="s">
        <v>4</v>
      </c>
      <c r="G96" s="75">
        <v>84</v>
      </c>
      <c r="H96" s="76"/>
      <c r="I96" s="77"/>
    </row>
    <row r="97" spans="1:9" ht="31.5">
      <c r="A97" s="71"/>
      <c r="B97" s="72" t="s">
        <v>144</v>
      </c>
      <c r="C97" s="72"/>
      <c r="D97" s="72"/>
      <c r="E97" s="73" t="s">
        <v>145</v>
      </c>
      <c r="F97" s="74" t="s">
        <v>4</v>
      </c>
      <c r="G97" s="75">
        <v>214</v>
      </c>
      <c r="H97" s="76"/>
      <c r="I97" s="77"/>
    </row>
    <row r="98" spans="1:9" ht="15.75">
      <c r="A98" s="71"/>
      <c r="B98" s="72"/>
      <c r="C98" s="72"/>
      <c r="D98" s="72"/>
      <c r="E98" s="73"/>
      <c r="F98" s="74"/>
      <c r="G98" s="75"/>
      <c r="H98" s="76"/>
      <c r="I98" s="77"/>
    </row>
    <row r="99" spans="1:9" ht="16.5">
      <c r="A99" s="87"/>
      <c r="B99" s="89" t="s">
        <v>229</v>
      </c>
      <c r="C99" s="87"/>
      <c r="D99" s="87"/>
      <c r="E99" s="88" t="s">
        <v>230</v>
      </c>
      <c r="F99" s="87"/>
      <c r="G99" s="87"/>
      <c r="H99" s="87"/>
      <c r="I99" s="87"/>
    </row>
    <row r="100" spans="1:9" ht="16.5">
      <c r="A100" s="90"/>
      <c r="B100" s="91"/>
      <c r="C100" s="92"/>
      <c r="D100" s="92"/>
      <c r="E100" s="93" t="s">
        <v>231</v>
      </c>
      <c r="F100" s="92"/>
      <c r="G100" s="92"/>
      <c r="H100" s="92"/>
      <c r="I100" s="94"/>
    </row>
    <row r="101" spans="1:9" ht="15.75">
      <c r="A101" s="71"/>
      <c r="B101" s="72" t="s">
        <v>146</v>
      </c>
      <c r="C101" s="72"/>
      <c r="D101" s="72"/>
      <c r="E101" s="73" t="s">
        <v>147</v>
      </c>
      <c r="F101" s="74" t="s">
        <v>3</v>
      </c>
      <c r="G101" s="75">
        <v>1378.5</v>
      </c>
      <c r="H101" s="76"/>
      <c r="I101" s="77"/>
    </row>
    <row r="102" spans="1:9" ht="15.75">
      <c r="A102" s="71"/>
      <c r="B102" s="72" t="s">
        <v>148</v>
      </c>
      <c r="C102" s="72"/>
      <c r="D102" s="72"/>
      <c r="E102" s="73" t="s">
        <v>149</v>
      </c>
      <c r="F102" s="74" t="s">
        <v>3</v>
      </c>
      <c r="G102" s="75">
        <v>1003.9</v>
      </c>
      <c r="H102" s="76"/>
      <c r="I102" s="77"/>
    </row>
    <row r="103" spans="1:9" ht="15.75">
      <c r="A103" s="71"/>
      <c r="B103" s="72"/>
      <c r="C103" s="72"/>
      <c r="D103" s="72"/>
      <c r="E103" s="73"/>
      <c r="F103" s="74"/>
      <c r="G103" s="75"/>
      <c r="H103" s="76"/>
      <c r="I103" s="77"/>
    </row>
    <row r="104" spans="1:9" ht="16.5">
      <c r="A104" s="87"/>
      <c r="B104" s="89" t="s">
        <v>232</v>
      </c>
      <c r="C104" s="87"/>
      <c r="D104" s="87"/>
      <c r="E104" s="88" t="s">
        <v>233</v>
      </c>
      <c r="F104" s="87"/>
      <c r="G104" s="87"/>
      <c r="H104" s="87"/>
      <c r="I104" s="87"/>
    </row>
    <row r="105" spans="1:9" ht="16.5" thickBot="1">
      <c r="A105" s="71"/>
      <c r="B105" s="72" t="s">
        <v>150</v>
      </c>
      <c r="C105" s="72"/>
      <c r="D105" s="72"/>
      <c r="E105" s="73" t="s">
        <v>151</v>
      </c>
      <c r="F105" s="74" t="s">
        <v>3</v>
      </c>
      <c r="G105" s="75">
        <v>1070</v>
      </c>
      <c r="H105" s="76"/>
      <c r="I105" s="77"/>
    </row>
    <row r="106" spans="1:9" ht="16.5" thickBot="1">
      <c r="A106" s="8" t="s">
        <v>8</v>
      </c>
      <c r="B106" s="9"/>
      <c r="C106" s="9"/>
      <c r="D106" s="9"/>
      <c r="E106" s="53"/>
      <c r="F106" s="9"/>
      <c r="G106" s="10"/>
      <c r="H106" s="11"/>
      <c r="I106" s="12"/>
    </row>
    <row r="107" spans="1:9" ht="15.75" thickBot="1">
      <c r="A107" s="67" t="s">
        <v>263</v>
      </c>
      <c r="B107" s="68"/>
      <c r="C107" s="68"/>
      <c r="D107" s="68"/>
      <c r="E107" s="68"/>
      <c r="F107" s="68"/>
      <c r="G107" s="68"/>
      <c r="H107" s="69"/>
      <c r="I107" s="70"/>
    </row>
    <row r="108" spans="1:9" ht="16.5" thickBot="1">
      <c r="A108" s="17"/>
      <c r="B108" s="18"/>
      <c r="C108" s="18"/>
      <c r="D108" s="18"/>
      <c r="E108" s="54"/>
      <c r="F108" s="19"/>
      <c r="G108" s="20"/>
      <c r="H108" s="21"/>
      <c r="I108" s="17"/>
    </row>
    <row r="109" spans="1:9" ht="15" thickBot="1">
      <c r="A109" s="14"/>
      <c r="B109" s="15">
        <v>7</v>
      </c>
      <c r="C109" s="15"/>
      <c r="D109" s="15"/>
      <c r="E109" s="50" t="s">
        <v>234</v>
      </c>
      <c r="F109" s="15"/>
      <c r="G109" s="15"/>
      <c r="H109" s="15"/>
      <c r="I109" s="16"/>
    </row>
    <row r="110" spans="1:9" ht="16.5">
      <c r="A110" s="87"/>
      <c r="B110" s="89">
        <v>7</v>
      </c>
      <c r="C110" s="87"/>
      <c r="D110" s="87"/>
      <c r="E110" s="88" t="s">
        <v>235</v>
      </c>
      <c r="F110" s="87"/>
      <c r="G110" s="87"/>
      <c r="H110" s="87"/>
      <c r="I110" s="87"/>
    </row>
    <row r="111" spans="1:9" ht="17.25" thickBot="1">
      <c r="A111" s="90"/>
      <c r="B111" s="91" t="s">
        <v>236</v>
      </c>
      <c r="C111" s="92"/>
      <c r="D111" s="92"/>
      <c r="E111" s="93" t="s">
        <v>237</v>
      </c>
      <c r="F111" s="92"/>
      <c r="G111" s="92"/>
      <c r="H111" s="92"/>
      <c r="I111" s="94"/>
    </row>
    <row r="112" spans="1:9" ht="15.75">
      <c r="A112" s="1"/>
      <c r="B112" s="22" t="s">
        <v>152</v>
      </c>
      <c r="C112" s="22"/>
      <c r="D112" s="22"/>
      <c r="E112" s="51" t="s">
        <v>153</v>
      </c>
      <c r="F112" s="23" t="s">
        <v>3</v>
      </c>
      <c r="G112" s="24">
        <v>2018.13</v>
      </c>
      <c r="H112" s="25"/>
      <c r="I112" s="26"/>
    </row>
    <row r="113" spans="1:9" ht="15.75">
      <c r="A113" s="27"/>
      <c r="B113" s="4" t="s">
        <v>154</v>
      </c>
      <c r="C113" s="4"/>
      <c r="D113" s="4"/>
      <c r="E113" s="52" t="s">
        <v>155</v>
      </c>
      <c r="F113" s="5" t="s">
        <v>4</v>
      </c>
      <c r="G113" s="6">
        <v>17</v>
      </c>
      <c r="H113" s="7"/>
      <c r="I113" s="28"/>
    </row>
    <row r="114" spans="1:9" ht="15.75">
      <c r="A114" s="27"/>
      <c r="B114" s="4" t="s">
        <v>156</v>
      </c>
      <c r="C114" s="4"/>
      <c r="D114" s="4"/>
      <c r="E114" s="52" t="s">
        <v>157</v>
      </c>
      <c r="F114" s="5" t="s">
        <v>4</v>
      </c>
      <c r="G114" s="6">
        <v>2</v>
      </c>
      <c r="H114" s="7"/>
      <c r="I114" s="28"/>
    </row>
    <row r="115" spans="1:9" ht="31.5">
      <c r="A115" s="27"/>
      <c r="B115" s="4" t="s">
        <v>158</v>
      </c>
      <c r="C115" s="4"/>
      <c r="D115" s="4"/>
      <c r="E115" s="52" t="s">
        <v>159</v>
      </c>
      <c r="F115" s="5" t="s">
        <v>4</v>
      </c>
      <c r="G115" s="6">
        <v>2</v>
      </c>
      <c r="H115" s="7"/>
      <c r="I115" s="28"/>
    </row>
    <row r="116" spans="1:9" ht="31.5">
      <c r="A116" s="27"/>
      <c r="B116" s="4" t="s">
        <v>160</v>
      </c>
      <c r="C116" s="4"/>
      <c r="D116" s="4"/>
      <c r="E116" s="52" t="s">
        <v>161</v>
      </c>
      <c r="F116" s="5" t="s">
        <v>4</v>
      </c>
      <c r="G116" s="6">
        <v>1</v>
      </c>
      <c r="H116" s="7"/>
      <c r="I116" s="28"/>
    </row>
    <row r="117" spans="1:9" ht="15.75">
      <c r="A117" s="27"/>
      <c r="B117" s="4" t="s">
        <v>162</v>
      </c>
      <c r="C117" s="4"/>
      <c r="D117" s="4"/>
      <c r="E117" s="52" t="s">
        <v>163</v>
      </c>
      <c r="F117" s="5" t="s">
        <v>4</v>
      </c>
      <c r="G117" s="6">
        <v>4</v>
      </c>
      <c r="H117" s="7"/>
      <c r="I117" s="28"/>
    </row>
    <row r="118" spans="1:9" ht="15.75">
      <c r="A118" s="27"/>
      <c r="B118" s="4"/>
      <c r="C118" s="4"/>
      <c r="D118" s="4"/>
      <c r="E118" s="52"/>
      <c r="F118" s="5"/>
      <c r="G118" s="6"/>
      <c r="H118" s="7"/>
      <c r="I118" s="28"/>
    </row>
    <row r="119" spans="1:9" ht="16.5">
      <c r="A119" s="90"/>
      <c r="B119" s="91" t="s">
        <v>238</v>
      </c>
      <c r="C119" s="92"/>
      <c r="D119" s="92"/>
      <c r="E119" s="93" t="s">
        <v>239</v>
      </c>
      <c r="F119" s="92"/>
      <c r="G119" s="92"/>
      <c r="H119" s="92"/>
      <c r="I119" s="94"/>
    </row>
    <row r="120" spans="1:9" ht="31.5">
      <c r="A120" s="27"/>
      <c r="B120" s="4" t="s">
        <v>164</v>
      </c>
      <c r="C120" s="4"/>
      <c r="D120" s="4"/>
      <c r="E120" s="52" t="s">
        <v>165</v>
      </c>
      <c r="F120" s="5" t="s">
        <v>3</v>
      </c>
      <c r="G120" s="6">
        <v>2018.13</v>
      </c>
      <c r="H120" s="7"/>
      <c r="I120" s="28"/>
    </row>
    <row r="121" spans="1:9" ht="31.5">
      <c r="A121" s="27"/>
      <c r="B121" s="4" t="s">
        <v>166</v>
      </c>
      <c r="C121" s="4"/>
      <c r="D121" s="4"/>
      <c r="E121" s="52" t="s">
        <v>167</v>
      </c>
      <c r="F121" s="5" t="s">
        <v>4</v>
      </c>
      <c r="G121" s="6">
        <v>214</v>
      </c>
      <c r="H121" s="7"/>
      <c r="I121" s="28"/>
    </row>
    <row r="122" spans="1:9" ht="15.75">
      <c r="A122" s="27"/>
      <c r="B122" s="4" t="s">
        <v>168</v>
      </c>
      <c r="C122" s="4"/>
      <c r="D122" s="4"/>
      <c r="E122" s="52" t="s">
        <v>169</v>
      </c>
      <c r="F122" s="5" t="s">
        <v>4</v>
      </c>
      <c r="G122" s="6">
        <v>19</v>
      </c>
      <c r="H122" s="7"/>
      <c r="I122" s="28"/>
    </row>
    <row r="123" spans="1:9" ht="78.75">
      <c r="A123" s="71"/>
      <c r="B123" s="72" t="s">
        <v>170</v>
      </c>
      <c r="C123" s="72"/>
      <c r="D123" s="72"/>
      <c r="E123" s="73" t="s">
        <v>171</v>
      </c>
      <c r="F123" s="74" t="s">
        <v>4</v>
      </c>
      <c r="G123" s="75">
        <v>2</v>
      </c>
      <c r="H123" s="76"/>
      <c r="I123" s="77"/>
    </row>
    <row r="124" spans="1:9" ht="31.5">
      <c r="A124" s="71"/>
      <c r="B124" s="72" t="s">
        <v>172</v>
      </c>
      <c r="C124" s="72"/>
      <c r="D124" s="72"/>
      <c r="E124" s="73" t="s">
        <v>173</v>
      </c>
      <c r="F124" s="74" t="s">
        <v>4</v>
      </c>
      <c r="G124" s="75">
        <v>1</v>
      </c>
      <c r="H124" s="76"/>
      <c r="I124" s="77"/>
    </row>
    <row r="125" spans="1:9" ht="15.75">
      <c r="A125" s="71"/>
      <c r="B125" s="72"/>
      <c r="C125" s="72"/>
      <c r="D125" s="72"/>
      <c r="E125" s="73"/>
      <c r="F125" s="74"/>
      <c r="G125" s="75"/>
      <c r="H125" s="76"/>
      <c r="I125" s="77"/>
    </row>
    <row r="126" spans="1:9" ht="16.5">
      <c r="A126" s="90"/>
      <c r="B126" s="91" t="s">
        <v>240</v>
      </c>
      <c r="C126" s="92"/>
      <c r="D126" s="92"/>
      <c r="E126" s="93" t="s">
        <v>241</v>
      </c>
      <c r="F126" s="92"/>
      <c r="G126" s="92"/>
      <c r="H126" s="92"/>
      <c r="I126" s="94"/>
    </row>
    <row r="127" spans="1:9" ht="15.75">
      <c r="A127" s="71"/>
      <c r="B127" s="72" t="s">
        <v>174</v>
      </c>
      <c r="C127" s="72"/>
      <c r="D127" s="72"/>
      <c r="E127" s="73" t="s">
        <v>175</v>
      </c>
      <c r="F127" s="74" t="s">
        <v>3</v>
      </c>
      <c r="G127" s="75">
        <v>2018.13</v>
      </c>
      <c r="H127" s="76"/>
      <c r="I127" s="77"/>
    </row>
    <row r="128" spans="1:9" ht="15.75">
      <c r="A128" s="71"/>
      <c r="B128" s="72" t="s">
        <v>176</v>
      </c>
      <c r="C128" s="72"/>
      <c r="D128" s="72"/>
      <c r="E128" s="73" t="s">
        <v>177</v>
      </c>
      <c r="F128" s="74" t="s">
        <v>2</v>
      </c>
      <c r="G128" s="75">
        <v>1240.3</v>
      </c>
      <c r="H128" s="76"/>
      <c r="I128" s="77"/>
    </row>
    <row r="129" spans="1:9" ht="15.75">
      <c r="A129" s="71"/>
      <c r="B129" s="72" t="s">
        <v>178</v>
      </c>
      <c r="C129" s="72"/>
      <c r="D129" s="72"/>
      <c r="E129" s="73" t="s">
        <v>179</v>
      </c>
      <c r="F129" s="74" t="s">
        <v>2</v>
      </c>
      <c r="G129" s="75">
        <v>618.5</v>
      </c>
      <c r="H129" s="76"/>
      <c r="I129" s="77"/>
    </row>
    <row r="130" spans="1:9" ht="15.75">
      <c r="A130" s="71"/>
      <c r="B130" s="72" t="s">
        <v>180</v>
      </c>
      <c r="C130" s="72"/>
      <c r="D130" s="72"/>
      <c r="E130" s="73" t="s">
        <v>181</v>
      </c>
      <c r="F130" s="74" t="s">
        <v>2</v>
      </c>
      <c r="G130" s="75">
        <v>602.4</v>
      </c>
      <c r="H130" s="76"/>
      <c r="I130" s="77"/>
    </row>
    <row r="131" spans="1:9" ht="16.5" thickBot="1">
      <c r="A131" s="71"/>
      <c r="B131" s="72" t="s">
        <v>182</v>
      </c>
      <c r="C131" s="72"/>
      <c r="D131" s="72"/>
      <c r="E131" s="73" t="s">
        <v>183</v>
      </c>
      <c r="F131" s="74" t="s">
        <v>2</v>
      </c>
      <c r="G131" s="75">
        <v>1612.39</v>
      </c>
      <c r="H131" s="76"/>
      <c r="I131" s="77"/>
    </row>
    <row r="132" spans="1:9" ht="16.5" thickBot="1">
      <c r="A132" s="8" t="s">
        <v>8</v>
      </c>
      <c r="B132" s="9"/>
      <c r="C132" s="9"/>
      <c r="D132" s="9"/>
      <c r="E132" s="53"/>
      <c r="F132" s="9"/>
      <c r="G132" s="10"/>
      <c r="H132" s="11"/>
      <c r="I132" s="12"/>
    </row>
    <row r="133" spans="1:9" ht="15.75" thickBot="1">
      <c r="A133" s="67" t="s">
        <v>264</v>
      </c>
      <c r="B133" s="68"/>
      <c r="C133" s="68"/>
      <c r="D133" s="68"/>
      <c r="E133" s="68"/>
      <c r="F133" s="68"/>
      <c r="G133" s="68"/>
      <c r="H133" s="69"/>
      <c r="I133" s="70"/>
    </row>
    <row r="134" spans="1:9" ht="16.5" thickBot="1">
      <c r="A134" s="17"/>
      <c r="B134" s="18"/>
      <c r="C134" s="18"/>
      <c r="D134" s="18"/>
      <c r="E134" s="54"/>
      <c r="F134" s="19"/>
      <c r="G134" s="20"/>
      <c r="H134" s="21"/>
      <c r="I134" s="17"/>
    </row>
    <row r="135" spans="1:9" ht="15" thickBot="1">
      <c r="A135" s="14"/>
      <c r="B135" s="15">
        <v>8</v>
      </c>
      <c r="C135" s="15"/>
      <c r="D135" s="15"/>
      <c r="E135" s="50" t="s">
        <v>242</v>
      </c>
      <c r="F135" s="15"/>
      <c r="G135" s="15"/>
      <c r="H135" s="15"/>
      <c r="I135" s="16"/>
    </row>
    <row r="136" spans="1:9" ht="17.25" thickBot="1">
      <c r="A136" s="90"/>
      <c r="B136" s="91"/>
      <c r="C136" s="92"/>
      <c r="D136" s="92"/>
      <c r="E136" s="93" t="s">
        <v>250</v>
      </c>
      <c r="F136" s="92"/>
      <c r="G136" s="92"/>
      <c r="H136" s="92"/>
      <c r="I136" s="94"/>
    </row>
    <row r="137" spans="1:9" ht="47.25">
      <c r="A137" s="1"/>
      <c r="B137" s="22" t="s">
        <v>184</v>
      </c>
      <c r="C137" s="22"/>
      <c r="D137" s="22"/>
      <c r="E137" s="51" t="s">
        <v>185</v>
      </c>
      <c r="F137" s="23" t="s">
        <v>4</v>
      </c>
      <c r="G137" s="24">
        <v>3</v>
      </c>
      <c r="H137" s="25"/>
      <c r="I137" s="26"/>
    </row>
    <row r="138" spans="1:9" ht="63">
      <c r="A138" s="27"/>
      <c r="B138" s="4" t="s">
        <v>186</v>
      </c>
      <c r="C138" s="4"/>
      <c r="D138" s="4"/>
      <c r="E138" s="52" t="s">
        <v>187</v>
      </c>
      <c r="F138" s="5" t="s">
        <v>13</v>
      </c>
      <c r="G138" s="6">
        <v>3</v>
      </c>
      <c r="H138" s="7"/>
      <c r="I138" s="28"/>
    </row>
    <row r="139" spans="1:9" ht="31.5">
      <c r="A139" s="27"/>
      <c r="B139" s="4" t="s">
        <v>188</v>
      </c>
      <c r="C139" s="4"/>
      <c r="D139" s="4"/>
      <c r="E139" s="52" t="s">
        <v>189</v>
      </c>
      <c r="F139" s="5" t="s">
        <v>4</v>
      </c>
      <c r="G139" s="6">
        <v>43</v>
      </c>
      <c r="H139" s="7"/>
      <c r="I139" s="28"/>
    </row>
    <row r="140" spans="1:9" ht="63">
      <c r="A140" s="27"/>
      <c r="B140" s="4" t="s">
        <v>190</v>
      </c>
      <c r="C140" s="4"/>
      <c r="D140" s="4"/>
      <c r="E140" s="52" t="s">
        <v>191</v>
      </c>
      <c r="F140" s="5" t="s">
        <v>4</v>
      </c>
      <c r="G140" s="6">
        <v>44</v>
      </c>
      <c r="H140" s="7"/>
      <c r="I140" s="28"/>
    </row>
    <row r="141" spans="1:9" ht="31.5">
      <c r="A141" s="27"/>
      <c r="B141" s="4" t="s">
        <v>192</v>
      </c>
      <c r="C141" s="4"/>
      <c r="D141" s="4"/>
      <c r="E141" s="52" t="s">
        <v>193</v>
      </c>
      <c r="F141" s="5" t="s">
        <v>3</v>
      </c>
      <c r="G141" s="6">
        <v>1250</v>
      </c>
      <c r="H141" s="7"/>
      <c r="I141" s="28"/>
    </row>
    <row r="142" spans="1:9" ht="47.25">
      <c r="A142" s="27"/>
      <c r="B142" s="4" t="s">
        <v>194</v>
      </c>
      <c r="C142" s="4"/>
      <c r="D142" s="4"/>
      <c r="E142" s="52" t="s">
        <v>195</v>
      </c>
      <c r="F142" s="5" t="s">
        <v>3</v>
      </c>
      <c r="G142" s="6">
        <v>1350</v>
      </c>
      <c r="H142" s="7"/>
      <c r="I142" s="28"/>
    </row>
    <row r="143" spans="1:9" ht="47.25">
      <c r="A143" s="27"/>
      <c r="B143" s="4" t="s">
        <v>196</v>
      </c>
      <c r="C143" s="4"/>
      <c r="D143" s="4"/>
      <c r="E143" s="52" t="s">
        <v>197</v>
      </c>
      <c r="F143" s="5" t="s">
        <v>3</v>
      </c>
      <c r="G143" s="6">
        <v>1350</v>
      </c>
      <c r="H143" s="7"/>
      <c r="I143" s="28"/>
    </row>
    <row r="144" spans="1:9" ht="31.5">
      <c r="A144" s="27"/>
      <c r="B144" s="4" t="s">
        <v>198</v>
      </c>
      <c r="C144" s="4"/>
      <c r="D144" s="4"/>
      <c r="E144" s="52" t="s">
        <v>199</v>
      </c>
      <c r="F144" s="5" t="s">
        <v>3</v>
      </c>
      <c r="G144" s="6">
        <v>42</v>
      </c>
      <c r="H144" s="7"/>
      <c r="I144" s="28"/>
    </row>
    <row r="145" spans="1:9" ht="31.5">
      <c r="A145" s="27"/>
      <c r="B145" s="4" t="s">
        <v>200</v>
      </c>
      <c r="C145" s="4"/>
      <c r="D145" s="4"/>
      <c r="E145" s="52" t="s">
        <v>201</v>
      </c>
      <c r="F145" s="5" t="s">
        <v>3</v>
      </c>
      <c r="G145" s="6">
        <v>42</v>
      </c>
      <c r="H145" s="7"/>
      <c r="I145" s="28"/>
    </row>
    <row r="146" spans="1:9" ht="31.5">
      <c r="A146" s="27"/>
      <c r="B146" s="4" t="s">
        <v>202</v>
      </c>
      <c r="C146" s="4"/>
      <c r="D146" s="4"/>
      <c r="E146" s="52" t="s">
        <v>203</v>
      </c>
      <c r="F146" s="5" t="s">
        <v>13</v>
      </c>
      <c r="G146" s="6">
        <v>42</v>
      </c>
      <c r="H146" s="7"/>
      <c r="I146" s="28"/>
    </row>
    <row r="147" spans="1:9" ht="31.5">
      <c r="A147" s="27"/>
      <c r="B147" s="4" t="s">
        <v>204</v>
      </c>
      <c r="C147" s="4"/>
      <c r="D147" s="4"/>
      <c r="E147" s="52" t="s">
        <v>205</v>
      </c>
      <c r="F147" s="5" t="s">
        <v>13</v>
      </c>
      <c r="G147" s="6">
        <v>86</v>
      </c>
      <c r="H147" s="7"/>
      <c r="I147" s="28"/>
    </row>
    <row r="148" spans="1:9" ht="15.75">
      <c r="A148" s="27"/>
      <c r="B148" s="4"/>
      <c r="C148" s="4"/>
      <c r="D148" s="4"/>
      <c r="E148" s="52"/>
      <c r="F148" s="5"/>
      <c r="G148" s="6"/>
      <c r="H148" s="7"/>
      <c r="I148" s="28"/>
    </row>
    <row r="149" spans="1:9" ht="16.5">
      <c r="A149" s="90"/>
      <c r="B149" s="91"/>
      <c r="C149" s="92"/>
      <c r="D149" s="92"/>
      <c r="E149" s="93" t="s">
        <v>251</v>
      </c>
      <c r="F149" s="92"/>
      <c r="G149" s="92"/>
      <c r="H149" s="92"/>
      <c r="I149" s="94"/>
    </row>
    <row r="150" spans="1:9" ht="15.75">
      <c r="A150" s="27"/>
      <c r="B150" s="4" t="s">
        <v>206</v>
      </c>
      <c r="C150" s="4"/>
      <c r="D150" s="4"/>
      <c r="E150" s="52" t="s">
        <v>207</v>
      </c>
      <c r="F150" s="5" t="s">
        <v>14</v>
      </c>
      <c r="G150" s="6">
        <v>1</v>
      </c>
      <c r="H150" s="7"/>
      <c r="I150" s="28"/>
    </row>
    <row r="151" spans="1:9" ht="16.5" thickBot="1">
      <c r="A151" s="29"/>
      <c r="B151" s="30" t="s">
        <v>208</v>
      </c>
      <c r="C151" s="30"/>
      <c r="D151" s="30"/>
      <c r="E151" s="55" t="s">
        <v>209</v>
      </c>
      <c r="F151" s="31" t="s">
        <v>14</v>
      </c>
      <c r="G151" s="32">
        <v>1</v>
      </c>
      <c r="H151" s="33"/>
      <c r="I151" s="34"/>
    </row>
    <row r="152" spans="1:9" ht="16.5" thickBot="1">
      <c r="A152" s="8" t="s">
        <v>8</v>
      </c>
      <c r="B152" s="9"/>
      <c r="C152" s="9"/>
      <c r="D152" s="9"/>
      <c r="E152" s="53"/>
      <c r="F152" s="9"/>
      <c r="G152" s="10"/>
      <c r="H152" s="11"/>
      <c r="I152" s="12"/>
    </row>
    <row r="153" spans="1:9" ht="15.75" thickBot="1">
      <c r="A153" s="67" t="s">
        <v>265</v>
      </c>
      <c r="B153" s="68"/>
      <c r="C153" s="68"/>
      <c r="D153" s="68"/>
      <c r="E153" s="68"/>
      <c r="F153" s="68"/>
      <c r="G153" s="68"/>
      <c r="H153" s="69"/>
      <c r="I153" s="70"/>
    </row>
    <row r="154" spans="1:9" ht="15.75" thickBot="1">
      <c r="A154" s="95"/>
      <c r="B154" s="95"/>
      <c r="C154" s="95"/>
      <c r="D154" s="95"/>
      <c r="E154" s="95"/>
      <c r="F154" s="95"/>
      <c r="G154" s="95"/>
      <c r="H154" s="95"/>
      <c r="I154" s="96"/>
    </row>
    <row r="155" spans="1:9" ht="30" customHeight="1">
      <c r="A155" s="97"/>
      <c r="B155" s="98"/>
      <c r="C155" s="97"/>
      <c r="D155" s="97"/>
      <c r="E155" s="136" t="s">
        <v>266</v>
      </c>
      <c r="F155" s="137"/>
      <c r="G155" s="137"/>
      <c r="H155" s="138"/>
      <c r="I155" s="147"/>
    </row>
    <row r="156" spans="1:9" ht="30" customHeight="1">
      <c r="A156" s="97"/>
      <c r="B156" s="98"/>
      <c r="C156" s="97"/>
      <c r="D156" s="97"/>
      <c r="E156" s="139" t="s">
        <v>267</v>
      </c>
      <c r="F156" s="140"/>
      <c r="G156" s="141"/>
      <c r="H156" s="142"/>
      <c r="I156" s="148"/>
    </row>
    <row r="157" spans="1:9" ht="30" customHeight="1">
      <c r="A157" s="97"/>
      <c r="B157" s="99"/>
      <c r="C157" s="99"/>
      <c r="D157" s="99"/>
      <c r="E157" s="139" t="s">
        <v>268</v>
      </c>
      <c r="F157" s="143"/>
      <c r="G157" s="144"/>
      <c r="H157" s="145"/>
      <c r="I157" s="148"/>
    </row>
    <row r="158" spans="1:9" ht="30" customHeight="1">
      <c r="A158" s="97"/>
      <c r="B158" s="99"/>
      <c r="C158" s="99"/>
      <c r="D158" s="99"/>
      <c r="E158" s="139" t="s">
        <v>269</v>
      </c>
      <c r="F158" s="143"/>
      <c r="G158" s="144"/>
      <c r="H158" s="145"/>
      <c r="I158" s="148"/>
    </row>
    <row r="159" spans="1:9" ht="30" customHeight="1">
      <c r="A159" s="97"/>
      <c r="B159" s="99"/>
      <c r="C159" s="99"/>
      <c r="D159" s="99"/>
      <c r="E159" s="146" t="s">
        <v>252</v>
      </c>
      <c r="F159" s="143"/>
      <c r="G159" s="144"/>
      <c r="H159" s="145"/>
      <c r="I159" s="149"/>
    </row>
    <row r="160" spans="1:9" ht="24" customHeight="1">
      <c r="A160" s="97"/>
      <c r="B160" s="98"/>
      <c r="C160" s="97"/>
      <c r="D160" s="97"/>
      <c r="E160" s="102" t="s">
        <v>270</v>
      </c>
      <c r="F160" s="100"/>
      <c r="G160" s="101"/>
      <c r="H160" s="103"/>
      <c r="I160" s="148"/>
    </row>
    <row r="161" spans="1:9" ht="24" customHeight="1" thickBot="1">
      <c r="A161" s="97"/>
      <c r="B161" s="98"/>
      <c r="C161" s="97"/>
      <c r="D161" s="97"/>
      <c r="E161" s="102" t="s">
        <v>271</v>
      </c>
      <c r="F161" s="100"/>
      <c r="G161" s="101"/>
      <c r="H161" s="103"/>
      <c r="I161" s="150"/>
    </row>
    <row r="162" spans="1:9" ht="12.75" customHeight="1" thickBot="1">
      <c r="A162" s="97"/>
      <c r="B162" s="98"/>
      <c r="C162" s="97"/>
      <c r="D162" s="97"/>
      <c r="E162" s="104" t="s">
        <v>22</v>
      </c>
      <c r="F162" s="105"/>
      <c r="G162" s="106"/>
      <c r="H162" s="107"/>
      <c r="I162" s="70"/>
    </row>
    <row r="163" spans="1:9" ht="12.75" customHeight="1" thickBot="1">
      <c r="A163" s="97"/>
      <c r="B163" s="98"/>
      <c r="C163" s="98"/>
      <c r="D163" s="98"/>
      <c r="E163" s="97"/>
      <c r="F163" s="97"/>
      <c r="G163" s="108"/>
      <c r="H163" s="109"/>
      <c r="I163" s="110"/>
    </row>
    <row r="164" spans="1:9" ht="12.75" customHeight="1">
      <c r="A164" s="111"/>
      <c r="B164" s="112"/>
      <c r="C164" s="112"/>
      <c r="D164" s="112"/>
      <c r="E164" s="112"/>
      <c r="F164" s="112"/>
      <c r="G164" s="112"/>
      <c r="H164" s="112"/>
      <c r="I164" s="113"/>
    </row>
    <row r="165" spans="1:9" ht="21" customHeight="1">
      <c r="A165" s="114" t="s">
        <v>253</v>
      </c>
      <c r="B165" s="115"/>
      <c r="C165" s="115"/>
      <c r="D165" s="115"/>
      <c r="E165" s="115"/>
      <c r="F165" s="116" t="s">
        <v>5</v>
      </c>
      <c r="G165" s="116"/>
      <c r="H165" s="116"/>
      <c r="I165" s="117" t="s">
        <v>254</v>
      </c>
    </row>
    <row r="166" spans="1:9" ht="48.75" customHeight="1">
      <c r="A166" s="114" t="s">
        <v>255</v>
      </c>
      <c r="B166" s="115"/>
      <c r="C166" s="115"/>
      <c r="D166" s="115"/>
      <c r="E166" s="115"/>
      <c r="F166" s="118" t="s">
        <v>21</v>
      </c>
      <c r="G166" s="118"/>
      <c r="H166" s="119" t="s">
        <v>256</v>
      </c>
      <c r="I166" s="120"/>
    </row>
    <row r="167" spans="1:9" ht="17.25" customHeight="1">
      <c r="A167" s="114" t="s">
        <v>257</v>
      </c>
      <c r="B167" s="115"/>
      <c r="C167" s="115"/>
      <c r="D167" s="115"/>
      <c r="E167" s="115"/>
      <c r="F167" s="121" t="s">
        <v>272</v>
      </c>
      <c r="G167" s="122"/>
      <c r="H167" s="119" t="s">
        <v>258</v>
      </c>
      <c r="I167" s="120"/>
    </row>
    <row r="168" spans="1:9" ht="16.5" customHeight="1">
      <c r="A168" s="123"/>
      <c r="B168" s="124"/>
      <c r="C168" s="125"/>
      <c r="D168" s="125"/>
      <c r="E168" s="126"/>
      <c r="F168" s="127" t="s">
        <v>10</v>
      </c>
      <c r="G168" s="118"/>
      <c r="H168" s="119" t="s">
        <v>259</v>
      </c>
      <c r="I168" s="120"/>
    </row>
    <row r="169" spans="1:9" ht="14.25" customHeight="1">
      <c r="A169" s="128"/>
      <c r="B169" s="129"/>
      <c r="C169" s="129"/>
      <c r="D169" s="129"/>
      <c r="E169" s="130"/>
      <c r="F169" s="118" t="s">
        <v>260</v>
      </c>
      <c r="G169" s="118"/>
      <c r="H169" s="119" t="s">
        <v>261</v>
      </c>
      <c r="I169" s="151"/>
    </row>
    <row r="170" spans="1:9" ht="12.75" customHeight="1" thickBot="1">
      <c r="A170" s="131"/>
      <c r="B170" s="132"/>
      <c r="C170" s="132"/>
      <c r="D170" s="132"/>
      <c r="E170" s="133"/>
      <c r="F170" s="134"/>
      <c r="G170" s="134"/>
      <c r="H170" s="134"/>
      <c r="I170" s="135"/>
    </row>
  </sheetData>
  <mergeCells count="28">
    <mergeCell ref="A167:E167"/>
    <mergeCell ref="F167:G167"/>
    <mergeCell ref="F168:G168"/>
    <mergeCell ref="F169:G169"/>
    <mergeCell ref="F170:I170"/>
    <mergeCell ref="A153:H153"/>
    <mergeCell ref="E155:G155"/>
    <mergeCell ref="B164:I164"/>
    <mergeCell ref="A165:E165"/>
    <mergeCell ref="F165:H165"/>
    <mergeCell ref="A166:E166"/>
    <mergeCell ref="F166:G166"/>
    <mergeCell ref="G9:G10"/>
    <mergeCell ref="H9:H10"/>
    <mergeCell ref="I9:I10"/>
    <mergeCell ref="A49:H49"/>
    <mergeCell ref="A107:H107"/>
    <mergeCell ref="A133:H133"/>
    <mergeCell ref="A1:D1"/>
    <mergeCell ref="A3:I3"/>
    <mergeCell ref="A4:I4"/>
    <mergeCell ref="A5:I6"/>
    <mergeCell ref="A7:I7"/>
    <mergeCell ref="A9:A10"/>
    <mergeCell ref="B9:B10"/>
    <mergeCell ref="C9:D9"/>
    <mergeCell ref="E9:E10"/>
    <mergeCell ref="F9:F10"/>
  </mergeCells>
  <conditionalFormatting sqref="A9:A10">
    <cfRule type="expression" dxfId="0" priority="1">
      <formula>#REF!=3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21B6B-7C60-4370-8168-394F6C34DD9A}">
  <dimension ref="B1:P94"/>
  <sheetViews>
    <sheetView showGridLines="0" view="pageBreakPreview" zoomScale="70" zoomScaleNormal="80" zoomScaleSheetLayoutView="70" workbookViewId="0"/>
  </sheetViews>
  <sheetFormatPr baseColWidth="10" defaultColWidth="11.42578125" defaultRowHeight="12.75"/>
  <cols>
    <col min="1" max="2" width="3.42578125" style="168" customWidth="1"/>
    <col min="3" max="3" width="12.5703125" style="168" customWidth="1"/>
    <col min="4" max="4" width="18" style="168" customWidth="1"/>
    <col min="5" max="11" width="11.42578125" style="168"/>
    <col min="12" max="12" width="17.5703125" style="168" customWidth="1"/>
    <col min="13" max="14" width="11.42578125" style="168"/>
    <col min="15" max="15" width="20" style="168" customWidth="1"/>
    <col min="16" max="17" width="3.42578125" style="168" customWidth="1"/>
    <col min="18" max="16384" width="11.42578125" style="168"/>
  </cols>
  <sheetData>
    <row r="1" spans="2:16" ht="13.5" thickBot="1"/>
    <row r="2" spans="2:16" ht="13.5" thickTop="1">
      <c r="B2" s="169"/>
      <c r="C2" s="170"/>
      <c r="D2" s="170"/>
      <c r="E2" s="170"/>
      <c r="F2" s="170"/>
      <c r="G2" s="170"/>
      <c r="H2" s="170"/>
      <c r="I2" s="170"/>
      <c r="J2" s="170"/>
      <c r="K2" s="170"/>
      <c r="L2" s="170"/>
      <c r="M2" s="170"/>
      <c r="N2" s="170"/>
      <c r="O2" s="170"/>
      <c r="P2" s="171"/>
    </row>
    <row r="3" spans="2:16" ht="36.75" customHeight="1">
      <c r="B3" s="172"/>
      <c r="C3" s="173" t="s">
        <v>243</v>
      </c>
      <c r="D3" s="173"/>
      <c r="E3" s="173"/>
      <c r="F3" s="173"/>
      <c r="P3" s="174"/>
    </row>
    <row r="4" spans="2:16">
      <c r="B4" s="172"/>
      <c r="C4" s="175" t="s">
        <v>244</v>
      </c>
      <c r="D4" s="176" t="s">
        <v>245</v>
      </c>
      <c r="E4" s="175" t="s">
        <v>246</v>
      </c>
      <c r="F4" s="176">
        <v>4</v>
      </c>
      <c r="P4" s="174"/>
    </row>
    <row r="5" spans="2:16">
      <c r="B5" s="172"/>
      <c r="C5" s="177"/>
      <c r="D5" s="178"/>
      <c r="E5" s="177"/>
      <c r="F5" s="178"/>
      <c r="P5" s="174"/>
    </row>
    <row r="6" spans="2:16" ht="48" customHeight="1">
      <c r="B6" s="172"/>
      <c r="C6" s="179" t="s">
        <v>276</v>
      </c>
      <c r="D6" s="179"/>
      <c r="E6" s="179"/>
      <c r="F6" s="179"/>
      <c r="G6" s="179"/>
      <c r="H6" s="179"/>
      <c r="I6" s="179"/>
      <c r="J6" s="179"/>
      <c r="K6" s="179"/>
      <c r="L6" s="179"/>
      <c r="M6" s="179"/>
      <c r="N6" s="179"/>
      <c r="O6" s="179"/>
      <c r="P6" s="180"/>
    </row>
    <row r="7" spans="2:16" ht="15" thickBot="1">
      <c r="B7" s="172"/>
      <c r="C7" s="181"/>
      <c r="D7" s="181"/>
      <c r="E7" s="181"/>
      <c r="F7" s="181"/>
      <c r="G7" s="181"/>
      <c r="H7" s="181"/>
      <c r="I7" s="181"/>
      <c r="J7" s="181"/>
      <c r="K7" s="181"/>
      <c r="L7" s="181"/>
      <c r="M7" s="181"/>
      <c r="N7" s="181"/>
      <c r="O7" s="181"/>
      <c r="P7" s="174"/>
    </row>
    <row r="8" spans="2:16" ht="15">
      <c r="B8" s="172"/>
      <c r="C8" s="182"/>
      <c r="D8" s="183"/>
      <c r="E8" s="184"/>
      <c r="F8" s="184"/>
      <c r="G8" s="184"/>
      <c r="H8" s="184"/>
      <c r="I8" s="184"/>
      <c r="J8" s="184"/>
      <c r="K8" s="185"/>
      <c r="L8" s="186"/>
      <c r="M8" s="187"/>
      <c r="N8" s="187"/>
      <c r="O8" s="188"/>
      <c r="P8" s="189"/>
    </row>
    <row r="9" spans="2:16" ht="15">
      <c r="B9" s="172"/>
      <c r="C9" s="190"/>
      <c r="D9" s="191" t="s">
        <v>277</v>
      </c>
      <c r="E9" s="192"/>
      <c r="F9" s="192"/>
      <c r="G9" s="192"/>
      <c r="H9" s="192"/>
      <c r="I9" s="192"/>
      <c r="J9" s="192"/>
      <c r="K9" s="193"/>
      <c r="L9" s="194"/>
      <c r="M9" s="195"/>
      <c r="N9" s="195"/>
      <c r="O9" s="196"/>
      <c r="P9" s="189"/>
    </row>
    <row r="10" spans="2:16" ht="15">
      <c r="B10" s="172"/>
      <c r="C10" s="190"/>
      <c r="D10" s="191"/>
      <c r="E10" s="192"/>
      <c r="F10" s="192"/>
      <c r="G10" s="192"/>
      <c r="H10" s="192"/>
      <c r="I10" s="192"/>
      <c r="J10" s="192"/>
      <c r="K10" s="193"/>
      <c r="L10" s="197" t="s">
        <v>278</v>
      </c>
      <c r="M10" s="198"/>
      <c r="N10" s="199"/>
      <c r="O10" s="200"/>
      <c r="P10" s="189"/>
    </row>
    <row r="11" spans="2:16" ht="15">
      <c r="B11" s="172"/>
      <c r="C11" s="190"/>
      <c r="D11" s="191" t="s">
        <v>279</v>
      </c>
      <c r="E11" s="192"/>
      <c r="F11" s="192"/>
      <c r="G11" s="192"/>
      <c r="H11" s="192"/>
      <c r="I11" s="192"/>
      <c r="J11" s="192"/>
      <c r="K11" s="193"/>
      <c r="L11" s="201"/>
      <c r="M11" s="202"/>
      <c r="N11" s="203"/>
      <c r="O11" s="204"/>
      <c r="P11" s="205"/>
    </row>
    <row r="12" spans="2:16" ht="12.75" customHeight="1">
      <c r="B12" s="172"/>
      <c r="C12" s="190"/>
      <c r="D12" s="206"/>
      <c r="E12" s="207"/>
      <c r="F12" s="207"/>
      <c r="G12" s="207"/>
      <c r="H12" s="207"/>
      <c r="I12" s="207"/>
      <c r="J12" s="207"/>
      <c r="K12" s="208"/>
      <c r="L12" s="197" t="s">
        <v>280</v>
      </c>
      <c r="M12" s="197">
        <v>1</v>
      </c>
      <c r="N12" s="197" t="s">
        <v>281</v>
      </c>
      <c r="O12" s="209">
        <v>1</v>
      </c>
      <c r="P12" s="189"/>
    </row>
    <row r="13" spans="2:16" ht="13.5">
      <c r="B13" s="172"/>
      <c r="C13" s="190"/>
      <c r="D13" s="206"/>
      <c r="E13" s="207"/>
      <c r="F13" s="207"/>
      <c r="G13" s="207"/>
      <c r="H13" s="207"/>
      <c r="I13" s="207"/>
      <c r="J13" s="207"/>
      <c r="K13" s="208"/>
      <c r="L13" s="210"/>
      <c r="M13" s="210"/>
      <c r="N13" s="210"/>
      <c r="O13" s="211"/>
      <c r="P13" s="189"/>
    </row>
    <row r="14" spans="2:16" ht="15">
      <c r="B14" s="172"/>
      <c r="C14" s="190"/>
      <c r="D14" s="191" t="s">
        <v>282</v>
      </c>
      <c r="E14" s="192"/>
      <c r="F14" s="192"/>
      <c r="G14" s="192"/>
      <c r="H14" s="192"/>
      <c r="I14" s="192"/>
      <c r="J14" s="192"/>
      <c r="K14" s="193"/>
      <c r="L14" s="210"/>
      <c r="M14" s="210"/>
      <c r="N14" s="210"/>
      <c r="O14" s="211"/>
      <c r="P14" s="189"/>
    </row>
    <row r="15" spans="2:16" ht="15.75" thickBot="1">
      <c r="B15" s="172"/>
      <c r="C15" s="212"/>
      <c r="D15" s="213"/>
      <c r="E15" s="213"/>
      <c r="F15" s="213"/>
      <c r="G15" s="213"/>
      <c r="H15" s="213"/>
      <c r="I15" s="213"/>
      <c r="J15" s="213"/>
      <c r="K15" s="213"/>
      <c r="L15" s="213"/>
      <c r="M15" s="214"/>
      <c r="N15" s="214"/>
      <c r="O15" s="215"/>
      <c r="P15" s="216"/>
    </row>
    <row r="16" spans="2:16" ht="15">
      <c r="B16" s="172"/>
      <c r="C16" s="217"/>
      <c r="D16" s="218"/>
      <c r="E16" s="218"/>
      <c r="F16" s="218"/>
      <c r="G16" s="218"/>
      <c r="H16" s="218"/>
      <c r="I16" s="218"/>
      <c r="J16" s="218"/>
      <c r="K16" s="218"/>
      <c r="L16" s="219" t="s">
        <v>283</v>
      </c>
      <c r="M16" s="220" t="s">
        <v>284</v>
      </c>
      <c r="N16" s="220" t="s">
        <v>285</v>
      </c>
      <c r="O16" s="221" t="s">
        <v>286</v>
      </c>
      <c r="P16" s="205"/>
    </row>
    <row r="17" spans="2:16" ht="15">
      <c r="B17" s="172"/>
      <c r="C17" s="222"/>
      <c r="D17" s="223"/>
      <c r="E17" s="223"/>
      <c r="F17" s="223"/>
      <c r="G17" s="223"/>
      <c r="H17" s="223"/>
      <c r="I17" s="223"/>
      <c r="J17" s="223"/>
      <c r="K17" s="223"/>
      <c r="L17" s="224"/>
      <c r="M17" s="225"/>
      <c r="N17" s="225"/>
      <c r="O17" s="226"/>
      <c r="P17" s="227"/>
    </row>
    <row r="18" spans="2:16" ht="18" customHeight="1">
      <c r="B18" s="172"/>
      <c r="C18" s="228" t="s">
        <v>287</v>
      </c>
      <c r="D18" s="229"/>
      <c r="E18" s="229"/>
      <c r="F18" s="229"/>
      <c r="G18" s="223"/>
      <c r="H18" s="223"/>
      <c r="I18" s="223" t="s">
        <v>288</v>
      </c>
      <c r="J18" s="181"/>
      <c r="K18" s="223"/>
      <c r="L18" s="224"/>
      <c r="M18" s="181"/>
      <c r="N18" s="181"/>
      <c r="O18" s="230"/>
      <c r="P18" s="227"/>
    </row>
    <row r="19" spans="2:16" ht="15">
      <c r="B19" s="172"/>
      <c r="C19" s="231"/>
      <c r="D19" s="232"/>
      <c r="E19" s="232"/>
      <c r="F19" s="232"/>
      <c r="G19" s="232"/>
      <c r="H19" s="232"/>
      <c r="I19" s="232"/>
      <c r="J19" s="232"/>
      <c r="K19" s="232"/>
      <c r="L19" s="232"/>
      <c r="M19" s="232"/>
      <c r="N19" s="232"/>
      <c r="O19" s="233"/>
      <c r="P19" s="234"/>
    </row>
    <row r="20" spans="2:16" ht="15" thickBot="1">
      <c r="B20" s="172"/>
      <c r="C20" s="235"/>
      <c r="D20" s="236"/>
      <c r="E20" s="236"/>
      <c r="F20" s="236"/>
      <c r="G20" s="236"/>
      <c r="H20" s="236"/>
      <c r="I20" s="236"/>
      <c r="J20" s="236"/>
      <c r="K20" s="236"/>
      <c r="L20" s="236"/>
      <c r="M20" s="236"/>
      <c r="N20" s="236"/>
      <c r="O20" s="237"/>
      <c r="P20" s="174"/>
    </row>
    <row r="21" spans="2:16" ht="15" thickBot="1">
      <c r="B21" s="172"/>
      <c r="C21" s="238"/>
      <c r="D21" s="239"/>
      <c r="E21" s="239"/>
      <c r="F21" s="239"/>
      <c r="G21" s="239"/>
      <c r="H21" s="239"/>
      <c r="I21" s="181"/>
      <c r="J21" s="181"/>
      <c r="K21" s="239"/>
      <c r="L21" s="239"/>
      <c r="M21" s="239"/>
      <c r="N21" s="239"/>
      <c r="O21" s="240"/>
      <c r="P21" s="174"/>
    </row>
    <row r="22" spans="2:16" ht="15">
      <c r="B22" s="172"/>
      <c r="C22" s="241" t="s">
        <v>289</v>
      </c>
      <c r="D22" s="242"/>
      <c r="E22" s="242"/>
      <c r="F22" s="242"/>
      <c r="G22" s="242"/>
      <c r="H22" s="242"/>
      <c r="I22" s="242"/>
      <c r="J22" s="242"/>
      <c r="K22" s="242"/>
      <c r="L22" s="242"/>
      <c r="M22" s="242"/>
      <c r="N22" s="242"/>
      <c r="O22" s="243"/>
      <c r="P22" s="244"/>
    </row>
    <row r="23" spans="2:16" ht="15" thickBot="1">
      <c r="B23" s="172"/>
      <c r="C23" s="245"/>
      <c r="D23" s="181"/>
      <c r="E23" s="181"/>
      <c r="F23" s="181"/>
      <c r="G23" s="181"/>
      <c r="H23" s="181"/>
      <c r="I23" s="181"/>
      <c r="J23" s="181"/>
      <c r="K23" s="181"/>
      <c r="L23" s="181"/>
      <c r="M23" s="181"/>
      <c r="N23" s="181"/>
      <c r="O23" s="246"/>
      <c r="P23" s="174"/>
    </row>
    <row r="24" spans="2:16" ht="15">
      <c r="B24" s="172"/>
      <c r="C24" s="247" t="s">
        <v>17</v>
      </c>
      <c r="D24" s="248" t="s">
        <v>16</v>
      </c>
      <c r="E24" s="249"/>
      <c r="F24" s="249"/>
      <c r="G24" s="249"/>
      <c r="H24" s="249"/>
      <c r="I24" s="249"/>
      <c r="J24" s="249"/>
      <c r="K24" s="249"/>
      <c r="L24" s="250"/>
      <c r="M24" s="251" t="s">
        <v>0</v>
      </c>
      <c r="N24" s="252"/>
      <c r="O24" s="247" t="s">
        <v>18</v>
      </c>
      <c r="P24" s="253"/>
    </row>
    <row r="25" spans="2:16" ht="15" thickBot="1">
      <c r="B25" s="172"/>
      <c r="C25" s="254"/>
      <c r="D25" s="255"/>
      <c r="E25" s="256"/>
      <c r="F25" s="256"/>
      <c r="G25" s="256"/>
      <c r="H25" s="256"/>
      <c r="I25" s="256"/>
      <c r="J25" s="256"/>
      <c r="K25" s="256"/>
      <c r="L25" s="257"/>
      <c r="M25" s="255"/>
      <c r="N25" s="257"/>
      <c r="O25" s="258"/>
      <c r="P25" s="259"/>
    </row>
    <row r="26" spans="2:16">
      <c r="B26" s="172"/>
      <c r="C26" s="260" t="s">
        <v>290</v>
      </c>
      <c r="D26" s="261"/>
      <c r="E26" s="261"/>
      <c r="F26" s="261"/>
      <c r="G26" s="261"/>
      <c r="H26" s="261"/>
      <c r="I26" s="261"/>
      <c r="J26" s="261"/>
      <c r="K26" s="261"/>
      <c r="L26" s="261"/>
      <c r="M26" s="261"/>
      <c r="N26" s="261"/>
      <c r="O26" s="262"/>
      <c r="P26" s="263"/>
    </row>
    <row r="27" spans="2:16">
      <c r="B27" s="172"/>
      <c r="C27" s="264"/>
      <c r="D27" s="265"/>
      <c r="E27" s="265"/>
      <c r="F27" s="265"/>
      <c r="G27" s="265"/>
      <c r="H27" s="265"/>
      <c r="I27" s="265"/>
      <c r="J27" s="265"/>
      <c r="K27" s="265"/>
      <c r="L27" s="265"/>
      <c r="M27" s="265"/>
      <c r="N27" s="265"/>
      <c r="O27" s="266"/>
      <c r="P27" s="263"/>
    </row>
    <row r="28" spans="2:16" ht="13.5" thickBot="1">
      <c r="B28" s="172"/>
      <c r="C28" s="267"/>
      <c r="D28" s="268"/>
      <c r="E28" s="268"/>
      <c r="F28" s="268"/>
      <c r="G28" s="268"/>
      <c r="H28" s="268"/>
      <c r="I28" s="268"/>
      <c r="J28" s="268"/>
      <c r="K28" s="268"/>
      <c r="L28" s="268"/>
      <c r="M28" s="268"/>
      <c r="N28" s="268"/>
      <c r="O28" s="269"/>
      <c r="P28" s="263"/>
    </row>
    <row r="29" spans="2:16" ht="15">
      <c r="B29" s="172"/>
      <c r="C29" s="270" t="s">
        <v>16</v>
      </c>
      <c r="D29" s="271"/>
      <c r="E29" s="271"/>
      <c r="F29" s="271"/>
      <c r="G29" s="272"/>
      <c r="H29" s="273" t="s">
        <v>291</v>
      </c>
      <c r="I29" s="271"/>
      <c r="J29" s="274" t="s">
        <v>11</v>
      </c>
      <c r="K29" s="275"/>
      <c r="L29" s="276" t="s">
        <v>292</v>
      </c>
      <c r="M29" s="273" t="s">
        <v>293</v>
      </c>
      <c r="N29" s="277"/>
      <c r="O29" s="278" t="s">
        <v>294</v>
      </c>
      <c r="P29" s="279"/>
    </row>
    <row r="30" spans="2:16" ht="14.25">
      <c r="B30" s="172"/>
      <c r="C30" s="280"/>
      <c r="D30" s="281"/>
      <c r="E30" s="281"/>
      <c r="F30" s="281"/>
      <c r="G30" s="282"/>
      <c r="H30" s="283"/>
      <c r="I30" s="282"/>
      <c r="J30" s="283"/>
      <c r="K30" s="282"/>
      <c r="L30" s="284"/>
      <c r="M30" s="285"/>
      <c r="N30" s="286"/>
      <c r="O30" s="287"/>
      <c r="P30" s="288"/>
    </row>
    <row r="31" spans="2:16" ht="14.25">
      <c r="B31" s="172"/>
      <c r="C31" s="289"/>
      <c r="D31" s="290"/>
      <c r="E31" s="290"/>
      <c r="F31" s="290"/>
      <c r="G31" s="291"/>
      <c r="H31" s="292"/>
      <c r="I31" s="291"/>
      <c r="J31" s="292"/>
      <c r="K31" s="291"/>
      <c r="L31" s="284"/>
      <c r="M31" s="285"/>
      <c r="N31" s="286"/>
      <c r="O31" s="287"/>
      <c r="P31" s="288"/>
    </row>
    <row r="32" spans="2:16" ht="15" thickBot="1">
      <c r="B32" s="172"/>
      <c r="C32" s="293"/>
      <c r="D32" s="294"/>
      <c r="E32" s="294"/>
      <c r="F32" s="294"/>
      <c r="G32" s="295"/>
      <c r="H32" s="296"/>
      <c r="I32" s="295"/>
      <c r="J32" s="296"/>
      <c r="K32" s="295"/>
      <c r="L32" s="297"/>
      <c r="M32" s="298"/>
      <c r="N32" s="299"/>
      <c r="O32" s="287"/>
      <c r="P32" s="288"/>
    </row>
    <row r="33" spans="2:16" ht="15.75" thickBot="1">
      <c r="B33" s="172"/>
      <c r="C33" s="300" t="s">
        <v>295</v>
      </c>
      <c r="D33" s="301"/>
      <c r="E33" s="301"/>
      <c r="F33" s="301"/>
      <c r="G33" s="301"/>
      <c r="H33" s="301"/>
      <c r="I33" s="301"/>
      <c r="J33" s="301"/>
      <c r="K33" s="301"/>
      <c r="L33" s="301"/>
      <c r="M33" s="301"/>
      <c r="N33" s="302"/>
      <c r="O33" s="303"/>
      <c r="P33" s="304"/>
    </row>
    <row r="34" spans="2:16" ht="13.5" customHeight="1">
      <c r="B34" s="172"/>
      <c r="C34" s="260" t="s">
        <v>296</v>
      </c>
      <c r="D34" s="261"/>
      <c r="E34" s="261"/>
      <c r="F34" s="261"/>
      <c r="G34" s="261"/>
      <c r="H34" s="261"/>
      <c r="I34" s="261"/>
      <c r="J34" s="261"/>
      <c r="K34" s="261"/>
      <c r="L34" s="261"/>
      <c r="M34" s="261"/>
      <c r="N34" s="261"/>
      <c r="O34" s="262"/>
      <c r="P34" s="263"/>
    </row>
    <row r="35" spans="2:16">
      <c r="B35" s="172"/>
      <c r="C35" s="264"/>
      <c r="D35" s="265"/>
      <c r="E35" s="265"/>
      <c r="F35" s="265"/>
      <c r="G35" s="265"/>
      <c r="H35" s="265"/>
      <c r="I35" s="265"/>
      <c r="J35" s="265"/>
      <c r="K35" s="265"/>
      <c r="L35" s="265"/>
      <c r="M35" s="265"/>
      <c r="N35" s="265"/>
      <c r="O35" s="266"/>
      <c r="P35" s="263"/>
    </row>
    <row r="36" spans="2:16" ht="13.5" thickBot="1">
      <c r="B36" s="172"/>
      <c r="C36" s="267"/>
      <c r="D36" s="268"/>
      <c r="E36" s="268"/>
      <c r="F36" s="268"/>
      <c r="G36" s="268"/>
      <c r="H36" s="268"/>
      <c r="I36" s="268"/>
      <c r="J36" s="268"/>
      <c r="K36" s="268"/>
      <c r="L36" s="268"/>
      <c r="M36" s="268"/>
      <c r="N36" s="268"/>
      <c r="O36" s="305"/>
      <c r="P36" s="263"/>
    </row>
    <row r="37" spans="2:16" ht="15">
      <c r="B37" s="172"/>
      <c r="C37" s="270" t="s">
        <v>16</v>
      </c>
      <c r="D37" s="306"/>
      <c r="E37" s="306"/>
      <c r="F37" s="306"/>
      <c r="G37" s="306"/>
      <c r="H37" s="306"/>
      <c r="I37" s="306"/>
      <c r="J37" s="277"/>
      <c r="K37" s="307" t="s">
        <v>0</v>
      </c>
      <c r="L37" s="276" t="s">
        <v>18</v>
      </c>
      <c r="M37" s="273" t="s">
        <v>297</v>
      </c>
      <c r="N37" s="277"/>
      <c r="O37" s="278" t="s">
        <v>294</v>
      </c>
      <c r="P37" s="279"/>
    </row>
    <row r="38" spans="2:16" ht="14.25">
      <c r="B38" s="172"/>
      <c r="C38" s="280"/>
      <c r="D38" s="281"/>
      <c r="E38" s="281"/>
      <c r="F38" s="281"/>
      <c r="G38" s="281"/>
      <c r="H38" s="281"/>
      <c r="I38" s="281"/>
      <c r="J38" s="282"/>
      <c r="K38" s="308"/>
      <c r="L38" s="309"/>
      <c r="M38" s="310"/>
      <c r="N38" s="311"/>
      <c r="O38" s="287"/>
      <c r="P38" s="288"/>
    </row>
    <row r="39" spans="2:16" ht="15" thickBot="1">
      <c r="B39" s="172"/>
      <c r="C39" s="293"/>
      <c r="D39" s="294"/>
      <c r="E39" s="294"/>
      <c r="F39" s="294"/>
      <c r="G39" s="294"/>
      <c r="H39" s="294"/>
      <c r="I39" s="294"/>
      <c r="J39" s="295"/>
      <c r="K39" s="290"/>
      <c r="L39" s="312"/>
      <c r="M39" s="313"/>
      <c r="N39" s="314"/>
      <c r="O39" s="315"/>
      <c r="P39" s="288"/>
    </row>
    <row r="40" spans="2:16" ht="15.75" thickBot="1">
      <c r="B40" s="172"/>
      <c r="C40" s="300" t="s">
        <v>295</v>
      </c>
      <c r="D40" s="301"/>
      <c r="E40" s="301"/>
      <c r="F40" s="301"/>
      <c r="G40" s="301"/>
      <c r="H40" s="301"/>
      <c r="I40" s="301"/>
      <c r="J40" s="301"/>
      <c r="K40" s="301"/>
      <c r="L40" s="301"/>
      <c r="M40" s="301"/>
      <c r="N40" s="302"/>
      <c r="O40" s="316">
        <v>0</v>
      </c>
      <c r="P40" s="288"/>
    </row>
    <row r="41" spans="2:16">
      <c r="B41" s="172"/>
      <c r="C41" s="260" t="s">
        <v>298</v>
      </c>
      <c r="D41" s="261"/>
      <c r="E41" s="261"/>
      <c r="F41" s="261"/>
      <c r="G41" s="261"/>
      <c r="H41" s="261"/>
      <c r="I41" s="261"/>
      <c r="J41" s="261"/>
      <c r="K41" s="261"/>
      <c r="L41" s="261"/>
      <c r="M41" s="261"/>
      <c r="N41" s="261"/>
      <c r="O41" s="262"/>
      <c r="P41" s="263"/>
    </row>
    <row r="42" spans="2:16">
      <c r="B42" s="172"/>
      <c r="C42" s="264"/>
      <c r="D42" s="265"/>
      <c r="E42" s="265"/>
      <c r="F42" s="265"/>
      <c r="G42" s="265"/>
      <c r="H42" s="265"/>
      <c r="I42" s="265"/>
      <c r="J42" s="265"/>
      <c r="K42" s="265"/>
      <c r="L42" s="265"/>
      <c r="M42" s="265"/>
      <c r="N42" s="265"/>
      <c r="O42" s="266"/>
      <c r="P42" s="263"/>
    </row>
    <row r="43" spans="2:16" ht="13.5" thickBot="1">
      <c r="B43" s="172"/>
      <c r="C43" s="267"/>
      <c r="D43" s="268"/>
      <c r="E43" s="268"/>
      <c r="F43" s="268"/>
      <c r="G43" s="268"/>
      <c r="H43" s="268"/>
      <c r="I43" s="268"/>
      <c r="J43" s="268"/>
      <c r="K43" s="268"/>
      <c r="L43" s="268"/>
      <c r="M43" s="268"/>
      <c r="N43" s="268"/>
      <c r="O43" s="305"/>
      <c r="P43" s="263"/>
    </row>
    <row r="44" spans="2:16" ht="17.25">
      <c r="B44" s="172"/>
      <c r="C44" s="270" t="s">
        <v>299</v>
      </c>
      <c r="D44" s="306"/>
      <c r="E44" s="306"/>
      <c r="F44" s="306"/>
      <c r="G44" s="306"/>
      <c r="H44" s="306"/>
      <c r="I44" s="306"/>
      <c r="J44" s="276" t="s">
        <v>300</v>
      </c>
      <c r="K44" s="317" t="s">
        <v>301</v>
      </c>
      <c r="L44" s="318" t="s">
        <v>302</v>
      </c>
      <c r="M44" s="273" t="s">
        <v>23</v>
      </c>
      <c r="N44" s="277"/>
      <c r="O44" s="278" t="s">
        <v>294</v>
      </c>
      <c r="P44" s="279"/>
    </row>
    <row r="45" spans="2:16" ht="14.25">
      <c r="B45" s="172"/>
      <c r="C45" s="280"/>
      <c r="D45" s="281"/>
      <c r="E45" s="281"/>
      <c r="F45" s="281"/>
      <c r="G45" s="281"/>
      <c r="H45" s="281"/>
      <c r="I45" s="281"/>
      <c r="J45" s="319"/>
      <c r="K45" s="320"/>
      <c r="L45" s="319"/>
      <c r="M45" s="321"/>
      <c r="N45" s="322"/>
      <c r="O45" s="287"/>
      <c r="P45" s="288"/>
    </row>
    <row r="46" spans="2:16" ht="15" thickBot="1">
      <c r="B46" s="172"/>
      <c r="C46" s="293"/>
      <c r="D46" s="294"/>
      <c r="E46" s="294"/>
      <c r="F46" s="294"/>
      <c r="G46" s="294"/>
      <c r="H46" s="294"/>
      <c r="I46" s="294"/>
      <c r="J46" s="323"/>
      <c r="K46" s="324"/>
      <c r="L46" s="323"/>
      <c r="M46" s="313"/>
      <c r="N46" s="314"/>
      <c r="O46" s="325"/>
      <c r="P46" s="288"/>
    </row>
    <row r="47" spans="2:16" ht="15.75" thickBot="1">
      <c r="B47" s="172"/>
      <c r="C47" s="300" t="s">
        <v>295</v>
      </c>
      <c r="D47" s="301"/>
      <c r="E47" s="301"/>
      <c r="F47" s="301"/>
      <c r="G47" s="301"/>
      <c r="H47" s="301"/>
      <c r="I47" s="301"/>
      <c r="J47" s="301"/>
      <c r="K47" s="301"/>
      <c r="L47" s="301"/>
      <c r="M47" s="301"/>
      <c r="N47" s="302"/>
      <c r="O47" s="303"/>
      <c r="P47" s="304"/>
    </row>
    <row r="48" spans="2:16">
      <c r="B48" s="172"/>
      <c r="C48" s="260" t="s">
        <v>303</v>
      </c>
      <c r="D48" s="261"/>
      <c r="E48" s="261"/>
      <c r="F48" s="261"/>
      <c r="G48" s="261"/>
      <c r="H48" s="261"/>
      <c r="I48" s="261"/>
      <c r="J48" s="261"/>
      <c r="K48" s="261"/>
      <c r="L48" s="261"/>
      <c r="M48" s="261"/>
      <c r="N48" s="261"/>
      <c r="O48" s="262"/>
      <c r="P48" s="263"/>
    </row>
    <row r="49" spans="2:16">
      <c r="B49" s="172"/>
      <c r="C49" s="264"/>
      <c r="D49" s="265"/>
      <c r="E49" s="265"/>
      <c r="F49" s="265"/>
      <c r="G49" s="265"/>
      <c r="H49" s="265"/>
      <c r="I49" s="265"/>
      <c r="J49" s="265"/>
      <c r="K49" s="265"/>
      <c r="L49" s="265"/>
      <c r="M49" s="265"/>
      <c r="N49" s="265"/>
      <c r="O49" s="266"/>
      <c r="P49" s="263"/>
    </row>
    <row r="50" spans="2:16" ht="13.5" thickBot="1">
      <c r="B50" s="172"/>
      <c r="C50" s="267"/>
      <c r="D50" s="268"/>
      <c r="E50" s="268"/>
      <c r="F50" s="268"/>
      <c r="G50" s="268"/>
      <c r="H50" s="268"/>
      <c r="I50" s="268"/>
      <c r="J50" s="268"/>
      <c r="K50" s="268"/>
      <c r="L50" s="268"/>
      <c r="M50" s="268"/>
      <c r="N50" s="268"/>
      <c r="O50" s="305"/>
      <c r="P50" s="263"/>
    </row>
    <row r="51" spans="2:16" ht="30">
      <c r="B51" s="172"/>
      <c r="C51" s="270" t="s">
        <v>304</v>
      </c>
      <c r="D51" s="306"/>
      <c r="E51" s="306"/>
      <c r="F51" s="306"/>
      <c r="G51" s="306"/>
      <c r="H51" s="306"/>
      <c r="I51" s="306"/>
      <c r="J51" s="276" t="s">
        <v>9</v>
      </c>
      <c r="K51" s="326" t="s">
        <v>15</v>
      </c>
      <c r="L51" s="327" t="s">
        <v>305</v>
      </c>
      <c r="M51" s="328" t="s">
        <v>293</v>
      </c>
      <c r="N51" s="329"/>
      <c r="O51" s="330" t="s">
        <v>294</v>
      </c>
      <c r="P51" s="331"/>
    </row>
    <row r="52" spans="2:16" ht="14.25">
      <c r="B52" s="172"/>
      <c r="C52" s="332"/>
      <c r="D52" s="333"/>
      <c r="E52" s="333"/>
      <c r="F52" s="333"/>
      <c r="G52" s="333"/>
      <c r="H52" s="333"/>
      <c r="I52" s="333"/>
      <c r="J52" s="334"/>
      <c r="K52" s="335"/>
      <c r="L52" s="336"/>
      <c r="M52" s="337"/>
      <c r="N52" s="338"/>
      <c r="O52" s="339"/>
      <c r="P52" s="340"/>
    </row>
    <row r="53" spans="2:16" ht="14.25">
      <c r="B53" s="172"/>
      <c r="C53" s="332"/>
      <c r="D53" s="333"/>
      <c r="E53" s="333"/>
      <c r="F53" s="333"/>
      <c r="G53" s="333"/>
      <c r="H53" s="333"/>
      <c r="I53" s="333"/>
      <c r="J53" s="334"/>
      <c r="K53" s="335"/>
      <c r="L53" s="336"/>
      <c r="M53" s="337"/>
      <c r="N53" s="338"/>
      <c r="O53" s="339"/>
      <c r="P53" s="340"/>
    </row>
    <row r="54" spans="2:16" ht="14.25">
      <c r="B54" s="172"/>
      <c r="C54" s="332"/>
      <c r="D54" s="333"/>
      <c r="E54" s="333"/>
      <c r="F54" s="333"/>
      <c r="G54" s="333"/>
      <c r="H54" s="333"/>
      <c r="I54" s="333"/>
      <c r="J54" s="334"/>
      <c r="K54" s="335"/>
      <c r="L54" s="336"/>
      <c r="M54" s="321"/>
      <c r="N54" s="322"/>
      <c r="O54" s="339"/>
      <c r="P54" s="340"/>
    </row>
    <row r="55" spans="2:16" ht="15" thickBot="1">
      <c r="B55" s="172"/>
      <c r="C55" s="293"/>
      <c r="D55" s="294"/>
      <c r="E55" s="294"/>
      <c r="F55" s="294"/>
      <c r="G55" s="294"/>
      <c r="H55" s="294"/>
      <c r="I55" s="294"/>
      <c r="J55" s="323"/>
      <c r="K55" s="324"/>
      <c r="L55" s="323"/>
      <c r="M55" s="313"/>
      <c r="N55" s="314"/>
      <c r="O55" s="325"/>
      <c r="P55" s="288"/>
    </row>
    <row r="56" spans="2:16" ht="15.75" thickBot="1">
      <c r="B56" s="172"/>
      <c r="C56" s="300" t="s">
        <v>295</v>
      </c>
      <c r="D56" s="301"/>
      <c r="E56" s="301"/>
      <c r="F56" s="301"/>
      <c r="G56" s="301"/>
      <c r="H56" s="301"/>
      <c r="I56" s="301"/>
      <c r="J56" s="301"/>
      <c r="K56" s="301"/>
      <c r="L56" s="301"/>
      <c r="M56" s="301"/>
      <c r="N56" s="302"/>
      <c r="O56" s="316"/>
      <c r="P56" s="288"/>
    </row>
    <row r="57" spans="2:16" ht="15" thickBot="1">
      <c r="B57" s="172"/>
      <c r="C57" s="245"/>
      <c r="D57" s="181"/>
      <c r="E57" s="181"/>
      <c r="F57" s="181"/>
      <c r="G57" s="181"/>
      <c r="H57" s="181"/>
      <c r="I57" s="181"/>
      <c r="J57" s="181"/>
      <c r="K57" s="181"/>
      <c r="L57" s="181"/>
      <c r="M57" s="181"/>
      <c r="N57" s="181"/>
      <c r="O57" s="246"/>
      <c r="P57" s="174"/>
    </row>
    <row r="58" spans="2:16" ht="15.75" thickBot="1">
      <c r="B58" s="172"/>
      <c r="C58" s="341" t="s">
        <v>306</v>
      </c>
      <c r="D58" s="342"/>
      <c r="E58" s="342"/>
      <c r="F58" s="342"/>
      <c r="G58" s="342"/>
      <c r="H58" s="342"/>
      <c r="I58" s="342"/>
      <c r="J58" s="342"/>
      <c r="K58" s="342"/>
      <c r="L58" s="342"/>
      <c r="M58" s="342"/>
      <c r="N58" s="343"/>
      <c r="O58" s="344"/>
      <c r="P58" s="345"/>
    </row>
    <row r="59" spans="2:16">
      <c r="B59" s="172"/>
      <c r="C59" s="260" t="s">
        <v>307</v>
      </c>
      <c r="D59" s="261"/>
      <c r="E59" s="261"/>
      <c r="F59" s="261"/>
      <c r="G59" s="261"/>
      <c r="H59" s="261"/>
      <c r="I59" s="261"/>
      <c r="J59" s="261"/>
      <c r="K59" s="261"/>
      <c r="L59" s="261"/>
      <c r="M59" s="261"/>
      <c r="N59" s="261"/>
      <c r="O59" s="262"/>
      <c r="P59" s="263"/>
    </row>
    <row r="60" spans="2:16">
      <c r="B60" s="172"/>
      <c r="C60" s="264"/>
      <c r="D60" s="265"/>
      <c r="E60" s="265"/>
      <c r="F60" s="265"/>
      <c r="G60" s="265"/>
      <c r="H60" s="265"/>
      <c r="I60" s="265"/>
      <c r="J60" s="265"/>
      <c r="K60" s="265"/>
      <c r="L60" s="265"/>
      <c r="M60" s="265"/>
      <c r="N60" s="265"/>
      <c r="O60" s="266"/>
      <c r="P60" s="263"/>
    </row>
    <row r="61" spans="2:16" ht="13.5" thickBot="1">
      <c r="B61" s="172"/>
      <c r="C61" s="267"/>
      <c r="D61" s="268"/>
      <c r="E61" s="268"/>
      <c r="F61" s="268"/>
      <c r="G61" s="268"/>
      <c r="H61" s="268"/>
      <c r="I61" s="268"/>
      <c r="J61" s="268"/>
      <c r="K61" s="268"/>
      <c r="L61" s="268"/>
      <c r="M61" s="268"/>
      <c r="N61" s="268"/>
      <c r="O61" s="305"/>
      <c r="P61" s="263"/>
    </row>
    <row r="62" spans="2:16" ht="15">
      <c r="B62" s="172"/>
      <c r="C62" s="270" t="s">
        <v>7</v>
      </c>
      <c r="D62" s="306"/>
      <c r="E62" s="306"/>
      <c r="F62" s="306"/>
      <c r="G62" s="306"/>
      <c r="H62" s="306"/>
      <c r="I62" s="306"/>
      <c r="J62" s="317"/>
      <c r="K62" s="346"/>
      <c r="L62" s="327" t="s">
        <v>308</v>
      </c>
      <c r="M62" s="328" t="s">
        <v>309</v>
      </c>
      <c r="N62" s="329"/>
      <c r="O62" s="330"/>
      <c r="P62" s="331"/>
    </row>
    <row r="63" spans="2:16" ht="14.25">
      <c r="B63" s="172"/>
      <c r="C63" s="280" t="s">
        <v>12</v>
      </c>
      <c r="D63" s="281"/>
      <c r="E63" s="281"/>
      <c r="F63" s="281"/>
      <c r="G63" s="281"/>
      <c r="H63" s="281"/>
      <c r="I63" s="281"/>
      <c r="J63" s="347"/>
      <c r="K63" s="348"/>
      <c r="L63" s="349"/>
      <c r="M63" s="350"/>
      <c r="N63" s="351"/>
      <c r="O63" s="352"/>
      <c r="P63" s="353"/>
    </row>
    <row r="64" spans="2:16" ht="14.25">
      <c r="B64" s="172"/>
      <c r="C64" s="289" t="s">
        <v>310</v>
      </c>
      <c r="D64" s="290"/>
      <c r="E64" s="290"/>
      <c r="F64" s="290"/>
      <c r="G64" s="290"/>
      <c r="H64" s="290"/>
      <c r="I64" s="290"/>
      <c r="J64" s="347"/>
      <c r="K64" s="348"/>
      <c r="L64" s="349"/>
      <c r="M64" s="350"/>
      <c r="N64" s="351"/>
      <c r="O64" s="352"/>
      <c r="P64" s="353"/>
    </row>
    <row r="65" spans="2:16" ht="15" thickBot="1">
      <c r="B65" s="172"/>
      <c r="C65" s="235" t="s">
        <v>10</v>
      </c>
      <c r="D65" s="236"/>
      <c r="E65" s="236"/>
      <c r="F65" s="236"/>
      <c r="G65" s="236"/>
      <c r="H65" s="236"/>
      <c r="I65" s="236"/>
      <c r="J65" s="354"/>
      <c r="K65" s="355"/>
      <c r="L65" s="349"/>
      <c r="M65" s="356"/>
      <c r="N65" s="357"/>
      <c r="O65" s="352"/>
      <c r="P65" s="353"/>
    </row>
    <row r="66" spans="2:16" ht="15.75" thickBot="1">
      <c r="B66" s="172"/>
      <c r="C66" s="300" t="s">
        <v>295</v>
      </c>
      <c r="D66" s="301"/>
      <c r="E66" s="301"/>
      <c r="F66" s="301"/>
      <c r="G66" s="301"/>
      <c r="H66" s="301"/>
      <c r="I66" s="301"/>
      <c r="J66" s="301"/>
      <c r="K66" s="301"/>
      <c r="L66" s="301"/>
      <c r="M66" s="301"/>
      <c r="N66" s="302"/>
      <c r="O66" s="358"/>
      <c r="P66" s="359"/>
    </row>
    <row r="67" spans="2:16" ht="15" thickBot="1">
      <c r="B67" s="172"/>
      <c r="C67" s="245"/>
      <c r="D67" s="181"/>
      <c r="E67" s="181"/>
      <c r="F67" s="181"/>
      <c r="G67" s="181"/>
      <c r="H67" s="181"/>
      <c r="I67" s="181"/>
      <c r="J67" s="181"/>
      <c r="K67" s="181"/>
      <c r="L67" s="181"/>
      <c r="M67" s="181"/>
      <c r="N67" s="181"/>
      <c r="O67" s="246"/>
      <c r="P67" s="174"/>
    </row>
    <row r="68" spans="2:16" ht="15.75" thickBot="1">
      <c r="B68" s="172"/>
      <c r="C68" s="341" t="s">
        <v>311</v>
      </c>
      <c r="D68" s="342"/>
      <c r="E68" s="342"/>
      <c r="F68" s="342"/>
      <c r="G68" s="342"/>
      <c r="H68" s="342"/>
      <c r="I68" s="342"/>
      <c r="J68" s="342"/>
      <c r="K68" s="342"/>
      <c r="L68" s="342"/>
      <c r="M68" s="342"/>
      <c r="N68" s="343"/>
      <c r="O68" s="360"/>
      <c r="P68" s="359"/>
    </row>
    <row r="69" spans="2:16" ht="14.25">
      <c r="B69" s="172"/>
      <c r="C69" s="238"/>
      <c r="D69" s="239"/>
      <c r="E69" s="239"/>
      <c r="F69" s="239"/>
      <c r="G69" s="239"/>
      <c r="H69" s="239"/>
      <c r="I69" s="239"/>
      <c r="J69" s="239"/>
      <c r="K69" s="239"/>
      <c r="L69" s="239"/>
      <c r="M69" s="239"/>
      <c r="N69" s="239"/>
      <c r="O69" s="240"/>
      <c r="P69" s="174"/>
    </row>
    <row r="70" spans="2:16" ht="14.25">
      <c r="B70" s="172"/>
      <c r="C70" s="245"/>
      <c r="D70" s="181"/>
      <c r="E70" s="181"/>
      <c r="F70" s="181"/>
      <c r="G70" s="181"/>
      <c r="H70" s="181"/>
      <c r="I70" s="181"/>
      <c r="J70" s="181"/>
      <c r="K70" s="181"/>
      <c r="L70" s="181"/>
      <c r="M70" s="181"/>
      <c r="N70" s="181"/>
      <c r="O70" s="246"/>
      <c r="P70" s="174"/>
    </row>
    <row r="71" spans="2:16" ht="14.25">
      <c r="B71" s="172"/>
      <c r="C71" s="245"/>
      <c r="D71" s="181"/>
      <c r="E71" s="181"/>
      <c r="F71" s="181"/>
      <c r="G71" s="181"/>
      <c r="H71" s="181"/>
      <c r="I71" s="181"/>
      <c r="J71" s="181"/>
      <c r="K71" s="181"/>
      <c r="L71" s="181"/>
      <c r="M71" s="181"/>
      <c r="N71" s="181"/>
      <c r="O71" s="246"/>
      <c r="P71" s="174"/>
    </row>
    <row r="72" spans="2:16" ht="14.25">
      <c r="B72" s="172"/>
      <c r="C72" s="245"/>
      <c r="D72" s="181"/>
      <c r="E72" s="181"/>
      <c r="F72" s="181"/>
      <c r="G72" s="181"/>
      <c r="H72" s="361" t="s">
        <v>312</v>
      </c>
      <c r="I72" s="361"/>
      <c r="J72" s="361"/>
      <c r="K72" s="361"/>
      <c r="L72" s="181"/>
      <c r="M72" s="181"/>
      <c r="N72" s="181"/>
      <c r="O72" s="246"/>
      <c r="P72" s="174"/>
    </row>
    <row r="73" spans="2:16" ht="15">
      <c r="B73" s="172"/>
      <c r="C73" s="245"/>
      <c r="D73" s="181"/>
      <c r="E73" s="181"/>
      <c r="F73" s="181"/>
      <c r="G73" s="181"/>
      <c r="H73" s="361" t="s">
        <v>313</v>
      </c>
      <c r="I73" s="181"/>
      <c r="J73" s="181"/>
      <c r="K73" s="181"/>
      <c r="L73" s="181"/>
      <c r="M73" s="181"/>
      <c r="N73" s="181"/>
      <c r="O73" s="246"/>
      <c r="P73" s="362"/>
    </row>
    <row r="74" spans="2:16" ht="15">
      <c r="B74" s="172"/>
      <c r="C74" s="245"/>
      <c r="D74" s="181"/>
      <c r="E74" s="181"/>
      <c r="F74" s="181"/>
      <c r="G74" s="181"/>
      <c r="H74" s="361" t="s">
        <v>314</v>
      </c>
      <c r="I74" s="181"/>
      <c r="J74" s="181"/>
      <c r="K74" s="181"/>
      <c r="L74" s="181"/>
      <c r="M74" s="181"/>
      <c r="N74" s="181"/>
      <c r="O74" s="246"/>
      <c r="P74" s="362"/>
    </row>
    <row r="75" spans="2:16" ht="14.25">
      <c r="B75" s="172"/>
      <c r="C75" s="222"/>
      <c r="D75" s="363"/>
      <c r="E75" s="363"/>
      <c r="F75" s="363"/>
      <c r="G75" s="363"/>
      <c r="H75" s="361" t="s">
        <v>315</v>
      </c>
      <c r="I75" s="363"/>
      <c r="J75" s="363"/>
      <c r="K75" s="363"/>
      <c r="L75" s="363"/>
      <c r="M75" s="363"/>
      <c r="N75" s="363"/>
      <c r="O75" s="364"/>
      <c r="P75" s="365"/>
    </row>
    <row r="76" spans="2:16" ht="14.25">
      <c r="B76" s="172"/>
      <c r="C76" s="245"/>
      <c r="D76" s="181"/>
      <c r="E76" s="181"/>
      <c r="F76" s="181"/>
      <c r="G76" s="181"/>
      <c r="H76" s="181" t="s">
        <v>24</v>
      </c>
      <c r="I76" s="181"/>
      <c r="J76" s="181"/>
      <c r="K76" s="181"/>
      <c r="L76" s="181"/>
      <c r="M76" s="181"/>
      <c r="N76" s="181"/>
      <c r="O76" s="246"/>
      <c r="P76" s="174"/>
    </row>
    <row r="77" spans="2:16" ht="15">
      <c r="B77" s="172"/>
      <c r="C77" s="366" t="s">
        <v>316</v>
      </c>
      <c r="D77" s="367"/>
      <c r="E77" s="367"/>
      <c r="F77" s="367"/>
      <c r="G77" s="367"/>
      <c r="H77" s="367"/>
      <c r="I77" s="367"/>
      <c r="J77" s="367"/>
      <c r="K77" s="367"/>
      <c r="L77" s="367"/>
      <c r="M77" s="367"/>
      <c r="N77" s="367"/>
      <c r="O77" s="368"/>
      <c r="P77" s="174"/>
    </row>
    <row r="78" spans="2:16" ht="14.25">
      <c r="B78" s="172"/>
      <c r="C78" s="369"/>
      <c r="D78" s="370"/>
      <c r="E78" s="370"/>
      <c r="F78" s="370"/>
      <c r="G78" s="370"/>
      <c r="H78" s="370"/>
      <c r="I78" s="370"/>
      <c r="J78" s="370"/>
      <c r="K78" s="370"/>
      <c r="L78" s="370"/>
      <c r="M78" s="370"/>
      <c r="N78" s="370"/>
      <c r="O78" s="371"/>
      <c r="P78" s="365"/>
    </row>
    <row r="79" spans="2:16" ht="14.25">
      <c r="B79" s="172"/>
      <c r="C79" s="369"/>
      <c r="D79" s="370"/>
      <c r="E79" s="370"/>
      <c r="F79" s="370"/>
      <c r="G79" s="370"/>
      <c r="H79" s="370"/>
      <c r="I79" s="370"/>
      <c r="J79" s="370"/>
      <c r="K79" s="370"/>
      <c r="L79" s="370"/>
      <c r="M79" s="370"/>
      <c r="N79" s="370"/>
      <c r="O79" s="371"/>
      <c r="P79" s="365"/>
    </row>
    <row r="80" spans="2:16" ht="14.25">
      <c r="B80" s="172"/>
      <c r="C80" s="222"/>
      <c r="D80" s="363"/>
      <c r="E80" s="363"/>
      <c r="F80" s="363"/>
      <c r="G80" s="363"/>
      <c r="H80" s="363"/>
      <c r="I80" s="363"/>
      <c r="J80" s="363"/>
      <c r="K80" s="363"/>
      <c r="L80" s="363"/>
      <c r="M80" s="363"/>
      <c r="N80" s="363"/>
      <c r="O80" s="364"/>
      <c r="P80" s="365"/>
    </row>
    <row r="81" spans="2:16" ht="15">
      <c r="B81" s="172"/>
      <c r="C81" s="372" t="s">
        <v>317</v>
      </c>
      <c r="D81" s="363"/>
      <c r="E81" s="363"/>
      <c r="F81" s="363"/>
      <c r="G81" s="363"/>
      <c r="H81" s="363"/>
      <c r="I81" s="363"/>
      <c r="J81" s="363"/>
      <c r="K81" s="363"/>
      <c r="L81" s="363"/>
      <c r="M81" s="363"/>
      <c r="N81" s="363"/>
      <c r="O81" s="364"/>
      <c r="P81" s="365"/>
    </row>
    <row r="82" spans="2:16" ht="12.75" customHeight="1">
      <c r="B82" s="172"/>
      <c r="C82" s="373" t="s">
        <v>318</v>
      </c>
      <c r="D82" s="374"/>
      <c r="E82" s="374"/>
      <c r="F82" s="374"/>
      <c r="G82" s="374"/>
      <c r="H82" s="374"/>
      <c r="I82" s="374"/>
      <c r="J82" s="374"/>
      <c r="K82" s="374"/>
      <c r="L82" s="374"/>
      <c r="M82" s="374"/>
      <c r="N82" s="374"/>
      <c r="O82" s="375"/>
      <c r="P82" s="376"/>
    </row>
    <row r="83" spans="2:16">
      <c r="B83" s="172"/>
      <c r="C83" s="373"/>
      <c r="D83" s="374"/>
      <c r="E83" s="374"/>
      <c r="F83" s="374"/>
      <c r="G83" s="374"/>
      <c r="H83" s="374"/>
      <c r="I83" s="374"/>
      <c r="J83" s="374"/>
      <c r="K83" s="374"/>
      <c r="L83" s="374"/>
      <c r="M83" s="374"/>
      <c r="N83" s="374"/>
      <c r="O83" s="375"/>
      <c r="P83" s="376"/>
    </row>
    <row r="84" spans="2:16" ht="12.95" customHeight="1">
      <c r="B84" s="172"/>
      <c r="C84" s="373" t="s">
        <v>319</v>
      </c>
      <c r="D84" s="374"/>
      <c r="E84" s="374"/>
      <c r="F84" s="374"/>
      <c r="G84" s="374"/>
      <c r="H84" s="374"/>
      <c r="I84" s="374"/>
      <c r="J84" s="374"/>
      <c r="K84" s="374"/>
      <c r="L84" s="374"/>
      <c r="M84" s="374"/>
      <c r="N84" s="374"/>
      <c r="O84" s="375"/>
      <c r="P84" s="376"/>
    </row>
    <row r="85" spans="2:16">
      <c r="B85" s="172"/>
      <c r="C85" s="373"/>
      <c r="D85" s="374"/>
      <c r="E85" s="374"/>
      <c r="F85" s="374"/>
      <c r="G85" s="374"/>
      <c r="H85" s="374"/>
      <c r="I85" s="374"/>
      <c r="J85" s="374"/>
      <c r="K85" s="374"/>
      <c r="L85" s="374"/>
      <c r="M85" s="374"/>
      <c r="N85" s="374"/>
      <c r="O85" s="375"/>
      <c r="P85" s="376"/>
    </row>
    <row r="86" spans="2:16" ht="14.25">
      <c r="B86" s="172"/>
      <c r="C86" s="222"/>
      <c r="D86" s="363"/>
      <c r="E86" s="363"/>
      <c r="F86" s="363"/>
      <c r="G86" s="363"/>
      <c r="H86" s="363"/>
      <c r="I86" s="363"/>
      <c r="J86" s="363"/>
      <c r="K86" s="363"/>
      <c r="L86" s="363"/>
      <c r="M86" s="363"/>
      <c r="N86" s="363"/>
      <c r="O86" s="364"/>
      <c r="P86" s="365"/>
    </row>
    <row r="87" spans="2:16" ht="14.25">
      <c r="B87" s="172"/>
      <c r="C87" s="245"/>
      <c r="D87" s="181"/>
      <c r="E87" s="181"/>
      <c r="F87" s="181"/>
      <c r="G87" s="181"/>
      <c r="H87" s="361" t="s">
        <v>312</v>
      </c>
      <c r="I87" s="181"/>
      <c r="J87" s="181"/>
      <c r="K87" s="181"/>
      <c r="L87" s="181"/>
      <c r="M87" s="181"/>
      <c r="N87" s="181"/>
      <c r="O87" s="246"/>
      <c r="P87" s="174"/>
    </row>
    <row r="88" spans="2:16" ht="14.25">
      <c r="B88" s="172"/>
      <c r="C88" s="245"/>
      <c r="D88" s="181"/>
      <c r="E88" s="181"/>
      <c r="F88" s="181"/>
      <c r="G88" s="181"/>
      <c r="H88" s="181" t="s">
        <v>313</v>
      </c>
      <c r="I88" s="290"/>
      <c r="J88" s="290"/>
      <c r="K88" s="290"/>
      <c r="L88" s="181"/>
      <c r="M88" s="181"/>
      <c r="N88" s="181"/>
      <c r="O88" s="246"/>
      <c r="P88" s="174"/>
    </row>
    <row r="89" spans="2:16" ht="14.25">
      <c r="B89" s="172"/>
      <c r="C89" s="245"/>
      <c r="D89" s="181"/>
      <c r="E89" s="181"/>
      <c r="F89" s="181"/>
      <c r="G89" s="181"/>
      <c r="H89" s="181" t="s">
        <v>320</v>
      </c>
      <c r="I89" s="377"/>
      <c r="J89" s="377"/>
      <c r="K89" s="377"/>
      <c r="L89" s="181"/>
      <c r="M89" s="181"/>
      <c r="N89" s="181"/>
      <c r="O89" s="246"/>
      <c r="P89" s="174"/>
    </row>
    <row r="90" spans="2:16" ht="14.25">
      <c r="B90" s="172"/>
      <c r="C90" s="378"/>
      <c r="D90" s="363"/>
      <c r="E90" s="363"/>
      <c r="F90" s="363"/>
      <c r="G90" s="363"/>
      <c r="H90" s="181" t="s">
        <v>315</v>
      </c>
      <c r="I90" s="181"/>
      <c r="J90" s="181"/>
      <c r="K90" s="181"/>
      <c r="L90" s="363"/>
      <c r="M90" s="363"/>
      <c r="N90" s="363"/>
      <c r="O90" s="364"/>
      <c r="P90" s="365"/>
    </row>
    <row r="91" spans="2:16" ht="17.25" customHeight="1">
      <c r="B91" s="172"/>
      <c r="C91" s="378"/>
      <c r="D91" s="377"/>
      <c r="E91" s="377"/>
      <c r="F91" s="181"/>
      <c r="G91" s="181"/>
      <c r="H91" s="181"/>
      <c r="I91" s="181"/>
      <c r="J91" s="181"/>
      <c r="K91" s="379"/>
      <c r="L91" s="379"/>
      <c r="M91" s="379"/>
      <c r="N91" s="379"/>
      <c r="O91" s="380"/>
      <c r="P91" s="381"/>
    </row>
    <row r="92" spans="2:16" ht="18.75" customHeight="1" thickBot="1">
      <c r="B92" s="172"/>
      <c r="C92" s="382"/>
      <c r="D92" s="383"/>
      <c r="E92" s="383"/>
      <c r="F92" s="324"/>
      <c r="G92" s="324"/>
      <c r="H92" s="324"/>
      <c r="I92" s="324"/>
      <c r="J92" s="324"/>
      <c r="K92" s="384"/>
      <c r="L92" s="384"/>
      <c r="M92" s="384"/>
      <c r="N92" s="384"/>
      <c r="O92" s="385"/>
      <c r="P92" s="381"/>
    </row>
    <row r="93" spans="2:16" ht="13.5" thickBot="1">
      <c r="B93" s="386"/>
      <c r="C93" s="387"/>
      <c r="D93" s="387"/>
      <c r="E93" s="387"/>
      <c r="F93" s="387"/>
      <c r="G93" s="387"/>
      <c r="H93" s="387"/>
      <c r="I93" s="387"/>
      <c r="J93" s="387"/>
      <c r="K93" s="387"/>
      <c r="L93" s="387"/>
      <c r="M93" s="387"/>
      <c r="N93" s="387"/>
      <c r="O93" s="387"/>
      <c r="P93" s="388"/>
    </row>
    <row r="94" spans="2:16" ht="13.5"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D12:K13"/>
    <mergeCell ref="L12:L14"/>
    <mergeCell ref="M12:M14"/>
    <mergeCell ref="N12:N14"/>
    <mergeCell ref="O12:O14"/>
    <mergeCell ref="D14:K14"/>
    <mergeCell ref="C3:F3"/>
    <mergeCell ref="C6:O6"/>
    <mergeCell ref="C8:C14"/>
    <mergeCell ref="D8:K8"/>
    <mergeCell ref="L8:O9"/>
    <mergeCell ref="D9:K9"/>
    <mergeCell ref="D10:K10"/>
    <mergeCell ref="L10:L11"/>
    <mergeCell ref="M10:O11"/>
    <mergeCell ref="D11:K1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BENJAMIN VISBAL BOLAÑO</cp:lastModifiedBy>
  <cp:lastPrinted>2022-07-21T12:33:01Z</cp:lastPrinted>
  <dcterms:created xsi:type="dcterms:W3CDTF">1996-11-27T10:00:04Z</dcterms:created>
  <dcterms:modified xsi:type="dcterms:W3CDTF">2026-10-22T02:53:42Z</dcterms:modified>
</cp:coreProperties>
</file>