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ab9cf86ca1223b71/1 ASESORIAS SAN RAFAEL 2026/1 SECRETARIA DE GOBIERNO/EQUIPOS/"/>
    </mc:Choice>
  </mc:AlternateContent>
  <xr:revisionPtr revIDLastSave="0" documentId="8_{FDDFA67B-256E-460B-93AC-3621E6B1DDC4}" xr6:coauthVersionLast="47" xr6:coauthVersionMax="47" xr10:uidLastSave="{00000000-0000-0000-0000-000000000000}"/>
  <bookViews>
    <workbookView xWindow="19090" yWindow="-170" windowWidth="19420" windowHeight="11500" tabRatio="500" xr2:uid="{00000000-000D-0000-FFFF-FFFF00000000}"/>
  </bookViews>
  <sheets>
    <sheet name="Matriz de Riesgos" sheetId="1" r:id="rId1"/>
    <sheet name="Escalas de Valoración" sheetId="2" r:id="rId2"/>
    <sheet name="Garantías Derivadas" sheetId="3" r:id="rId3"/>
  </sheets>
  <definedNames>
    <definedName name="_xlnm._FilterDatabase" localSheetId="0" hidden="1">'Matriz de Riesgos'!$A$7:$U$25</definedName>
    <definedName name="_xlnm.Print_Titles" localSheetId="0">'Matriz de Riesgos'!$7:$7</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25" i="1" l="1"/>
  <c r="Q25" i="1" s="1"/>
  <c r="J25" i="1"/>
  <c r="K25" i="1" s="1"/>
  <c r="P24" i="1"/>
  <c r="Q24" i="1" s="1"/>
  <c r="J24" i="1"/>
  <c r="K24" i="1" s="1"/>
  <c r="P23" i="1"/>
  <c r="Q23" i="1" s="1"/>
  <c r="J23" i="1"/>
  <c r="K23" i="1" s="1"/>
  <c r="P22" i="1"/>
  <c r="Q22" i="1" s="1"/>
  <c r="J22" i="1"/>
  <c r="K22" i="1" s="1"/>
  <c r="P21" i="1"/>
  <c r="Q21" i="1" s="1"/>
  <c r="J21" i="1"/>
  <c r="K21" i="1" s="1"/>
  <c r="P20" i="1"/>
  <c r="Q20" i="1" s="1"/>
  <c r="J20" i="1"/>
  <c r="K20" i="1" s="1"/>
  <c r="P19" i="1"/>
  <c r="Q19" i="1" s="1"/>
  <c r="J19" i="1"/>
  <c r="K19"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J7" authorId="0" shapeId="0" xr:uid="{00000000-0006-0000-0000-000001000000}">
      <text>
        <r>
          <rPr>
            <sz val="10"/>
            <rFont val="Arial"/>
            <family val="2"/>
          </rPr>
          <t>Valoración = Probabilidad + Impacto. Bajo: 2-4 | Medio: 5-6 | Alto: 7-8 | Extremo: 9-10. Ver hoja 'Escalas de Valoración'.</t>
        </r>
      </text>
    </comment>
  </commentList>
</comments>
</file>

<file path=xl/sharedStrings.xml><?xml version="1.0" encoding="utf-8"?>
<sst xmlns="http://schemas.openxmlformats.org/spreadsheetml/2006/main" count="355" uniqueCount="224">
  <si>
    <t>MUNICIPIO DE SAN RAFAEL – ANTIOQUIA   |   NIT 890.982.123-1</t>
  </si>
  <si>
    <t>MATRIZ DE RIESGOS PREVISIBLES DEL PROCESO DE CONTRATACIÓN</t>
  </si>
  <si>
    <t>OBJETO: SUMINISTRO DE MOBILIARIO Y EQUIPOS DE OFICINA Y DE CÓMPUTO DESTINADOS AL FORTALECIMIENTO DE LAS ACTIVIDADES ADMINISTRATIVAS Y OPERATIVAS DEL MUNICIPIO DE SAN RAFAEL – ANTIOQUIA, INCLUYENDO SILLAS ERGONÓMICAS, ARCHIVADORES, EQUIPOS DE CÓMPUTO Y DEMÁS ELEMENTOS COMPLEMENTARIOS REQUERIDOS, DE CONFORMIDAD CON LAS ESPECIFICACIONES TÉCNICAS ESTABLECIDAS.</t>
  </si>
  <si>
    <t>Fundamento normativo: artículo 4 de la Ley 1150 de 2007; artículo 2.2.1.1.1.6.3 del Decreto 1082 de 2015; Documento CONPES 3714 de 2011; Manual para la Identificación y Cobertura del Riesgo en los Procesos de Contratación de Colombia Compra Eficiente. La matriz cubre la etapa de ejecución del contrato e incluye únicamente riesgos previsibles asignables a una de las partes.</t>
  </si>
  <si>
    <t>Proceso: Selección abreviada de menor cuantía No. SA-MC-______-2026     Presupuesto oficial: $ 164.125.000     CDP No. 1440 del 10 de septiembre de 2026     Dependencia: Secretaría General y de Gobierno</t>
  </si>
  <si>
    <t>No.</t>
  </si>
  <si>
    <t>Clase de riesgo</t>
  </si>
  <si>
    <t>Fuente</t>
  </si>
  <si>
    <t>Etapa</t>
  </si>
  <si>
    <t>Tipo de riesgo</t>
  </si>
  <si>
    <t>Descripción del riesgo
(¿Qué puede pasar y cómo puede ocurrir?)</t>
  </si>
  <si>
    <t>Consecuencia de la ocurrencia del evento</t>
  </si>
  <si>
    <t>Probabilidad
(1-5)</t>
  </si>
  <si>
    <t>Impacto
(1-5)</t>
  </si>
  <si>
    <t>Valoración
del riesgo</t>
  </si>
  <si>
    <t>Categoría
del riesgo</t>
  </si>
  <si>
    <t>¿A quién se le asigna?</t>
  </si>
  <si>
    <t>Tratamiento / controles a implementar</t>
  </si>
  <si>
    <t>Prob.
residual</t>
  </si>
  <si>
    <t>Imp.
residual</t>
  </si>
  <si>
    <t>Valoración
residual</t>
  </si>
  <si>
    <t>Categoría
residual</t>
  </si>
  <si>
    <t>¿Afecta el equilibrio
económico del contrato?</t>
  </si>
  <si>
    <t>Responsable de
implementar el tratamiento</t>
  </si>
  <si>
    <t>Monitoreo y revisión
(¿Cómo se realiza?)</t>
  </si>
  <si>
    <t>Periodicidad del
monitoreo</t>
  </si>
  <si>
    <t>Específico</t>
  </si>
  <si>
    <t>Interno</t>
  </si>
  <si>
    <t>Ejecución</t>
  </si>
  <si>
    <t>Operacional</t>
  </si>
  <si>
    <t>Entrega de los bienes por fuera del plazo de treinta (30) días calendario pactado, por demoras del proveedor, del fabricante o del transportador.</t>
  </si>
  <si>
    <t>Retraso en la dotación de las dependencias, imposibilidad de poner en servicio los equipos dentro de la vigencia y riesgo de que el compromiso presupuestal no se ejecute antes del 31 de diciembre de 2026.</t>
  </si>
  <si>
    <t>Contratista</t>
  </si>
  <si>
    <t>Plazo de entrega expresamente pactado con multas sucesivas del 1% del valor del contrato por cada día de retardo, hasta el 10%, y cláusula penal del 10%. Exigencia de la garantía de cumplimiento por el 20% del valor. El supervisor requiere al contratista un cronograma de entrega dentro de los tres días siguientes al acta de inicio y hace seguimiento semanal.</t>
  </si>
  <si>
    <t>No</t>
  </si>
  <si>
    <t>Seguimiento semanal del supervisor al cronograma de entrega y registro de las alertas comunicadas al contratista.</t>
  </si>
  <si>
    <t>Semanal durante la ejecución</t>
  </si>
  <si>
    <t>Entrega de bienes con especificaciones técnicas inferiores a las exigidas en el pliego o a las ofertadas en la propuesta.</t>
  </si>
  <si>
    <t>Los bienes no satisfacen la necesidad que originó la contratación; pago por bienes de menor valor real y eventual detrimento patrimonial.</t>
  </si>
  <si>
    <t>Verificación ítem por ítem contra la ficha técnica ofertada al momento del recibo, con acta suscrita por el supervisor y el almacenista. Ningún bien se recibe ni se paga sin esa verificación. La entrega de bienes de menor especificación constituye incumplimiento y da lugar a la efectividad del amparo de cumplimiento y de calidad.</t>
  </si>
  <si>
    <t>Cotejo documental y físico del supervisor y del almacenista contra las fichas técnicas de la oferta, consignado en el acta de recibo.</t>
  </si>
  <si>
    <t>En cada entrega</t>
  </si>
  <si>
    <t>Externo</t>
  </si>
  <si>
    <t>Desabastecimiento del mercado o discontinuación por el fabricante de las referencias ofertadas, en particular de los equipos de cómputo y sus componentes.</t>
  </si>
  <si>
    <t>Imposibilidad de entregar los bienes en los términos ofertados y solicitudes de modificación del contrato o de sustitución de referencias.</t>
  </si>
  <si>
    <t>Las especificaciones se definen por características técnicas mínimas y no por marca ni referencia, de modo que el contratista puede ofrecer bienes de características iguales o superiores. Toda sustitución requiere autorización previa y escrita del supervisor, previa verificación de que el bien sustituto cumple o supera la especificación y sin incremento del valor.</t>
  </si>
  <si>
    <t>Verificación del supervisor sobre las solicitudes de sustitución y sobre las fichas técnicas de los bienes sustitutos.</t>
  </si>
  <si>
    <t>Cada vez que se solicite una sustitución</t>
  </si>
  <si>
    <t>General</t>
  </si>
  <si>
    <t>Económico</t>
  </si>
  <si>
    <t>Variación de la tasa de cambio y del precio de los equipos y componentes importados entre la fecha de presentación de la oferta y la fecha de entrega.</t>
  </si>
  <si>
    <t>Incremento del costo de adquisición asumido por el contratista y eventual pretensión de reajuste del valor pactado.</t>
  </si>
  <si>
    <t>Los precios ofertados son fijos e inmodificables durante el plazo de ejecución y el proponente declara haber incluido todos los costos, impuestos y gastos. El plazo corto de ejecución —treinta días— y el intervalo reducido entre el cierre y la entrega limitan la exposición. Solo variaciones extraordinarias, imprevisibles y ajenas al alea normal podrían dar lugar a la revisión prevista en los artículos 4 y 27 de la Ley 80 de 1993.</t>
  </si>
  <si>
    <t>Sí, únicamente ante variaciones que excedan el alea normal del contrato</t>
  </si>
  <si>
    <t>Seguimiento del supervisor a las solicitudes de revisión que presente el contratista y al comportamiento de los precios de referencia.</t>
  </si>
  <si>
    <t>Durante la ejecución</t>
  </si>
  <si>
    <t>Daño, pérdida o hurto de los bienes durante el transporte, el cargue y el descargue, antes del recibo a satisfacción por parte del Municipio.</t>
  </si>
  <si>
    <t>Pérdida de los bienes sin que hayan ingresado al patrimonio de la entidad y retraso en la ejecución del contrato.</t>
  </si>
  <si>
    <t>El transporte, el cargue y el descargue corren por cuenta y riesgo del contratista e integran el valor ofertado. La propiedad y el riesgo de los bienes se transfieren al Municipio únicamente con la suscripción del acta de recibo a satisfacción; hasta ese momento la pérdida o el daño son de cargo del contratista y no dan lugar a pago alguno.</t>
  </si>
  <si>
    <t>Verificación del estado de los bienes al momento del recibo y constancia en el acta de las novedades encontradas.</t>
  </si>
  <si>
    <t>Defectos de calidad, fallas de funcionamiento o deterioro prematuro de los bienes durante el término de la garantía técnica.</t>
  </si>
  <si>
    <t>Los bienes dejan de prestar el servicio para el que fueron adquiridos, con pérdida de la inversión realizada y afectación de la operación de las dependencias.</t>
  </si>
  <si>
    <t>Exigencia de la garantía de calidad y correcto funcionamiento de los bienes por el 20% del valor del contrato, con vigencia de un (1) año contado desde el recibo a satisfacción, y de la garantía técnica del fabricante por el mismo término. El contratista debe atender los requerimientos de servicio dentro de los cinco (5) días hábiles siguientes a la solicitud y reponer el bien cuando la falla no sea subsanable.</t>
  </si>
  <si>
    <t>Registro del supervisor y del almacenista de las fallas reportadas, de la fecha de atención y de la solución dada por el contratista.</t>
  </si>
  <si>
    <t>Durante la vigencia de la garantía</t>
  </si>
  <si>
    <t>Entrega de bienes usados, remanufacturados, reacondicionados o no originales, presentados como nuevos.</t>
  </si>
  <si>
    <t>Adquisición de bienes de valor real inferior al pagado, con detrimento patrimonial y posible responsabilidad fiscal y penal.</t>
  </si>
  <si>
    <t>Estipulación expresa de que los bienes deben ser nuevos, de primera calidad, sin uso previo y en empaque original. Verificación de números de serie, sellos de fábrica y certificados de originalidad al momento del recibo. El supervisor puede exigir la certificación del fabricante o del distribuidor autorizado sobre la condición de nuevo de los equipos de cómputo y de la impresora.</t>
  </si>
  <si>
    <t>Verificación física de empaques, sellos y números de serie por el supervisor y el almacenista, con constancia en el acta de recibo.</t>
  </si>
  <si>
    <t>Regulatorio</t>
  </si>
  <si>
    <t>Entrega de equipos de cómputo sin licencia del sistema operativo, con licencia no original o con licencia no transferible a nombre del Municipio.</t>
  </si>
  <si>
    <t>Uso de software sin licencia por parte de la entidad, con riesgo de sanción por infracción de derechos de autor y necesidad de adquirir las licencias con recursos adicionales.</t>
  </si>
  <si>
    <t>Exigencia contractual de que los equipos se entreguen con el sistema operativo instalado, activado y con la licencia a nombre del Municipio de San Rafael. Verificación de la activación y del certificado de licenciamiento como condición previa al recibo a satisfacción.</t>
  </si>
  <si>
    <t>Comprobación por el supervisor de la activación del sistema operativo en cada equipo y archivo de los certificados de licencia.</t>
  </si>
  <si>
    <t>Instalación defectuosa o anclaje inadecuado de la estantería metálica y del tablero marcador.</t>
  </si>
  <si>
    <t>Riesgo de caída o volcamiento con daño a los bienes, a los documentos del archivo o a la integridad de los servidores y usuarios.</t>
  </si>
  <si>
    <t>La instalación y el anclaje están incluidos en el valor ofertado y son obligación del contratista. La entrega de estos ítems solo se recibe una vez instalados y anclados en el sitio indicado por el supervisor, quien verifica la estabilidad y la capacidad de carga declarada antes de suscribir el acta.</t>
  </si>
  <si>
    <t>Verificación física de la instalación y del anclaje por el supervisor antes del recibo.</t>
  </si>
  <si>
    <t>Al momento de la instalación</t>
  </si>
  <si>
    <t>Financiero</t>
  </si>
  <si>
    <t>Incumplimiento por el contratista del pago de salarios, prestaciones sociales y aportes al Sistema de Seguridad Social Integral del personal que destine a la ejecución.</t>
  </si>
  <si>
    <t>Reclamaciones laborales y de las administradoras del sistema, con eventual afectación patrimonial del Municipio por la solidaridad prevista en la ley laboral.</t>
  </si>
  <si>
    <t>Acreditación del pago de aportes al Sistema de Seguridad Social Integral y parafiscales como requisito previo al pago, conforme al artículo 50 de la Ley 789 de 2002 y al artículo 23 de la Ley 1150 de 2007. Exigencia de la garantía de pago de salarios, prestaciones sociales legales e indemnizaciones laborales por el 5% del valor del contrato, con vigencia del plazo y tres (3) años más.</t>
  </si>
  <si>
    <t>Verificación del supervisor de la planilla integrada de liquidación de aportes antes de autorizar el pago.</t>
  </si>
  <si>
    <t>Antes de cada pago</t>
  </si>
  <si>
    <t>Modificación del régimen tributario o arancelario aplicable a los bienes —IVA, aranceles o tributos territoriales— entre la presentación de la oferta y la entrega.</t>
  </si>
  <si>
    <t>Mayor costo de adquisición para el contratista y eventual solicitud de restablecimiento del equilibrio económico del contrato.</t>
  </si>
  <si>
    <t>El contratista asume los efectos de los cambios tributarios previsibles y ordinarios, que declara haber incluido en su oferta. Los cambios extraordinarios e imprevisibles al momento de ofertar se analizarán conforme al artículo 27 de la Ley 80 de 1993, previa acreditación del mayor costo por el contratista.</t>
  </si>
  <si>
    <t>Sí, cuando el cambio normativo sea extraordinario e imprevisible</t>
  </si>
  <si>
    <t>Seguimiento jurídico a las modificaciones normativas aplicables y valoración de su impacto sobre la ecuación contractual.</t>
  </si>
  <si>
    <t>Inoportunidad en el pago por insuficiencia del Programa Anual Mensualizado de Caja o por demora en el trámite interno de la cuenta.</t>
  </si>
  <si>
    <t>Mora en el pago, reconocimiento de intereses moratorios a cargo del Municipio y afectación de la relación contractual.</t>
  </si>
  <si>
    <t>Municipio de San Rafael</t>
  </si>
  <si>
    <t>Expedición previa del registro presupuestal, programación del PAC conforme al plan de pagos del contrato y trámite oportuno de la cuenta por el supervisor dentro de los términos internos establecidos. La obligación de pago se sujeta a la disponibilidad efectiva del PAC.</t>
  </si>
  <si>
    <t>Sí, por el reconocimiento de intereses moratorios cuando la mora sea imputable al Municipio</t>
  </si>
  <si>
    <t>Seguimiento de la Secretaría de Hacienda a la ejecución del PAC y control del supervisor sobre la fecha de radicación y trámite de la cuenta.</t>
  </si>
  <si>
    <t>Mensual</t>
  </si>
  <si>
    <t>Demora del Municipio en indicar el sitio de entrega o en disponer los espacios físicos requeridos para la instalación de la estantería y del tablero.</t>
  </si>
  <si>
    <t>Retraso en la entrega no imputable al contratista, con eventual solicitud de prórroga del plazo y reprogramación de la ejecución.</t>
  </si>
  <si>
    <t>El supervisor comunica por escrito al contratista, dentro de los tres (3) días siguientes al acta de inicio, el sitio de entrega de cada ítem y las condiciones de acceso, y coordina previamente con las dependencias la disponibilidad de los espacios de instalación.</t>
  </si>
  <si>
    <t>Constancia escrita de la comunicación del sitio de entrega y registro de las coordinaciones con las dependencias.</t>
  </si>
  <si>
    <t>Al inicio de la ejecución</t>
  </si>
  <si>
    <t>Deficiencias en la supervisión: recibo de los bienes sin verificación ítem por ítem, actas sin soporte o autorización de pago sin comprobar el cumplimiento de las especificaciones.</t>
  </si>
  <si>
    <t>Pago de bienes que no corresponden a lo contratado, pérdida de trazabilidad y responsabilidad disciplinaria y fiscal del supervisor conforme al artículo 84 de la Ley 1474 de 2011.</t>
  </si>
  <si>
    <t>Designación formal y escrita del supervisor conforme al artículo 83 de la Ley 1474 de 2011, con entrega de la carpeta contractual completa. Formato de acta de recibo con verificación ítem por ítem, firmada por el supervisor y el almacenista, como requisito previo e indispensable para el trámite del pago.</t>
  </si>
  <si>
    <t>Revisión del área jurídica sobre el acta de recibo y sus soportes antes de autorizar el pago.</t>
  </si>
  <si>
    <t>Terminación y liquidación</t>
  </si>
  <si>
    <t>No ingreso oportuno de los bienes al almacén y al inventario municipal, o no inclusión de los equipos y del mobiliario en el programa de seguros de la entidad.</t>
  </si>
  <si>
    <t>Bienes sin registro patrimonial ni cobertura de seguro, expuestos a pérdida o siniestro sin respaldo, con riesgo de proceso administrativo sancionatorio fiscal.</t>
  </si>
  <si>
    <t>El acta de recibo se suscribe con la participación del almacenista y constituye el soporte del ingreso al almacén. Dentro de los treinta (30) días siguientes al recibo, la Secretaría de Hacienda incorpora los bienes al inventario y al programa de seguros de la entidad, conforme al procedimiento de aseguramiento de bienes muebles.</t>
  </si>
  <si>
    <t>Verificación de Control Interno sobre el ingreso al inventario y sobre la inclusión de los bienes en la póliza de la entidad.</t>
  </si>
  <si>
    <t>Dentro de los 30 días siguientes al recibo</t>
  </si>
  <si>
    <t>Tecnológico</t>
  </si>
  <si>
    <t>Obsolescencia tecnológica de los equipos de cómputo entre la fecha de la oferta y su puesta en servicio.</t>
  </si>
  <si>
    <t>Menor vida útil aprovechable de los equipos frente a la esperada al momento de estructurar el proceso.</t>
  </si>
  <si>
    <t>Las especificaciones exigen generaciones recientes de procesador y capacidades de memoria y almacenamiento holgadas frente al uso previsto, lo que amplía el horizonte de vigencia tecnológica. El plazo corto de ejecución reduce la exposición. Es un riesgo inherente a la adquisición de tecnología que la entidad asume y que no puede trasladarse al contratista.</t>
  </si>
  <si>
    <t>Seguimiento del área de sistemas al desempeño de los equipos y a su vigencia tecnológica.</t>
  </si>
  <si>
    <t>Anual, dentro del plan de renovación tecnológica</t>
  </si>
  <si>
    <t>Negativa o demora del contratista en constituir o ampliar las garantías ante una prórroga, adición o modificación del contrato, o vacío de cobertura entre el recibo de los bienes y el inicio de la vigencia de la garantía de calidad.</t>
  </si>
  <si>
    <t>Períodos sin cobertura de los amparos e imposibilidad de hacer efectiva la garantía cuando se requiera.</t>
  </si>
  <si>
    <t>Estipulación expresa de que la ampliación o modificación de las garantías es condición previa a la ejecución de cualquier modificación, prórroga o adición. La vigencia del amparo de calidad y correcto funcionamiento se cuenta desde el recibo a satisfacción, de modo que no se genera vacío entre la entrega y el inicio de la cobertura. Verificación del supervisor antes de aprobar el pago.</t>
  </si>
  <si>
    <t>Control del supervisor sobre las fechas de vigencia de los amparos frente al plazo del contrato y sus modificaciones.</t>
  </si>
  <si>
    <t>Ante cada modificación y al terminar el contrato</t>
  </si>
  <si>
    <t>Diferencia entre las cantidades efectivamente entregadas y las cantidades contratadas por ítem, o entrega parcial del suministro.</t>
  </si>
  <si>
    <t>Pago por bienes no entregados, incumplimiento parcial del objeto y dificultad para liquidar el contrato.</t>
  </si>
  <si>
    <t>Prohibición expresa de ofertas y entregas parciales, salvo autorización escrita y motivada del supervisor. Conteo físico de cada ítem al momento del recibo, con registro de las cantidades en el acta. El pago se liquida sobre las cantidades efectivamente recibidas y verificadas.</t>
  </si>
  <si>
    <t>Conteo físico y cotejo del supervisor y del almacenista contra el cuadro de ítems y cantidades del contrato.</t>
  </si>
  <si>
    <t>NOTA: No se incluyen en esta matriz los hechos constitutivos de fuerza mayor o caso fortuito debidamente acreditados, por tratarse de riesgos imprevisibles que no son asignables a ninguna de las partes y que se rigen por el artículo 64 del Código Civil y por las reglas generales de la responsabilidad contractual. Tampoco se incluyen riesgos propios de la etapa de planeación del proceso, cuya gestión corresponde exclusivamente a la entidad.</t>
  </si>
  <si>
    <t>Proyectó:</t>
  </si>
  <si>
    <t>Revisó:</t>
  </si>
  <si>
    <t>Aprobó:</t>
  </si>
  <si>
    <t>___________________________________</t>
  </si>
  <si>
    <t>Nombre y cargo</t>
  </si>
  <si>
    <t>ESCALAS DE VALORACIÓN DEL RIESGO – MANUAL DE RIESGOS DE COLOMBIA COMPRA EFICIENTE</t>
  </si>
  <si>
    <t>1. PROBABILIDAD DE OCURRENCIA</t>
  </si>
  <si>
    <t>Valor</t>
  </si>
  <si>
    <t>Categoría</t>
  </si>
  <si>
    <t>Descripción</t>
  </si>
  <si>
    <t>Raro</t>
  </si>
  <si>
    <t>Puede ocurrir excepcionalmente. Se presenta una vez cada cinco años o más.</t>
  </si>
  <si>
    <t>Improbable</t>
  </si>
  <si>
    <t>Puede ocurrir ocasionalmente. Se presenta una vez en los últimos dos años.</t>
  </si>
  <si>
    <t>Posible</t>
  </si>
  <si>
    <t>Puede ocurrir en cualquier momento futuro. Se presenta una vez en el último año.</t>
  </si>
  <si>
    <t>Probable</t>
  </si>
  <si>
    <t>Probablemente va a ocurrir. Se presenta una vez en el último semestre.</t>
  </si>
  <si>
    <t>Casi cierto</t>
  </si>
  <si>
    <t>Ocurre en la mayoría de las circunstancias. Se presenta más de una vez al año.</t>
  </si>
  <si>
    <t>2. IMPACTO SOBRE LA EJECUCIÓN DEL CONTRATO</t>
  </si>
  <si>
    <t>Insignificante</t>
  </si>
  <si>
    <t>Obstruye la ejecución del contrato de manera intrascendente.</t>
  </si>
  <si>
    <t>Menor</t>
  </si>
  <si>
    <t>Dificulta la ejecución del contrato de manera baja; se aplican controles menores.</t>
  </si>
  <si>
    <t>Moderado</t>
  </si>
  <si>
    <t>Afecta la ejecución del contrato sin alterar el beneficio para las partes.</t>
  </si>
  <si>
    <t>Mayor</t>
  </si>
  <si>
    <t>Obstruye la ejecución sustancialmente, pero permite la consecución del objeto contractual.</t>
  </si>
  <si>
    <t>Catastrófico</t>
  </si>
  <si>
    <t>Perturba la ejecución de manera grave, imposibilitando la consecución del objeto.</t>
  </si>
  <si>
    <t>3. VALORACIÓN Y CATEGORÍA DEL RIESGO  (Valoración = Probabilidad + Impacto)</t>
  </si>
  <si>
    <t>Valoración</t>
  </si>
  <si>
    <t>Tratamiento requerido</t>
  </si>
  <si>
    <t>2 a 4</t>
  </si>
  <si>
    <t>Riesgo bajo</t>
  </si>
  <si>
    <t>Asumir el riesgo. Se administra con los procedimientos ordinarios de supervisión.</t>
  </si>
  <si>
    <t>5 a 6</t>
  </si>
  <si>
    <t>Riesgo medio</t>
  </si>
  <si>
    <t>Asumir el riesgo y adoptar medidas de control y seguimiento periódico.</t>
  </si>
  <si>
    <t>7 a 8</t>
  </si>
  <si>
    <t>Riesgo alto</t>
  </si>
  <si>
    <t>Reducir, evitar, compartir o transferir mediante controles, cláusulas y garantías.</t>
  </si>
  <si>
    <t>9 a 10</t>
  </si>
  <si>
    <t>Riesgo extremo</t>
  </si>
  <si>
    <t>Evitar o transferir. Requiere plan de tratamiento específico y revisión de la conveniencia del proceso.</t>
  </si>
  <si>
    <t>4. CRITERIOS METODOLÓGICOS APLICADOS</t>
  </si>
  <si>
    <t>1.</t>
  </si>
  <si>
    <t>La matriz cubre la etapa de EJECUCIÓN del contrato. Los riesgos de la etapa de planeación del proceso no se incluyen, porque su gestión corresponde exclusivamente a la entidad y no son objeto de asignación entre las partes.</t>
  </si>
  <si>
    <t>2.</t>
  </si>
  <si>
    <t>Solo se tipifican riesgos PREVISIBLES y ASIGNABLES a una de las partes. Los hechos constitutivos de fuerza mayor o caso fortuito, por ser imprevisibles e irresistibles, no se asignan.</t>
  </si>
  <si>
    <t>3.</t>
  </si>
  <si>
    <t>Cada riesgo se asigna a la parte que está en mejor condición de administrarlo, controlarlo y soportar su impacto, conforme al Documento CONPES 3714 de 2011.</t>
  </si>
  <si>
    <t>4.</t>
  </si>
  <si>
    <t>De los riesgos asignados al contratista se derivan directamente los amparos exigidos en el pliego de condiciones (ver hoja 'Garantías Derivadas').</t>
  </si>
  <si>
    <t>5.</t>
  </si>
  <si>
    <t>La valoración residual corresponde al nivel de riesgo que subsiste una vez implementados los controles y las garantías previstos en la columna de tratamiento.</t>
  </si>
  <si>
    <t>6.</t>
  </si>
  <si>
    <t>El riesgo previsible asignado al contratista y aceptado con la presentación de la oferta no da lugar a restablecimiento del equilibrio económico, salvo que la variación exceda el alea normal del contrato (artículos 4, 5 y 27 de la Ley 80 de 1993).</t>
  </si>
  <si>
    <t>7.</t>
  </si>
  <si>
    <t>Por tratarse de un contrato de suministro de bienes, el riesgo de calidad y correcto funcionamiento se extiende más allá de la entrega, lo que justifica el amparo de calidad con vigencia de un año contado desde el recibo a satisfacción.</t>
  </si>
  <si>
    <t>GARANTÍAS Y AMPAROS DERIVADOS DE LA MATRIZ DE RIESGOS</t>
  </si>
  <si>
    <t>Los amparos se derivan de los riesgos asignados al contratista en la hoja 'Matriz de Riesgos'. Suficiencia conforme a los artículos 2.2.1.2.3.1.1 y siguientes del Decreto 1082 de 2015. Los porcentajes corresponden a los establecidos en el pliego de condiciones del proceso.</t>
  </si>
  <si>
    <t>Amparo / garantía</t>
  </si>
  <si>
    <t>Riesgos que cubre
(No. de la matriz)</t>
  </si>
  <si>
    <t>¿Se exige?</t>
  </si>
  <si>
    <t>Suficiencia (valor asegurado)</t>
  </si>
  <si>
    <t>Vigencia y observaciones</t>
  </si>
  <si>
    <t>Seriedad de la oferta</t>
  </si>
  <si>
    <t>Etapa precontractual</t>
  </si>
  <si>
    <t>Sí</t>
  </si>
  <si>
    <t>10 % del presupuesto oficial</t>
  </si>
  <si>
    <t>Noventa (90) días calendario contados desde el cierre, prorrogables hasta la aprobación de la garantía de cumplimiento. Artículo 2.2.1.2.3.1.9 del Decreto 1082 de 2015.</t>
  </si>
  <si>
    <t>Cumplimiento del contrato</t>
  </si>
  <si>
    <t>1, 2, 3, 7, 9, 17 y 18</t>
  </si>
  <si>
    <t>20 % del valor total del contrato</t>
  </si>
  <si>
    <t>Plazo de ejecución y seis (6) meses más. Artículo 2.2.1.2.3.1.12 del Decreto 1082 de 2015. Cubre la inejecución, la entrega tardía o defectuosa, la cláusula penal y las multas.</t>
  </si>
  <si>
    <t>Calidad y correcto funcionamiento de los bienes</t>
  </si>
  <si>
    <t>2, 6, 7, 8 y 9</t>
  </si>
  <si>
    <t>Un (1) año contado desde el recibo a satisfacción de los bienes. Artículo 2.2.1.2.3.1.16 del Decreto 1082 de 2015. Amparo esencial en un contrato de suministro, porque el riesgo de calidad se materializa después de la entrega.</t>
  </si>
  <si>
    <t>Pago de salarios, prestaciones sociales legales e indemnizaciones laborales</t>
  </si>
  <si>
    <t>10</t>
  </si>
  <si>
    <t>5 % del valor total del contrato</t>
  </si>
  <si>
    <t>Plazo de ejecución y tres (3) años más. Artículo 2.2.1.2.3.1.13 del Decreto 1082 de 2015.</t>
  </si>
  <si>
    <t>Responsabilidad civil extracontractual</t>
  </si>
  <si>
    <t>No aplica</t>
  </si>
  <si>
    <t>No se exige</t>
  </si>
  <si>
    <t>La ejecución se limita a la entrega e instalación de bienes en las instalaciones de la entidad y no comprende actividades con riesgo relevante frente a terceros. Debe exigirse si el pliego definitivo amplía el alcance de la instalación.</t>
  </si>
  <si>
    <t>Buen manejo y correcta inversión del anticipo</t>
  </si>
  <si>
    <t>El proceso no contempla anticipo ni pago anticipado: el pago se efectúa contra la entrega total de los bienes y su recibo a satisfacción.</t>
  </si>
  <si>
    <t>Garantía técnica del fabricante</t>
  </si>
  <si>
    <t>3, 6 y 8</t>
  </si>
  <si>
    <t>Sí – requisito de entrega</t>
  </si>
  <si>
    <t>Certificado de garantía de cada bien</t>
  </si>
  <si>
    <t>Mínimo un (1) año contado desde el recibo a satisfacción. No hace parte de la garantía única; se verifica como condición del recibo de los bienes y se archiva en el expediente contractual.</t>
  </si>
  <si>
    <t>Condiciones adicionales de las garantías: el beneficiario debe ser el MUNICIPIO DE SAN RAFAEL – NIT 890.982.123-1; el tomador debe identificarse exactamente igual que el contratista en el contrato; la póliza debe indicar el número del proceso o del contrato y transcribir el objeto contractual; la vigencia debe iniciar desde la fecha de expedición o desde el inicio de la ejecución contractual; y debe constar la irrevocabilidad y la no expiración por falta de pago de la prima ni por revocatoria unilateral.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</si>
</sst>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
    </font>
    <font>
      <b/>
      <sz val="12"/>
      <color rgb="FFFFFFFF"/>
      <name val="Arial"/>
      <charset val="1"/>
    </font>
    <font>
      <b/>
      <sz val="12"/>
      <color rgb="FF1F3864"/>
      <name val="Arial"/>
      <charset val="1"/>
    </font>
    <font>
      <sz val="9"/>
      <color rgb="FF000000"/>
      <name val="Arial"/>
      <charset val="1"/>
    </font>
    <font>
      <sz val="8"/>
      <color rgb="FF000000"/>
      <name val="Arial"/>
      <charset val="1"/>
    </font>
    <font>
      <b/>
      <sz val="9"/>
      <color rgb="FFFFFFFF"/>
      <name val="Arial"/>
      <charset val="1"/>
    </font>
    <font>
      <i/>
      <sz val="8"/>
      <color rgb="FF000000"/>
      <name val="Arial"/>
      <charset val="1"/>
    </font>
    <font>
      <b/>
      <sz val="9"/>
      <color rgb="FF000000"/>
      <name val="Arial"/>
      <charset val="1"/>
    </font>
    <font>
      <sz val="10"/>
      <name val="Arial"/>
      <family val="2"/>
    </font>
    <font>
      <b/>
      <sz val="11"/>
      <color rgb="FFFFFFFF"/>
      <name val="Arial"/>
      <charset val="1"/>
    </font>
    <font>
      <b/>
      <sz val="9"/>
      <color rgb="FF006100"/>
      <name val="Arial"/>
      <charset val="1"/>
    </font>
    <font>
      <b/>
      <sz val="9"/>
      <color rgb="FF9C6500"/>
      <name val="Arial"/>
      <charset val="1"/>
    </font>
    <font>
      <b/>
      <sz val="9"/>
      <color rgb="FF9C0006"/>
      <name val="Arial"/>
      <charset val="1"/>
    </font>
  </fonts>
  <fills count="9">
    <fill>
      <patternFill patternType="none"/>
    </fill>
    <fill>
      <patternFill patternType="gray125"/>
    </fill>
    <fill>
      <patternFill patternType="solid">
        <fgColor rgb="FF1F3864"/>
        <bgColor rgb="FF333333"/>
      </patternFill>
    </fill>
    <fill>
      <patternFill patternType="solid">
        <fgColor rgb="FFD9E2F3"/>
        <bgColor rgb="FFF2F2F2"/>
      </patternFill>
    </fill>
    <fill>
      <patternFill patternType="solid">
        <fgColor rgb="FFF2F2F2"/>
        <bgColor rgb="FFFFFFFF"/>
      </patternFill>
    </fill>
    <fill>
      <patternFill patternType="solid">
        <fgColor rgb="FFC6EFCE"/>
        <bgColor rgb="FFD9E2F3"/>
      </patternFill>
    </fill>
    <fill>
      <patternFill patternType="solid">
        <fgColor rgb="FFFFEB9C"/>
        <bgColor rgb="FFF2F2F2"/>
      </patternFill>
    </fill>
    <fill>
      <patternFill patternType="solid">
        <fgColor rgb="FFFFC7CE"/>
        <bgColor rgb="FFD9E2F3"/>
      </patternFill>
    </fill>
    <fill>
      <patternFill patternType="solid">
        <fgColor rgb="FFC00000"/>
        <bgColor rgb="FF9C0006"/>
      </patternFill>
    </fill>
  </fills>
  <borders count="2">
    <border>
      <left/>
      <right/>
      <top/>
      <bottom/>
      <diagonal/>
    </border>
    <border>
      <left style="thin">
        <color rgb="FF7F7F7F"/>
      </left>
      <right style="thin">
        <color rgb="FF7F7F7F"/>
      </right>
      <top style="thin">
        <color rgb="FF7F7F7F"/>
      </top>
      <bottom style="thin">
        <color rgb="FF7F7F7F"/>
      </bottom>
      <diagonal/>
    </border>
  </borders>
  <cellStyleXfs count="1">
    <xf numFmtId="0" fontId="0" fillId="0" borderId="0"/>
  </cellStyleXfs>
  <cellXfs count="28">
    <xf numFmtId="0" fontId="0" fillId="0" borderId="0" xfId="0"/>
    <xf numFmtId="0" fontId="6" fillId="0" borderId="0" xfId="0" applyFont="1" applyAlignment="1">
      <alignment horizontal="justify" vertical="center" wrapText="1"/>
    </xf>
    <xf numFmtId="0" fontId="1" fillId="2" borderId="0" xfId="0" applyFont="1" applyFill="1" applyAlignment="1">
      <alignment horizontal="center" vertical="center"/>
    </xf>
    <xf numFmtId="0" fontId="3" fillId="0" borderId="0" xfId="0" applyFont="1" applyAlignment="1">
      <alignment horizontal="justify" vertical="top" wrapText="1"/>
    </xf>
    <xf numFmtId="0" fontId="9" fillId="2" borderId="0" xfId="0" applyFont="1" applyFill="1" applyAlignment="1">
      <alignment horizontal="left" vertical="center"/>
    </xf>
    <xf numFmtId="0" fontId="2" fillId="0" borderId="0" xfId="0" applyFont="1" applyAlignment="1">
      <alignment horizontal="center" vertical="center"/>
    </xf>
    <xf numFmtId="0" fontId="6" fillId="0" borderId="0" xfId="0" applyFont="1" applyAlignment="1">
      <alignment horizontal="justify" vertical="top"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3" fillId="4" borderId="0" xfId="0" applyFont="1" applyFill="1" applyAlignment="1">
      <alignment horizontal="left" vertical="center" wrapText="1"/>
    </xf>
    <xf numFmtId="0" fontId="2" fillId="3" borderId="0" xfId="0" applyFont="1" applyFill="1" applyAlignment="1">
      <alignment horizontal="left" vertical="center" wrapText="1"/>
    </xf>
    <xf numFmtId="0" fontId="1" fillId="2" borderId="0" xfId="0" applyFont="1" applyFill="1" applyAlignment="1">
      <alignment horizontal="left" vertical="center" wrapText="1"/>
    </xf>
    <xf numFmtId="0" fontId="0" fillId="4" borderId="0" xfId="0" applyFill="1"/>
    <xf numFmtId="0" fontId="5"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justify" vertical="top" wrapText="1"/>
    </xf>
    <xf numFmtId="0" fontId="3" fillId="0" borderId="1" xfId="0" applyFont="1" applyBorder="1" applyAlignment="1">
      <alignment horizontal="center" vertical="center" wrapText="1"/>
    </xf>
    <xf numFmtId="0" fontId="3" fillId="0" borderId="1" xfId="0" applyFont="1" applyBorder="1" applyAlignment="1">
      <alignment horizontal="justify" vertical="top" wrapText="1"/>
    </xf>
    <xf numFmtId="0" fontId="7" fillId="0" borderId="0" xfId="0" applyFont="1"/>
    <xf numFmtId="0" fontId="3" fillId="0" borderId="0" xfId="0" applyFont="1"/>
    <xf numFmtId="0" fontId="6" fillId="0" borderId="0" xfId="0" applyFont="1"/>
    <xf numFmtId="0" fontId="7"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10" fillId="5"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5" fillId="8" borderId="1" xfId="0" applyFont="1" applyFill="1" applyBorder="1" applyAlignment="1">
      <alignment horizontal="center" vertical="center" wrapText="1"/>
    </xf>
  </cellXfs>
  <cellStyles count="1">
    <cellStyle name="Normal" xfId="0" builtinId="0"/>
  </cellStyles>
  <dxfs count="8">
    <dxf>
      <font>
        <b/>
        <sz val="9"/>
        <color rgb="FFFFFFFF"/>
        <name val="Arial"/>
        <charset val="1"/>
      </font>
      <fill>
        <patternFill>
          <bgColor rgb="FFC00000"/>
        </patternFill>
      </fill>
    </dxf>
    <dxf>
      <font>
        <b/>
        <sz val="9"/>
        <color rgb="FF9C0006"/>
        <name val="Arial"/>
        <charset val="1"/>
      </font>
      <fill>
        <patternFill>
          <bgColor rgb="FFFFC7CE"/>
        </patternFill>
      </fill>
    </dxf>
    <dxf>
      <font>
        <b/>
        <sz val="9"/>
        <color rgb="FF9C6500"/>
        <name val="Arial"/>
        <charset val="1"/>
      </font>
      <fill>
        <patternFill>
          <bgColor rgb="FFFFEB9C"/>
        </patternFill>
      </fill>
    </dxf>
    <dxf>
      <font>
        <b/>
        <sz val="9"/>
        <color rgb="FF006100"/>
        <name val="Arial"/>
        <charset val="1"/>
      </font>
      <fill>
        <patternFill>
          <bgColor rgb="FFC6EFCE"/>
        </patternFill>
      </fill>
    </dxf>
    <dxf>
      <font>
        <b/>
        <sz val="9"/>
        <color rgb="FFFFFFFF"/>
        <name val="Arial"/>
        <charset val="1"/>
      </font>
      <fill>
        <patternFill>
          <bgColor rgb="FFC00000"/>
        </patternFill>
      </fill>
    </dxf>
    <dxf>
      <font>
        <b/>
        <sz val="9"/>
        <color rgb="FF9C0006"/>
        <name val="Arial"/>
        <charset val="1"/>
      </font>
      <fill>
        <patternFill>
          <bgColor rgb="FFFFC7CE"/>
        </patternFill>
      </fill>
    </dxf>
    <dxf>
      <font>
        <b/>
        <sz val="9"/>
        <color rgb="FF9C6500"/>
        <name val="Arial"/>
        <charset val="1"/>
      </font>
      <fill>
        <patternFill>
          <bgColor rgb="FFFFEB9C"/>
        </patternFill>
      </fill>
    </dxf>
    <dxf>
      <font>
        <b/>
        <sz val="9"/>
        <color rgb="FF006100"/>
        <name val="Arial"/>
        <charset val="1"/>
      </font>
      <fill>
        <patternFill>
          <bgColor rgb="FFC6EFCE"/>
        </patternFill>
      </fill>
    </dxf>
  </dxfs>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9C0006"/>
      <rgbColor rgb="FF006100"/>
      <rgbColor rgb="FF000080"/>
      <rgbColor rgb="FF9C6500"/>
      <rgbColor rgb="FF800080"/>
      <rgbColor rgb="FF008080"/>
      <rgbColor rgb="FFC0C0C0"/>
      <rgbColor rgb="FF7F7F7F"/>
      <rgbColor rgb="FF9999FF"/>
      <rgbColor rgb="FF993366"/>
      <rgbColor rgb="FFF2F2F2"/>
      <rgbColor rgb="FFCCFFFF"/>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C6EFCE"/>
      <rgbColor rgb="FFFFEB9C"/>
      <rgbColor rgb="FF99CCFF"/>
      <rgbColor rgb="FFFF99CC"/>
      <rgbColor rgb="FFCC99FF"/>
      <rgbColor rgb="FFFFC7CE"/>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2"/>
  <sheetViews>
    <sheetView tabSelected="1" zoomScaleNormal="100" workbookViewId="0">
      <pane xSplit="5" ySplit="7" topLeftCell="F8" activePane="bottomRight" state="frozen"/>
      <selection pane="topRight" activeCell="F1" sqref="F1"/>
      <selection pane="bottomLeft" activeCell="A8" sqref="A8"/>
      <selection pane="bottomRight"/>
    </sheetView>
  </sheetViews>
  <sheetFormatPr baseColWidth="10" defaultColWidth="8.6328125" defaultRowHeight="14.5" x14ac:dyDescent="0.35"/>
  <cols>
    <col min="1" max="1" width="6" customWidth="1"/>
    <col min="2" max="2" width="12" customWidth="1"/>
    <col min="3" max="3" width="10" customWidth="1"/>
    <col min="4" max="4" width="13" customWidth="1"/>
    <col min="5" max="5" width="14" customWidth="1"/>
    <col min="6" max="6" width="52" customWidth="1"/>
    <col min="7" max="7" width="46" customWidth="1"/>
    <col min="8" max="8" width="10" customWidth="1"/>
    <col min="9" max="9" width="9" customWidth="1"/>
    <col min="10" max="10" width="10" customWidth="1"/>
    <col min="11" max="11" width="13" customWidth="1"/>
    <col min="12" max="12" width="14" customWidth="1"/>
    <col min="13" max="13" width="62" customWidth="1"/>
    <col min="14" max="15" width="8" customWidth="1"/>
    <col min="16" max="16" width="10" customWidth="1"/>
    <col min="17" max="17" width="13" customWidth="1"/>
    <col min="18" max="18" width="24" customWidth="1"/>
    <col min="19" max="19" width="22" customWidth="1"/>
    <col min="20" max="20" width="44" customWidth="1"/>
    <col min="21" max="21" width="20" customWidth="1"/>
  </cols>
  <sheetData>
    <row r="1" spans="1:21" ht="21.75" customHeight="1" x14ac:dyDescent="0.35">
      <c r="A1" s="11" t="s">
        <v>0</v>
      </c>
      <c r="B1" s="11"/>
      <c r="C1" s="11"/>
      <c r="D1" s="11"/>
      <c r="E1" s="11"/>
      <c r="F1" s="11"/>
      <c r="G1" s="11"/>
      <c r="H1" s="11"/>
      <c r="I1" s="11"/>
      <c r="J1" s="11"/>
      <c r="K1" s="11"/>
      <c r="L1" s="11"/>
      <c r="M1" s="11"/>
      <c r="N1" s="11"/>
      <c r="O1" s="11"/>
      <c r="P1" s="11"/>
      <c r="Q1" s="11"/>
      <c r="R1" s="11"/>
      <c r="S1" s="11"/>
      <c r="T1" s="11"/>
      <c r="U1" s="11"/>
    </row>
    <row r="2" spans="1:21" ht="19.5" customHeight="1" x14ac:dyDescent="0.35">
      <c r="A2" s="10" t="s">
        <v>1</v>
      </c>
      <c r="B2" s="10"/>
      <c r="C2" s="10"/>
      <c r="D2" s="10"/>
      <c r="E2" s="10"/>
      <c r="F2" s="10"/>
      <c r="G2" s="10"/>
      <c r="H2" s="10"/>
      <c r="I2" s="10"/>
      <c r="J2" s="10"/>
      <c r="K2" s="10"/>
      <c r="L2" s="10"/>
      <c r="M2" s="10"/>
      <c r="N2" s="10"/>
      <c r="O2" s="10"/>
      <c r="P2" s="10"/>
      <c r="Q2" s="10"/>
      <c r="R2" s="10"/>
      <c r="S2" s="10"/>
      <c r="T2" s="10"/>
      <c r="U2" s="10"/>
    </row>
    <row r="3" spans="1:21" ht="73.5" customHeight="1" x14ac:dyDescent="0.35">
      <c r="A3" s="9" t="s">
        <v>2</v>
      </c>
      <c r="B3" s="9"/>
      <c r="C3" s="9"/>
      <c r="D3" s="9"/>
      <c r="E3" s="9"/>
      <c r="F3" s="9"/>
      <c r="G3" s="9"/>
      <c r="H3" s="12"/>
      <c r="I3" s="12"/>
      <c r="J3" s="12"/>
      <c r="K3" s="12"/>
      <c r="L3" s="12"/>
      <c r="M3" s="12"/>
      <c r="N3" s="12"/>
      <c r="O3" s="12"/>
      <c r="P3" s="12"/>
      <c r="Q3" s="12"/>
      <c r="R3" s="12"/>
      <c r="S3" s="12"/>
      <c r="T3" s="12"/>
      <c r="U3" s="12"/>
    </row>
    <row r="4" spans="1:21" ht="39.75" customHeight="1" x14ac:dyDescent="0.35">
      <c r="A4" s="8" t="s">
        <v>3</v>
      </c>
      <c r="B4" s="8"/>
      <c r="C4" s="8"/>
      <c r="D4" s="8"/>
      <c r="E4" s="8"/>
      <c r="F4" s="8"/>
      <c r="G4" s="8"/>
    </row>
    <row r="5" spans="1:21" ht="18" customHeight="1" x14ac:dyDescent="0.35">
      <c r="A5" s="7" t="s">
        <v>4</v>
      </c>
      <c r="B5" s="7"/>
      <c r="C5" s="7"/>
      <c r="D5" s="7"/>
      <c r="E5" s="7"/>
      <c r="F5" s="7"/>
      <c r="G5" s="7"/>
    </row>
    <row r="6" spans="1:21" ht="6" customHeight="1" x14ac:dyDescent="0.35"/>
    <row r="7" spans="1:21" ht="43.5" customHeight="1" x14ac:dyDescent="0.35">
      <c r="A7" s="13" t="s">
        <v>5</v>
      </c>
      <c r="B7" s="13" t="s">
        <v>6</v>
      </c>
      <c r="C7" s="13" t="s">
        <v>7</v>
      </c>
      <c r="D7" s="13" t="s">
        <v>8</v>
      </c>
      <c r="E7" s="13" t="s">
        <v>9</v>
      </c>
      <c r="F7" s="13" t="s">
        <v>10</v>
      </c>
      <c r="G7" s="13" t="s">
        <v>11</v>
      </c>
      <c r="H7" s="13" t="s">
        <v>12</v>
      </c>
      <c r="I7" s="13" t="s">
        <v>13</v>
      </c>
      <c r="J7" s="13" t="s">
        <v>14</v>
      </c>
      <c r="K7" s="13" t="s">
        <v>15</v>
      </c>
      <c r="L7" s="13" t="s">
        <v>16</v>
      </c>
      <c r="M7" s="13" t="s">
        <v>17</v>
      </c>
      <c r="N7" s="13" t="s">
        <v>18</v>
      </c>
      <c r="O7" s="13" t="s">
        <v>19</v>
      </c>
      <c r="P7" s="13" t="s">
        <v>20</v>
      </c>
      <c r="Q7" s="13" t="s">
        <v>21</v>
      </c>
      <c r="R7" s="13" t="s">
        <v>22</v>
      </c>
      <c r="S7" s="13" t="s">
        <v>23</v>
      </c>
      <c r="T7" s="13" t="s">
        <v>24</v>
      </c>
      <c r="U7" s="13" t="s">
        <v>25</v>
      </c>
    </row>
    <row r="8" spans="1:21" ht="111.75" customHeight="1" x14ac:dyDescent="0.35">
      <c r="A8" s="14">
        <v>1</v>
      </c>
      <c r="B8" s="14" t="s">
        <v>26</v>
      </c>
      <c r="C8" s="14" t="s">
        <v>27</v>
      </c>
      <c r="D8" s="14" t="s">
        <v>28</v>
      </c>
      <c r="E8" s="14" t="s">
        <v>29</v>
      </c>
      <c r="F8" s="15" t="s">
        <v>30</v>
      </c>
      <c r="G8" s="15" t="s">
        <v>31</v>
      </c>
      <c r="H8" s="14">
        <v>4</v>
      </c>
      <c r="I8" s="14">
        <v>4</v>
      </c>
      <c r="J8" s="14">
        <f t="shared" ref="J8:J25" si="0">H8+I8</f>
        <v>8</v>
      </c>
      <c r="K8" s="14" t="str">
        <f t="shared" ref="K8:K25" si="1">IF(J8&lt;=4,"Riesgo bajo",IF(J8&lt;=6,"Riesgo medio",IF(J8&lt;=8,"Riesgo alto","Riesgo extremo")))</f>
        <v>Riesgo alto</v>
      </c>
      <c r="L8" s="14" t="s">
        <v>32</v>
      </c>
      <c r="M8" s="15" t="s">
        <v>33</v>
      </c>
      <c r="N8" s="14">
        <v>2</v>
      </c>
      <c r="O8" s="14">
        <v>3</v>
      </c>
      <c r="P8" s="14">
        <f t="shared" ref="P8:P25" si="2">N8+O8</f>
        <v>5</v>
      </c>
      <c r="Q8" s="14" t="str">
        <f t="shared" ref="Q8:Q25" si="3">IF(P8&lt;=4,"Riesgo bajo",IF(P8&lt;=6,"Riesgo medio",IF(P8&lt;=8,"Riesgo alto","Riesgo extremo")))</f>
        <v>Riesgo medio</v>
      </c>
      <c r="R8" s="14" t="s">
        <v>34</v>
      </c>
      <c r="S8" s="14" t="s">
        <v>32</v>
      </c>
      <c r="T8" s="15" t="s">
        <v>35</v>
      </c>
      <c r="U8" s="14" t="s">
        <v>36</v>
      </c>
    </row>
    <row r="9" spans="1:21" ht="111.75" customHeight="1" x14ac:dyDescent="0.35">
      <c r="A9" s="16">
        <v>2</v>
      </c>
      <c r="B9" s="16" t="s">
        <v>26</v>
      </c>
      <c r="C9" s="16" t="s">
        <v>27</v>
      </c>
      <c r="D9" s="16" t="s">
        <v>28</v>
      </c>
      <c r="E9" s="16" t="s">
        <v>29</v>
      </c>
      <c r="F9" s="17" t="s">
        <v>37</v>
      </c>
      <c r="G9" s="17" t="s">
        <v>38</v>
      </c>
      <c r="H9" s="16">
        <v>3</v>
      </c>
      <c r="I9" s="16">
        <v>4</v>
      </c>
      <c r="J9" s="16">
        <f t="shared" si="0"/>
        <v>7</v>
      </c>
      <c r="K9" s="16" t="str">
        <f t="shared" si="1"/>
        <v>Riesgo alto</v>
      </c>
      <c r="L9" s="16" t="s">
        <v>32</v>
      </c>
      <c r="M9" s="17" t="s">
        <v>39</v>
      </c>
      <c r="N9" s="16">
        <v>1</v>
      </c>
      <c r="O9" s="16">
        <v>4</v>
      </c>
      <c r="P9" s="16">
        <f t="shared" si="2"/>
        <v>5</v>
      </c>
      <c r="Q9" s="16" t="str">
        <f t="shared" si="3"/>
        <v>Riesgo medio</v>
      </c>
      <c r="R9" s="16" t="s">
        <v>34</v>
      </c>
      <c r="S9" s="16" t="s">
        <v>32</v>
      </c>
      <c r="T9" s="17" t="s">
        <v>40</v>
      </c>
      <c r="U9" s="16" t="s">
        <v>41</v>
      </c>
    </row>
    <row r="10" spans="1:21" ht="111.75" customHeight="1" x14ac:dyDescent="0.35">
      <c r="A10" s="14">
        <v>3</v>
      </c>
      <c r="B10" s="14" t="s">
        <v>26</v>
      </c>
      <c r="C10" s="14" t="s">
        <v>42</v>
      </c>
      <c r="D10" s="14" t="s">
        <v>28</v>
      </c>
      <c r="E10" s="14" t="s">
        <v>29</v>
      </c>
      <c r="F10" s="15" t="s">
        <v>43</v>
      </c>
      <c r="G10" s="15" t="s">
        <v>44</v>
      </c>
      <c r="H10" s="14">
        <v>3</v>
      </c>
      <c r="I10" s="14">
        <v>3</v>
      </c>
      <c r="J10" s="14">
        <f t="shared" si="0"/>
        <v>6</v>
      </c>
      <c r="K10" s="14" t="str">
        <f t="shared" si="1"/>
        <v>Riesgo medio</v>
      </c>
      <c r="L10" s="14" t="s">
        <v>32</v>
      </c>
      <c r="M10" s="15" t="s">
        <v>45</v>
      </c>
      <c r="N10" s="14">
        <v>2</v>
      </c>
      <c r="O10" s="14">
        <v>2</v>
      </c>
      <c r="P10" s="14">
        <f t="shared" si="2"/>
        <v>4</v>
      </c>
      <c r="Q10" s="14" t="str">
        <f t="shared" si="3"/>
        <v>Riesgo bajo</v>
      </c>
      <c r="R10" s="14" t="s">
        <v>34</v>
      </c>
      <c r="S10" s="14" t="s">
        <v>32</v>
      </c>
      <c r="T10" s="15" t="s">
        <v>46</v>
      </c>
      <c r="U10" s="14" t="s">
        <v>47</v>
      </c>
    </row>
    <row r="11" spans="1:21" ht="111.75" customHeight="1" x14ac:dyDescent="0.35">
      <c r="A11" s="16">
        <v>4</v>
      </c>
      <c r="B11" s="16" t="s">
        <v>48</v>
      </c>
      <c r="C11" s="16" t="s">
        <v>42</v>
      </c>
      <c r="D11" s="16" t="s">
        <v>28</v>
      </c>
      <c r="E11" s="16" t="s">
        <v>49</v>
      </c>
      <c r="F11" s="17" t="s">
        <v>50</v>
      </c>
      <c r="G11" s="17" t="s">
        <v>51</v>
      </c>
      <c r="H11" s="16">
        <v>4</v>
      </c>
      <c r="I11" s="16">
        <v>3</v>
      </c>
      <c r="J11" s="16">
        <f t="shared" si="0"/>
        <v>7</v>
      </c>
      <c r="K11" s="16" t="str">
        <f t="shared" si="1"/>
        <v>Riesgo alto</v>
      </c>
      <c r="L11" s="16" t="s">
        <v>32</v>
      </c>
      <c r="M11" s="17" t="s">
        <v>52</v>
      </c>
      <c r="N11" s="16">
        <v>3</v>
      </c>
      <c r="O11" s="16">
        <v>2</v>
      </c>
      <c r="P11" s="16">
        <f t="shared" si="2"/>
        <v>5</v>
      </c>
      <c r="Q11" s="16" t="str">
        <f t="shared" si="3"/>
        <v>Riesgo medio</v>
      </c>
      <c r="R11" s="16" t="s">
        <v>53</v>
      </c>
      <c r="S11" s="16" t="s">
        <v>32</v>
      </c>
      <c r="T11" s="17" t="s">
        <v>54</v>
      </c>
      <c r="U11" s="16" t="s">
        <v>55</v>
      </c>
    </row>
    <row r="12" spans="1:21" ht="111.75" customHeight="1" x14ac:dyDescent="0.35">
      <c r="A12" s="14">
        <v>5</v>
      </c>
      <c r="B12" s="14" t="s">
        <v>26</v>
      </c>
      <c r="C12" s="14" t="s">
        <v>27</v>
      </c>
      <c r="D12" s="14" t="s">
        <v>28</v>
      </c>
      <c r="E12" s="14" t="s">
        <v>29</v>
      </c>
      <c r="F12" s="15" t="s">
        <v>56</v>
      </c>
      <c r="G12" s="15" t="s">
        <v>57</v>
      </c>
      <c r="H12" s="14">
        <v>2</v>
      </c>
      <c r="I12" s="14">
        <v>4</v>
      </c>
      <c r="J12" s="14">
        <f t="shared" si="0"/>
        <v>6</v>
      </c>
      <c r="K12" s="14" t="str">
        <f t="shared" si="1"/>
        <v>Riesgo medio</v>
      </c>
      <c r="L12" s="14" t="s">
        <v>32</v>
      </c>
      <c r="M12" s="15" t="s">
        <v>58</v>
      </c>
      <c r="N12" s="14">
        <v>1</v>
      </c>
      <c r="O12" s="14">
        <v>3</v>
      </c>
      <c r="P12" s="14">
        <f t="shared" si="2"/>
        <v>4</v>
      </c>
      <c r="Q12" s="14" t="str">
        <f t="shared" si="3"/>
        <v>Riesgo bajo</v>
      </c>
      <c r="R12" s="14" t="s">
        <v>34</v>
      </c>
      <c r="S12" s="14" t="s">
        <v>32</v>
      </c>
      <c r="T12" s="15" t="s">
        <v>59</v>
      </c>
      <c r="U12" s="14" t="s">
        <v>41</v>
      </c>
    </row>
    <row r="13" spans="1:21" ht="111.75" customHeight="1" x14ac:dyDescent="0.35">
      <c r="A13" s="16">
        <v>6</v>
      </c>
      <c r="B13" s="16" t="s">
        <v>26</v>
      </c>
      <c r="C13" s="16" t="s">
        <v>27</v>
      </c>
      <c r="D13" s="16" t="s">
        <v>28</v>
      </c>
      <c r="E13" s="16" t="s">
        <v>29</v>
      </c>
      <c r="F13" s="17" t="s">
        <v>60</v>
      </c>
      <c r="G13" s="17" t="s">
        <v>61</v>
      </c>
      <c r="H13" s="16">
        <v>3</v>
      </c>
      <c r="I13" s="16">
        <v>4</v>
      </c>
      <c r="J13" s="16">
        <f t="shared" si="0"/>
        <v>7</v>
      </c>
      <c r="K13" s="16" t="str">
        <f t="shared" si="1"/>
        <v>Riesgo alto</v>
      </c>
      <c r="L13" s="16" t="s">
        <v>32</v>
      </c>
      <c r="M13" s="17" t="s">
        <v>62</v>
      </c>
      <c r="N13" s="16">
        <v>1</v>
      </c>
      <c r="O13" s="16">
        <v>4</v>
      </c>
      <c r="P13" s="16">
        <f t="shared" si="2"/>
        <v>5</v>
      </c>
      <c r="Q13" s="16" t="str">
        <f t="shared" si="3"/>
        <v>Riesgo medio</v>
      </c>
      <c r="R13" s="16" t="s">
        <v>34</v>
      </c>
      <c r="S13" s="16" t="s">
        <v>32</v>
      </c>
      <c r="T13" s="17" t="s">
        <v>63</v>
      </c>
      <c r="U13" s="16" t="s">
        <v>64</v>
      </c>
    </row>
    <row r="14" spans="1:21" ht="111.75" customHeight="1" x14ac:dyDescent="0.35">
      <c r="A14" s="14">
        <v>7</v>
      </c>
      <c r="B14" s="14" t="s">
        <v>26</v>
      </c>
      <c r="C14" s="14" t="s">
        <v>27</v>
      </c>
      <c r="D14" s="14" t="s">
        <v>28</v>
      </c>
      <c r="E14" s="14" t="s">
        <v>29</v>
      </c>
      <c r="F14" s="15" t="s">
        <v>65</v>
      </c>
      <c r="G14" s="15" t="s">
        <v>66</v>
      </c>
      <c r="H14" s="14">
        <v>2</v>
      </c>
      <c r="I14" s="14">
        <v>5</v>
      </c>
      <c r="J14" s="14">
        <f t="shared" si="0"/>
        <v>7</v>
      </c>
      <c r="K14" s="14" t="str">
        <f t="shared" si="1"/>
        <v>Riesgo alto</v>
      </c>
      <c r="L14" s="14" t="s">
        <v>32</v>
      </c>
      <c r="M14" s="15" t="s">
        <v>67</v>
      </c>
      <c r="N14" s="14">
        <v>1</v>
      </c>
      <c r="O14" s="14">
        <v>5</v>
      </c>
      <c r="P14" s="14">
        <f t="shared" si="2"/>
        <v>6</v>
      </c>
      <c r="Q14" s="14" t="str">
        <f t="shared" si="3"/>
        <v>Riesgo medio</v>
      </c>
      <c r="R14" s="14" t="s">
        <v>34</v>
      </c>
      <c r="S14" s="14" t="s">
        <v>32</v>
      </c>
      <c r="T14" s="15" t="s">
        <v>68</v>
      </c>
      <c r="U14" s="14" t="s">
        <v>41</v>
      </c>
    </row>
    <row r="15" spans="1:21" ht="111.75" customHeight="1" x14ac:dyDescent="0.35">
      <c r="A15" s="16">
        <v>8</v>
      </c>
      <c r="B15" s="16" t="s">
        <v>26</v>
      </c>
      <c r="C15" s="16" t="s">
        <v>27</v>
      </c>
      <c r="D15" s="16" t="s">
        <v>28</v>
      </c>
      <c r="E15" s="16" t="s">
        <v>69</v>
      </c>
      <c r="F15" s="17" t="s">
        <v>70</v>
      </c>
      <c r="G15" s="17" t="s">
        <v>71</v>
      </c>
      <c r="H15" s="16">
        <v>2</v>
      </c>
      <c r="I15" s="16">
        <v>4</v>
      </c>
      <c r="J15" s="16">
        <f t="shared" si="0"/>
        <v>6</v>
      </c>
      <c r="K15" s="16" t="str">
        <f t="shared" si="1"/>
        <v>Riesgo medio</v>
      </c>
      <c r="L15" s="16" t="s">
        <v>32</v>
      </c>
      <c r="M15" s="17" t="s">
        <v>72</v>
      </c>
      <c r="N15" s="16">
        <v>1</v>
      </c>
      <c r="O15" s="16">
        <v>4</v>
      </c>
      <c r="P15" s="16">
        <f t="shared" si="2"/>
        <v>5</v>
      </c>
      <c r="Q15" s="16" t="str">
        <f t="shared" si="3"/>
        <v>Riesgo medio</v>
      </c>
      <c r="R15" s="16" t="s">
        <v>34</v>
      </c>
      <c r="S15" s="16" t="s">
        <v>32</v>
      </c>
      <c r="T15" s="17" t="s">
        <v>73</v>
      </c>
      <c r="U15" s="16" t="s">
        <v>41</v>
      </c>
    </row>
    <row r="16" spans="1:21" ht="111.75" customHeight="1" x14ac:dyDescent="0.35">
      <c r="A16" s="14">
        <v>9</v>
      </c>
      <c r="B16" s="14" t="s">
        <v>26</v>
      </c>
      <c r="C16" s="14" t="s">
        <v>27</v>
      </c>
      <c r="D16" s="14" t="s">
        <v>28</v>
      </c>
      <c r="E16" s="14" t="s">
        <v>29</v>
      </c>
      <c r="F16" s="15" t="s">
        <v>74</v>
      </c>
      <c r="G16" s="15" t="s">
        <v>75</v>
      </c>
      <c r="H16" s="14">
        <v>2</v>
      </c>
      <c r="I16" s="14">
        <v>4</v>
      </c>
      <c r="J16" s="14">
        <f t="shared" si="0"/>
        <v>6</v>
      </c>
      <c r="K16" s="14" t="str">
        <f t="shared" si="1"/>
        <v>Riesgo medio</v>
      </c>
      <c r="L16" s="14" t="s">
        <v>32</v>
      </c>
      <c r="M16" s="15" t="s">
        <v>76</v>
      </c>
      <c r="N16" s="14">
        <v>1</v>
      </c>
      <c r="O16" s="14">
        <v>3</v>
      </c>
      <c r="P16" s="14">
        <f t="shared" si="2"/>
        <v>4</v>
      </c>
      <c r="Q16" s="14" t="str">
        <f t="shared" si="3"/>
        <v>Riesgo bajo</v>
      </c>
      <c r="R16" s="14" t="s">
        <v>34</v>
      </c>
      <c r="S16" s="14" t="s">
        <v>32</v>
      </c>
      <c r="T16" s="15" t="s">
        <v>77</v>
      </c>
      <c r="U16" s="14" t="s">
        <v>78</v>
      </c>
    </row>
    <row r="17" spans="1:21" ht="111.75" customHeight="1" x14ac:dyDescent="0.35">
      <c r="A17" s="16">
        <v>10</v>
      </c>
      <c r="B17" s="16" t="s">
        <v>26</v>
      </c>
      <c r="C17" s="16" t="s">
        <v>27</v>
      </c>
      <c r="D17" s="16" t="s">
        <v>28</v>
      </c>
      <c r="E17" s="16" t="s">
        <v>79</v>
      </c>
      <c r="F17" s="17" t="s">
        <v>80</v>
      </c>
      <c r="G17" s="17" t="s">
        <v>81</v>
      </c>
      <c r="H17" s="16">
        <v>2</v>
      </c>
      <c r="I17" s="16">
        <v>3</v>
      </c>
      <c r="J17" s="16">
        <f t="shared" si="0"/>
        <v>5</v>
      </c>
      <c r="K17" s="16" t="str">
        <f t="shared" si="1"/>
        <v>Riesgo medio</v>
      </c>
      <c r="L17" s="16" t="s">
        <v>32</v>
      </c>
      <c r="M17" s="17" t="s">
        <v>82</v>
      </c>
      <c r="N17" s="16">
        <v>1</v>
      </c>
      <c r="O17" s="16">
        <v>3</v>
      </c>
      <c r="P17" s="16">
        <f t="shared" si="2"/>
        <v>4</v>
      </c>
      <c r="Q17" s="16" t="str">
        <f t="shared" si="3"/>
        <v>Riesgo bajo</v>
      </c>
      <c r="R17" s="16" t="s">
        <v>34</v>
      </c>
      <c r="S17" s="16" t="s">
        <v>32</v>
      </c>
      <c r="T17" s="17" t="s">
        <v>83</v>
      </c>
      <c r="U17" s="16" t="s">
        <v>84</v>
      </c>
    </row>
    <row r="18" spans="1:21" ht="111.75" customHeight="1" x14ac:dyDescent="0.35">
      <c r="A18" s="14">
        <v>11</v>
      </c>
      <c r="B18" s="14" t="s">
        <v>48</v>
      </c>
      <c r="C18" s="14" t="s">
        <v>42</v>
      </c>
      <c r="D18" s="14" t="s">
        <v>28</v>
      </c>
      <c r="E18" s="14" t="s">
        <v>69</v>
      </c>
      <c r="F18" s="15" t="s">
        <v>85</v>
      </c>
      <c r="G18" s="15" t="s">
        <v>86</v>
      </c>
      <c r="H18" s="14">
        <v>2</v>
      </c>
      <c r="I18" s="14">
        <v>3</v>
      </c>
      <c r="J18" s="14">
        <f t="shared" si="0"/>
        <v>5</v>
      </c>
      <c r="K18" s="14" t="str">
        <f t="shared" si="1"/>
        <v>Riesgo medio</v>
      </c>
      <c r="L18" s="14" t="s">
        <v>32</v>
      </c>
      <c r="M18" s="15" t="s">
        <v>87</v>
      </c>
      <c r="N18" s="14">
        <v>2</v>
      </c>
      <c r="O18" s="14">
        <v>2</v>
      </c>
      <c r="P18" s="14">
        <f t="shared" si="2"/>
        <v>4</v>
      </c>
      <c r="Q18" s="14" t="str">
        <f t="shared" si="3"/>
        <v>Riesgo bajo</v>
      </c>
      <c r="R18" s="14" t="s">
        <v>88</v>
      </c>
      <c r="S18" s="14" t="s">
        <v>32</v>
      </c>
      <c r="T18" s="15" t="s">
        <v>89</v>
      </c>
      <c r="U18" s="14" t="s">
        <v>55</v>
      </c>
    </row>
    <row r="19" spans="1:21" ht="111.75" customHeight="1" x14ac:dyDescent="0.35">
      <c r="A19" s="16">
        <v>12</v>
      </c>
      <c r="B19" s="16" t="s">
        <v>26</v>
      </c>
      <c r="C19" s="16" t="s">
        <v>27</v>
      </c>
      <c r="D19" s="16" t="s">
        <v>28</v>
      </c>
      <c r="E19" s="16" t="s">
        <v>79</v>
      </c>
      <c r="F19" s="17" t="s">
        <v>90</v>
      </c>
      <c r="G19" s="17" t="s">
        <v>91</v>
      </c>
      <c r="H19" s="16">
        <v>2</v>
      </c>
      <c r="I19" s="16">
        <v>3</v>
      </c>
      <c r="J19" s="16">
        <f t="shared" si="0"/>
        <v>5</v>
      </c>
      <c r="K19" s="16" t="str">
        <f t="shared" si="1"/>
        <v>Riesgo medio</v>
      </c>
      <c r="L19" s="16" t="s">
        <v>92</v>
      </c>
      <c r="M19" s="17" t="s">
        <v>93</v>
      </c>
      <c r="N19" s="16">
        <v>1</v>
      </c>
      <c r="O19" s="16">
        <v>3</v>
      </c>
      <c r="P19" s="16">
        <f t="shared" si="2"/>
        <v>4</v>
      </c>
      <c r="Q19" s="16" t="str">
        <f t="shared" si="3"/>
        <v>Riesgo bajo</v>
      </c>
      <c r="R19" s="16" t="s">
        <v>94</v>
      </c>
      <c r="S19" s="16" t="s">
        <v>92</v>
      </c>
      <c r="T19" s="17" t="s">
        <v>95</v>
      </c>
      <c r="U19" s="16" t="s">
        <v>96</v>
      </c>
    </row>
    <row r="20" spans="1:21" ht="111.75" customHeight="1" x14ac:dyDescent="0.35">
      <c r="A20" s="14">
        <v>13</v>
      </c>
      <c r="B20" s="14" t="s">
        <v>26</v>
      </c>
      <c r="C20" s="14" t="s">
        <v>27</v>
      </c>
      <c r="D20" s="14" t="s">
        <v>28</v>
      </c>
      <c r="E20" s="14" t="s">
        <v>29</v>
      </c>
      <c r="F20" s="15" t="s">
        <v>97</v>
      </c>
      <c r="G20" s="15" t="s">
        <v>98</v>
      </c>
      <c r="H20" s="14">
        <v>2</v>
      </c>
      <c r="I20" s="14">
        <v>3</v>
      </c>
      <c r="J20" s="14">
        <f t="shared" si="0"/>
        <v>5</v>
      </c>
      <c r="K20" s="14" t="str">
        <f t="shared" si="1"/>
        <v>Riesgo medio</v>
      </c>
      <c r="L20" s="14" t="s">
        <v>92</v>
      </c>
      <c r="M20" s="15" t="s">
        <v>99</v>
      </c>
      <c r="N20" s="14">
        <v>1</v>
      </c>
      <c r="O20" s="14">
        <v>2</v>
      </c>
      <c r="P20" s="14">
        <f t="shared" si="2"/>
        <v>3</v>
      </c>
      <c r="Q20" s="14" t="str">
        <f t="shared" si="3"/>
        <v>Riesgo bajo</v>
      </c>
      <c r="R20" s="14" t="s">
        <v>34</v>
      </c>
      <c r="S20" s="14" t="s">
        <v>92</v>
      </c>
      <c r="T20" s="15" t="s">
        <v>100</v>
      </c>
      <c r="U20" s="14" t="s">
        <v>101</v>
      </c>
    </row>
    <row r="21" spans="1:21" ht="111.75" customHeight="1" x14ac:dyDescent="0.35">
      <c r="A21" s="16">
        <v>14</v>
      </c>
      <c r="B21" s="16" t="s">
        <v>26</v>
      </c>
      <c r="C21" s="16" t="s">
        <v>27</v>
      </c>
      <c r="D21" s="16" t="s">
        <v>28</v>
      </c>
      <c r="E21" s="16" t="s">
        <v>29</v>
      </c>
      <c r="F21" s="17" t="s">
        <v>102</v>
      </c>
      <c r="G21" s="17" t="s">
        <v>103</v>
      </c>
      <c r="H21" s="16">
        <v>3</v>
      </c>
      <c r="I21" s="16">
        <v>4</v>
      </c>
      <c r="J21" s="16">
        <f t="shared" si="0"/>
        <v>7</v>
      </c>
      <c r="K21" s="16" t="str">
        <f t="shared" si="1"/>
        <v>Riesgo alto</v>
      </c>
      <c r="L21" s="16" t="s">
        <v>92</v>
      </c>
      <c r="M21" s="17" t="s">
        <v>104</v>
      </c>
      <c r="N21" s="16">
        <v>1</v>
      </c>
      <c r="O21" s="16">
        <v>3</v>
      </c>
      <c r="P21" s="16">
        <f t="shared" si="2"/>
        <v>4</v>
      </c>
      <c r="Q21" s="16" t="str">
        <f t="shared" si="3"/>
        <v>Riesgo bajo</v>
      </c>
      <c r="R21" s="16" t="s">
        <v>34</v>
      </c>
      <c r="S21" s="16" t="s">
        <v>92</v>
      </c>
      <c r="T21" s="17" t="s">
        <v>105</v>
      </c>
      <c r="U21" s="16" t="s">
        <v>84</v>
      </c>
    </row>
    <row r="22" spans="1:21" ht="111.75" customHeight="1" x14ac:dyDescent="0.35">
      <c r="A22" s="14">
        <v>15</v>
      </c>
      <c r="B22" s="14" t="s">
        <v>26</v>
      </c>
      <c r="C22" s="14" t="s">
        <v>27</v>
      </c>
      <c r="D22" s="14" t="s">
        <v>106</v>
      </c>
      <c r="E22" s="14" t="s">
        <v>29</v>
      </c>
      <c r="F22" s="15" t="s">
        <v>107</v>
      </c>
      <c r="G22" s="15" t="s">
        <v>108</v>
      </c>
      <c r="H22" s="14">
        <v>3</v>
      </c>
      <c r="I22" s="14">
        <v>3</v>
      </c>
      <c r="J22" s="14">
        <f t="shared" si="0"/>
        <v>6</v>
      </c>
      <c r="K22" s="14" t="str">
        <f t="shared" si="1"/>
        <v>Riesgo medio</v>
      </c>
      <c r="L22" s="14" t="s">
        <v>92</v>
      </c>
      <c r="M22" s="15" t="s">
        <v>109</v>
      </c>
      <c r="N22" s="14">
        <v>1</v>
      </c>
      <c r="O22" s="14">
        <v>3</v>
      </c>
      <c r="P22" s="14">
        <f t="shared" si="2"/>
        <v>4</v>
      </c>
      <c r="Q22" s="14" t="str">
        <f t="shared" si="3"/>
        <v>Riesgo bajo</v>
      </c>
      <c r="R22" s="14" t="s">
        <v>34</v>
      </c>
      <c r="S22" s="14" t="s">
        <v>92</v>
      </c>
      <c r="T22" s="15" t="s">
        <v>110</v>
      </c>
      <c r="U22" s="14" t="s">
        <v>111</v>
      </c>
    </row>
    <row r="23" spans="1:21" ht="111.75" customHeight="1" x14ac:dyDescent="0.35">
      <c r="A23" s="16">
        <v>16</v>
      </c>
      <c r="B23" s="16" t="s">
        <v>48</v>
      </c>
      <c r="C23" s="16" t="s">
        <v>42</v>
      </c>
      <c r="D23" s="16" t="s">
        <v>28</v>
      </c>
      <c r="E23" s="16" t="s">
        <v>112</v>
      </c>
      <c r="F23" s="17" t="s">
        <v>113</v>
      </c>
      <c r="G23" s="17" t="s">
        <v>114</v>
      </c>
      <c r="H23" s="16">
        <v>2</v>
      </c>
      <c r="I23" s="16">
        <v>2</v>
      </c>
      <c r="J23" s="16">
        <f t="shared" si="0"/>
        <v>4</v>
      </c>
      <c r="K23" s="16" t="str">
        <f t="shared" si="1"/>
        <v>Riesgo bajo</v>
      </c>
      <c r="L23" s="16" t="s">
        <v>92</v>
      </c>
      <c r="M23" s="17" t="s">
        <v>115</v>
      </c>
      <c r="N23" s="16">
        <v>1</v>
      </c>
      <c r="O23" s="16">
        <v>2</v>
      </c>
      <c r="P23" s="16">
        <f t="shared" si="2"/>
        <v>3</v>
      </c>
      <c r="Q23" s="16" t="str">
        <f t="shared" si="3"/>
        <v>Riesgo bajo</v>
      </c>
      <c r="R23" s="16" t="s">
        <v>34</v>
      </c>
      <c r="S23" s="16" t="s">
        <v>92</v>
      </c>
      <c r="T23" s="17" t="s">
        <v>116</v>
      </c>
      <c r="U23" s="16" t="s">
        <v>117</v>
      </c>
    </row>
    <row r="24" spans="1:21" ht="111.75" customHeight="1" x14ac:dyDescent="0.35">
      <c r="A24" s="14">
        <v>17</v>
      </c>
      <c r="B24" s="14" t="s">
        <v>26</v>
      </c>
      <c r="C24" s="14" t="s">
        <v>27</v>
      </c>
      <c r="D24" s="14" t="s">
        <v>106</v>
      </c>
      <c r="E24" s="14" t="s">
        <v>29</v>
      </c>
      <c r="F24" s="15" t="s">
        <v>118</v>
      </c>
      <c r="G24" s="15" t="s">
        <v>119</v>
      </c>
      <c r="H24" s="14">
        <v>2</v>
      </c>
      <c r="I24" s="14">
        <v>3</v>
      </c>
      <c r="J24" s="14">
        <f t="shared" si="0"/>
        <v>5</v>
      </c>
      <c r="K24" s="14" t="str">
        <f t="shared" si="1"/>
        <v>Riesgo medio</v>
      </c>
      <c r="L24" s="14" t="s">
        <v>32</v>
      </c>
      <c r="M24" s="15" t="s">
        <v>120</v>
      </c>
      <c r="N24" s="14">
        <v>1</v>
      </c>
      <c r="O24" s="14">
        <v>3</v>
      </c>
      <c r="P24" s="14">
        <f t="shared" si="2"/>
        <v>4</v>
      </c>
      <c r="Q24" s="14" t="str">
        <f t="shared" si="3"/>
        <v>Riesgo bajo</v>
      </c>
      <c r="R24" s="14" t="s">
        <v>34</v>
      </c>
      <c r="S24" s="14" t="s">
        <v>32</v>
      </c>
      <c r="T24" s="15" t="s">
        <v>121</v>
      </c>
      <c r="U24" s="14" t="s">
        <v>122</v>
      </c>
    </row>
    <row r="25" spans="1:21" ht="111.75" customHeight="1" x14ac:dyDescent="0.35">
      <c r="A25" s="16">
        <v>18</v>
      </c>
      <c r="B25" s="16" t="s">
        <v>26</v>
      </c>
      <c r="C25" s="16" t="s">
        <v>27</v>
      </c>
      <c r="D25" s="16" t="s">
        <v>28</v>
      </c>
      <c r="E25" s="16" t="s">
        <v>29</v>
      </c>
      <c r="F25" s="17" t="s">
        <v>123</v>
      </c>
      <c r="G25" s="17" t="s">
        <v>124</v>
      </c>
      <c r="H25" s="16">
        <v>2</v>
      </c>
      <c r="I25" s="16">
        <v>3</v>
      </c>
      <c r="J25" s="16">
        <f t="shared" si="0"/>
        <v>5</v>
      </c>
      <c r="K25" s="16" t="str">
        <f t="shared" si="1"/>
        <v>Riesgo medio</v>
      </c>
      <c r="L25" s="16" t="s">
        <v>32</v>
      </c>
      <c r="M25" s="17" t="s">
        <v>125</v>
      </c>
      <c r="N25" s="16">
        <v>1</v>
      </c>
      <c r="O25" s="16">
        <v>3</v>
      </c>
      <c r="P25" s="16">
        <f t="shared" si="2"/>
        <v>4</v>
      </c>
      <c r="Q25" s="16" t="str">
        <f t="shared" si="3"/>
        <v>Riesgo bajo</v>
      </c>
      <c r="R25" s="16" t="s">
        <v>34</v>
      </c>
      <c r="S25" s="16" t="s">
        <v>32</v>
      </c>
      <c r="T25" s="17" t="s">
        <v>126</v>
      </c>
      <c r="U25" s="16" t="s">
        <v>41</v>
      </c>
    </row>
    <row r="27" spans="1:21" ht="39.75" customHeight="1" x14ac:dyDescent="0.35">
      <c r="A27" s="6" t="s">
        <v>127</v>
      </c>
      <c r="B27" s="6"/>
      <c r="C27" s="6"/>
      <c r="D27" s="6"/>
      <c r="E27" s="6"/>
      <c r="F27" s="6"/>
      <c r="G27" s="6"/>
      <c r="H27" s="6"/>
      <c r="I27" s="6"/>
      <c r="J27" s="6"/>
      <c r="K27" s="6"/>
      <c r="L27" s="6"/>
      <c r="M27" s="6"/>
      <c r="N27" s="6"/>
      <c r="O27" s="6"/>
      <c r="P27" s="6"/>
      <c r="Q27" s="6"/>
      <c r="R27" s="6"/>
      <c r="S27" s="6"/>
      <c r="T27" s="6"/>
      <c r="U27" s="6"/>
    </row>
    <row r="30" spans="1:21" x14ac:dyDescent="0.35">
      <c r="A30" s="18" t="s">
        <v>128</v>
      </c>
      <c r="F30" s="18" t="s">
        <v>129</v>
      </c>
      <c r="M30" s="18" t="s">
        <v>130</v>
      </c>
    </row>
    <row r="31" spans="1:21" x14ac:dyDescent="0.35">
      <c r="A31" s="19" t="s">
        <v>131</v>
      </c>
      <c r="F31" s="19" t="s">
        <v>131</v>
      </c>
      <c r="M31" s="19" t="s">
        <v>131</v>
      </c>
    </row>
    <row r="32" spans="1:21" x14ac:dyDescent="0.35">
      <c r="A32" s="20" t="s">
        <v>132</v>
      </c>
      <c r="F32" s="20" t="s">
        <v>132</v>
      </c>
      <c r="M32" s="20" t="s">
        <v>132</v>
      </c>
    </row>
  </sheetData>
  <autoFilter ref="A7:U25" xr:uid="{00000000-0009-0000-0000-000000000000}"/>
  <mergeCells count="6">
    <mergeCell ref="A27:U27"/>
    <mergeCell ref="A1:U1"/>
    <mergeCell ref="A2:U2"/>
    <mergeCell ref="A3:G3"/>
    <mergeCell ref="A4:G4"/>
    <mergeCell ref="A5:G5"/>
  </mergeCells>
  <conditionalFormatting sqref="K8:K25">
    <cfRule type="cellIs" dxfId="7" priority="2" operator="equal">
      <formula>"Riesgo bajo"</formula>
    </cfRule>
    <cfRule type="cellIs" dxfId="6" priority="3" operator="equal">
      <formula>"Riesgo medio"</formula>
    </cfRule>
    <cfRule type="cellIs" dxfId="5" priority="4" operator="equal">
      <formula>"Riesgo alto"</formula>
    </cfRule>
    <cfRule type="cellIs" dxfId="4" priority="5" operator="equal">
      <formula>"Riesgo extremo"</formula>
    </cfRule>
  </conditionalFormatting>
  <conditionalFormatting sqref="Q8:Q25">
    <cfRule type="cellIs" dxfId="3" priority="6" operator="equal">
      <formula>"Riesgo bajo"</formula>
    </cfRule>
    <cfRule type="cellIs" dxfId="2" priority="7" operator="equal">
      <formula>"Riesgo medio"</formula>
    </cfRule>
    <cfRule type="cellIs" dxfId="1" priority="8" operator="equal">
      <formula>"Riesgo alto"</formula>
    </cfRule>
    <cfRule type="cellIs" dxfId="0" priority="9" operator="equal">
      <formula>"Riesgo extremo"</formula>
    </cfRule>
  </conditionalFormatting>
  <pageMargins left="0.75" right="0.75" top="1" bottom="1" header="0.511811023622047" footer="0.511811023622047"/>
  <pageSetup paperSize="5"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3"/>
  <sheetViews>
    <sheetView zoomScaleNormal="100" workbookViewId="0"/>
  </sheetViews>
  <sheetFormatPr baseColWidth="10" defaultColWidth="8.6328125" defaultRowHeight="14.5" x14ac:dyDescent="0.35"/>
  <cols>
    <col min="1" max="1" width="14" customWidth="1"/>
    <col min="2" max="2" width="20" customWidth="1"/>
    <col min="3" max="3" width="78" customWidth="1"/>
    <col min="4" max="4" width="22" customWidth="1"/>
  </cols>
  <sheetData>
    <row r="1" spans="1:4" ht="24" customHeight="1" x14ac:dyDescent="0.35">
      <c r="A1" s="5" t="s">
        <v>133</v>
      </c>
      <c r="B1" s="5"/>
      <c r="C1" s="5"/>
      <c r="D1" s="5"/>
    </row>
    <row r="3" spans="1:4" ht="19.5" customHeight="1" x14ac:dyDescent="0.35">
      <c r="A3" s="4" t="s">
        <v>134</v>
      </c>
      <c r="B3" s="4"/>
      <c r="C3" s="4"/>
      <c r="D3" s="4"/>
    </row>
    <row r="4" spans="1:4" x14ac:dyDescent="0.35">
      <c r="A4" s="21" t="s">
        <v>135</v>
      </c>
      <c r="B4" s="21" t="s">
        <v>136</v>
      </c>
      <c r="C4" s="21" t="s">
        <v>137</v>
      </c>
      <c r="D4" s="21"/>
    </row>
    <row r="5" spans="1:4" ht="30" customHeight="1" x14ac:dyDescent="0.35">
      <c r="A5" s="22">
        <v>1</v>
      </c>
      <c r="B5" s="16" t="s">
        <v>138</v>
      </c>
      <c r="C5" s="23" t="s">
        <v>139</v>
      </c>
      <c r="D5" s="23"/>
    </row>
    <row r="6" spans="1:4" ht="30" customHeight="1" x14ac:dyDescent="0.35">
      <c r="A6" s="22">
        <v>2</v>
      </c>
      <c r="B6" s="16" t="s">
        <v>140</v>
      </c>
      <c r="C6" s="23" t="s">
        <v>141</v>
      </c>
      <c r="D6" s="23"/>
    </row>
    <row r="7" spans="1:4" ht="30" customHeight="1" x14ac:dyDescent="0.35">
      <c r="A7" s="22">
        <v>3</v>
      </c>
      <c r="B7" s="16" t="s">
        <v>142</v>
      </c>
      <c r="C7" s="23" t="s">
        <v>143</v>
      </c>
      <c r="D7" s="23"/>
    </row>
    <row r="8" spans="1:4" ht="30" customHeight="1" x14ac:dyDescent="0.35">
      <c r="A8" s="22">
        <v>4</v>
      </c>
      <c r="B8" s="16" t="s">
        <v>144</v>
      </c>
      <c r="C8" s="23" t="s">
        <v>145</v>
      </c>
      <c r="D8" s="23"/>
    </row>
    <row r="9" spans="1:4" ht="30" customHeight="1" x14ac:dyDescent="0.35">
      <c r="A9" s="22">
        <v>5</v>
      </c>
      <c r="B9" s="16" t="s">
        <v>146</v>
      </c>
      <c r="C9" s="23" t="s">
        <v>147</v>
      </c>
      <c r="D9" s="23"/>
    </row>
    <row r="11" spans="1:4" ht="19.5" customHeight="1" x14ac:dyDescent="0.35">
      <c r="A11" s="4" t="s">
        <v>148</v>
      </c>
      <c r="B11" s="4"/>
      <c r="C11" s="4"/>
      <c r="D11" s="4"/>
    </row>
    <row r="12" spans="1:4" x14ac:dyDescent="0.35">
      <c r="A12" s="21" t="s">
        <v>135</v>
      </c>
      <c r="B12" s="21" t="s">
        <v>136</v>
      </c>
      <c r="C12" s="21" t="s">
        <v>137</v>
      </c>
      <c r="D12" s="21"/>
    </row>
    <row r="13" spans="1:4" ht="30" customHeight="1" x14ac:dyDescent="0.35">
      <c r="A13" s="22">
        <v>1</v>
      </c>
      <c r="B13" s="16" t="s">
        <v>149</v>
      </c>
      <c r="C13" s="23" t="s">
        <v>150</v>
      </c>
      <c r="D13" s="23"/>
    </row>
    <row r="14" spans="1:4" ht="30" customHeight="1" x14ac:dyDescent="0.35">
      <c r="A14" s="22">
        <v>2</v>
      </c>
      <c r="B14" s="16" t="s">
        <v>151</v>
      </c>
      <c r="C14" s="23" t="s">
        <v>152</v>
      </c>
      <c r="D14" s="23"/>
    </row>
    <row r="15" spans="1:4" ht="30" customHeight="1" x14ac:dyDescent="0.35">
      <c r="A15" s="22">
        <v>3</v>
      </c>
      <c r="B15" s="16" t="s">
        <v>153</v>
      </c>
      <c r="C15" s="23" t="s">
        <v>154</v>
      </c>
      <c r="D15" s="23"/>
    </row>
    <row r="16" spans="1:4" ht="30" customHeight="1" x14ac:dyDescent="0.35">
      <c r="A16" s="22">
        <v>4</v>
      </c>
      <c r="B16" s="16" t="s">
        <v>155</v>
      </c>
      <c r="C16" s="23" t="s">
        <v>156</v>
      </c>
      <c r="D16" s="23"/>
    </row>
    <row r="17" spans="1:4" ht="30" customHeight="1" x14ac:dyDescent="0.35">
      <c r="A17" s="22">
        <v>5</v>
      </c>
      <c r="B17" s="16" t="s">
        <v>157</v>
      </c>
      <c r="C17" s="23" t="s">
        <v>158</v>
      </c>
      <c r="D17" s="23"/>
    </row>
    <row r="19" spans="1:4" ht="19.5" customHeight="1" x14ac:dyDescent="0.35">
      <c r="A19" s="4" t="s">
        <v>159</v>
      </c>
      <c r="B19" s="4"/>
      <c r="C19" s="4"/>
      <c r="D19" s="4"/>
    </row>
    <row r="20" spans="1:4" x14ac:dyDescent="0.35">
      <c r="A20" s="21" t="s">
        <v>160</v>
      </c>
      <c r="B20" s="21" t="s">
        <v>136</v>
      </c>
      <c r="C20" s="21" t="s">
        <v>161</v>
      </c>
      <c r="D20" s="21"/>
    </row>
    <row r="21" spans="1:4" ht="30" customHeight="1" x14ac:dyDescent="0.35">
      <c r="A21" s="22" t="s">
        <v>162</v>
      </c>
      <c r="B21" s="24" t="s">
        <v>163</v>
      </c>
      <c r="C21" s="23" t="s">
        <v>164</v>
      </c>
      <c r="D21" s="23"/>
    </row>
    <row r="22" spans="1:4" ht="30" customHeight="1" x14ac:dyDescent="0.35">
      <c r="A22" s="22" t="s">
        <v>165</v>
      </c>
      <c r="B22" s="25" t="s">
        <v>166</v>
      </c>
      <c r="C22" s="23" t="s">
        <v>167</v>
      </c>
      <c r="D22" s="23"/>
    </row>
    <row r="23" spans="1:4" ht="30" customHeight="1" x14ac:dyDescent="0.35">
      <c r="A23" s="22" t="s">
        <v>168</v>
      </c>
      <c r="B23" s="26" t="s">
        <v>169</v>
      </c>
      <c r="C23" s="23" t="s">
        <v>170</v>
      </c>
      <c r="D23" s="23"/>
    </row>
    <row r="24" spans="1:4" ht="30" customHeight="1" x14ac:dyDescent="0.35">
      <c r="A24" s="22" t="s">
        <v>171</v>
      </c>
      <c r="B24" s="27" t="s">
        <v>172</v>
      </c>
      <c r="C24" s="23" t="s">
        <v>173</v>
      </c>
      <c r="D24" s="23"/>
    </row>
    <row r="26" spans="1:4" ht="19.5" customHeight="1" x14ac:dyDescent="0.35">
      <c r="A26" s="4" t="s">
        <v>174</v>
      </c>
      <c r="B26" s="4"/>
      <c r="C26" s="4"/>
      <c r="D26" s="4"/>
    </row>
    <row r="27" spans="1:4" ht="33.75" customHeight="1" x14ac:dyDescent="0.35">
      <c r="A27" s="18" t="s">
        <v>175</v>
      </c>
      <c r="B27" s="3" t="s">
        <v>176</v>
      </c>
      <c r="C27" s="3"/>
      <c r="D27" s="3"/>
    </row>
    <row r="28" spans="1:4" ht="33.75" customHeight="1" x14ac:dyDescent="0.35">
      <c r="A28" s="18" t="s">
        <v>177</v>
      </c>
      <c r="B28" s="3" t="s">
        <v>178</v>
      </c>
      <c r="C28" s="3"/>
      <c r="D28" s="3"/>
    </row>
    <row r="29" spans="1:4" ht="33.75" customHeight="1" x14ac:dyDescent="0.35">
      <c r="A29" s="18" t="s">
        <v>179</v>
      </c>
      <c r="B29" s="3" t="s">
        <v>180</v>
      </c>
      <c r="C29" s="3"/>
      <c r="D29" s="3"/>
    </row>
    <row r="30" spans="1:4" ht="33.75" customHeight="1" x14ac:dyDescent="0.35">
      <c r="A30" s="18" t="s">
        <v>181</v>
      </c>
      <c r="B30" s="3" t="s">
        <v>182</v>
      </c>
      <c r="C30" s="3"/>
      <c r="D30" s="3"/>
    </row>
    <row r="31" spans="1:4" ht="33.75" customHeight="1" x14ac:dyDescent="0.35">
      <c r="A31" s="18" t="s">
        <v>183</v>
      </c>
      <c r="B31" s="3" t="s">
        <v>184</v>
      </c>
      <c r="C31" s="3"/>
      <c r="D31" s="3"/>
    </row>
    <row r="32" spans="1:4" ht="33.75" customHeight="1" x14ac:dyDescent="0.35">
      <c r="A32" s="18" t="s">
        <v>185</v>
      </c>
      <c r="B32" s="3" t="s">
        <v>186</v>
      </c>
      <c r="C32" s="3"/>
      <c r="D32" s="3"/>
    </row>
    <row r="33" spans="1:4" ht="33.75" customHeight="1" x14ac:dyDescent="0.35">
      <c r="A33" s="18" t="s">
        <v>187</v>
      </c>
      <c r="B33" s="3" t="s">
        <v>188</v>
      </c>
      <c r="C33" s="3"/>
      <c r="D33" s="3"/>
    </row>
  </sheetData>
  <mergeCells count="12">
    <mergeCell ref="B32:D32"/>
    <mergeCell ref="B33:D33"/>
    <mergeCell ref="B27:D27"/>
    <mergeCell ref="B28:D28"/>
    <mergeCell ref="B29:D29"/>
    <mergeCell ref="B30:D30"/>
    <mergeCell ref="B31:D31"/>
    <mergeCell ref="A1:D1"/>
    <mergeCell ref="A3:D3"/>
    <mergeCell ref="A11:D11"/>
    <mergeCell ref="A19:D19"/>
    <mergeCell ref="A26:D26"/>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3"/>
  <sheetViews>
    <sheetView zoomScaleNormal="100" workbookViewId="0"/>
  </sheetViews>
  <sheetFormatPr baseColWidth="10" defaultColWidth="8.6328125" defaultRowHeight="14.5" x14ac:dyDescent="0.35"/>
  <cols>
    <col min="1" max="1" width="26" customWidth="1"/>
    <col min="2" max="2" width="22" customWidth="1"/>
    <col min="3" max="4" width="26" customWidth="1"/>
    <col min="5" max="5" width="32" customWidth="1"/>
  </cols>
  <sheetData>
    <row r="1" spans="1:5" ht="24" customHeight="1" x14ac:dyDescent="0.35">
      <c r="A1" s="2" t="s">
        <v>189</v>
      </c>
      <c r="B1" s="2"/>
      <c r="C1" s="2"/>
      <c r="D1" s="2"/>
      <c r="E1" s="2"/>
    </row>
    <row r="2" spans="1:5" ht="30" customHeight="1" x14ac:dyDescent="0.35">
      <c r="A2" s="1" t="s">
        <v>190</v>
      </c>
      <c r="B2" s="1"/>
      <c r="C2" s="1"/>
      <c r="D2" s="1"/>
      <c r="E2" s="1"/>
    </row>
    <row r="4" spans="1:5" ht="33.75" customHeight="1" x14ac:dyDescent="0.35">
      <c r="A4" s="13" t="s">
        <v>191</v>
      </c>
      <c r="B4" s="13" t="s">
        <v>192</v>
      </c>
      <c r="C4" s="13" t="s">
        <v>193</v>
      </c>
      <c r="D4" s="13" t="s">
        <v>194</v>
      </c>
      <c r="E4" s="13" t="s">
        <v>195</v>
      </c>
    </row>
    <row r="5" spans="1:5" ht="75.75" customHeight="1" x14ac:dyDescent="0.35">
      <c r="A5" s="15" t="s">
        <v>196</v>
      </c>
      <c r="B5" s="14" t="s">
        <v>197</v>
      </c>
      <c r="C5" s="14" t="s">
        <v>198</v>
      </c>
      <c r="D5" s="15" t="s">
        <v>199</v>
      </c>
      <c r="E5" s="15" t="s">
        <v>200</v>
      </c>
    </row>
    <row r="6" spans="1:5" ht="75.75" customHeight="1" x14ac:dyDescent="0.35">
      <c r="A6" s="17" t="s">
        <v>201</v>
      </c>
      <c r="B6" s="16" t="s">
        <v>202</v>
      </c>
      <c r="C6" s="16" t="s">
        <v>198</v>
      </c>
      <c r="D6" s="17" t="s">
        <v>203</v>
      </c>
      <c r="E6" s="17" t="s">
        <v>204</v>
      </c>
    </row>
    <row r="7" spans="1:5" ht="75.75" customHeight="1" x14ac:dyDescent="0.35">
      <c r="A7" s="15" t="s">
        <v>205</v>
      </c>
      <c r="B7" s="14" t="s">
        <v>206</v>
      </c>
      <c r="C7" s="14" t="s">
        <v>198</v>
      </c>
      <c r="D7" s="15" t="s">
        <v>203</v>
      </c>
      <c r="E7" s="15" t="s">
        <v>207</v>
      </c>
    </row>
    <row r="8" spans="1:5" ht="75.75" customHeight="1" x14ac:dyDescent="0.35">
      <c r="A8" s="17" t="s">
        <v>208</v>
      </c>
      <c r="B8" s="16" t="s">
        <v>209</v>
      </c>
      <c r="C8" s="16" t="s">
        <v>198</v>
      </c>
      <c r="D8" s="17" t="s">
        <v>210</v>
      </c>
      <c r="E8" s="17" t="s">
        <v>211</v>
      </c>
    </row>
    <row r="9" spans="1:5" ht="75.75" customHeight="1" x14ac:dyDescent="0.35">
      <c r="A9" s="15" t="s">
        <v>212</v>
      </c>
      <c r="B9" s="14" t="s">
        <v>213</v>
      </c>
      <c r="C9" s="14" t="s">
        <v>34</v>
      </c>
      <c r="D9" s="15" t="s">
        <v>214</v>
      </c>
      <c r="E9" s="15" t="s">
        <v>215</v>
      </c>
    </row>
    <row r="10" spans="1:5" ht="75.75" customHeight="1" x14ac:dyDescent="0.35">
      <c r="A10" s="17" t="s">
        <v>216</v>
      </c>
      <c r="B10" s="16" t="s">
        <v>213</v>
      </c>
      <c r="C10" s="16" t="s">
        <v>34</v>
      </c>
      <c r="D10" s="17" t="s">
        <v>214</v>
      </c>
      <c r="E10" s="17" t="s">
        <v>217</v>
      </c>
    </row>
    <row r="11" spans="1:5" ht="75.75" customHeight="1" x14ac:dyDescent="0.35">
      <c r="A11" s="15" t="s">
        <v>218</v>
      </c>
      <c r="B11" s="14" t="s">
        <v>219</v>
      </c>
      <c r="C11" s="14" t="s">
        <v>220</v>
      </c>
      <c r="D11" s="15" t="s">
        <v>221</v>
      </c>
      <c r="E11" s="15" t="s">
        <v>222</v>
      </c>
    </row>
    <row r="13" spans="1:5" ht="45.75" customHeight="1" x14ac:dyDescent="0.35">
      <c r="A13" s="6" t="s">
        <v>223</v>
      </c>
      <c r="B13" s="6"/>
      <c r="C13" s="6"/>
      <c r="D13" s="6"/>
      <c r="E13" s="6"/>
    </row>
  </sheetData>
  <mergeCells count="3">
    <mergeCell ref="A1:E1"/>
    <mergeCell ref="A2:E2"/>
    <mergeCell ref="A13:E13"/>
  </mergeCells>
  <pageMargins left="0.75" right="0.75" top="1" bottom="1"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Riesgos</vt:lpstr>
      <vt:lpstr>Escalas de Valoración</vt:lpstr>
      <vt:lpstr>Garantías Derivadas</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rodrigo ancizar giraldo franco</cp:lastModifiedBy>
  <cp:revision>0</cp:revision>
  <dcterms:created xsi:type="dcterms:W3CDTF">2026-09-10T21:51:16Z</dcterms:created>
  <dcterms:modified xsi:type="dcterms:W3CDTF">2026-09-10T21:53:54Z</dcterms:modified>
  <dc:language>en-US</dc:language>
</cp:coreProperties>
</file>